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1760" activeTab="5"/>
  </bookViews>
  <sheets>
    <sheet name="PL01" sheetId="11" r:id="rId1"/>
    <sheet name="PL02" sheetId="12" r:id="rId2"/>
    <sheet name="PL 03" sheetId="15" r:id="rId3"/>
    <sheet name="PL 04 Gay te" sheetId="14" r:id="rId4"/>
    <sheet name="PL05 KB- TYT" sheetId="13" r:id="rId5"/>
    <sheet name="PL 06 TYT" sheetId="10" r:id="rId6"/>
  </sheets>
  <definedNames>
    <definedName name="_xlnm._FilterDatabase" localSheetId="2" hidden="1">'PL 03'!$A$5:$AB$2021</definedName>
    <definedName name="_xlnm.Print_Area" localSheetId="2">'PL 03'!$A$1:$AB$2023</definedName>
    <definedName name="_xlnm.Print_Area" localSheetId="5">'PL 06 TYT'!$A$1:$AB$303</definedName>
    <definedName name="_xlnm.Print_Area" localSheetId="0">'PL01'!$A$1:$I$17</definedName>
    <definedName name="_xlnm.Print_Area" localSheetId="1">'PL02'!$A$1:$J$20</definedName>
    <definedName name="_xlnm.Print_Titles" localSheetId="2">'PL 03'!$5:$5</definedName>
    <definedName name="_xlnm.Print_Titles" localSheetId="3">'PL 04 Gay te'!$5:$5</definedName>
    <definedName name="_xlnm.Print_Titles" localSheetId="0">'PL01'!$7:$7</definedName>
    <definedName name="_xlnm.Print_Titles" localSheetId="1">'PL02'!$7:$7</definedName>
  </definedNames>
  <calcPr calcId="144525"/>
</workbook>
</file>

<file path=xl/calcChain.xml><?xml version="1.0" encoding="utf-8"?>
<calcChain xmlns="http://schemas.openxmlformats.org/spreadsheetml/2006/main">
  <c r="R291" i="10" l="1"/>
  <c r="T291" i="10" s="1"/>
  <c r="U291" i="10" s="1"/>
  <c r="R290" i="10"/>
  <c r="T290" i="10" s="1"/>
  <c r="U290" i="10" s="1"/>
  <c r="T289" i="10"/>
  <c r="U289" i="10" s="1"/>
  <c r="R289" i="10"/>
  <c r="R288" i="10"/>
  <c r="T288" i="10" s="1"/>
  <c r="U288" i="10" s="1"/>
  <c r="R287" i="10"/>
  <c r="T287" i="10" s="1"/>
  <c r="U287" i="10" s="1"/>
  <c r="R286" i="10"/>
  <c r="T286" i="10" s="1"/>
  <c r="U286" i="10" s="1"/>
  <c r="T285" i="10"/>
  <c r="U285" i="10" s="1"/>
  <c r="R285" i="10"/>
  <c r="R284" i="10"/>
  <c r="T284" i="10" s="1"/>
  <c r="U284" i="10" s="1"/>
  <c r="R283" i="10"/>
  <c r="T283" i="10" s="1"/>
  <c r="U283" i="10" s="1"/>
  <c r="U282" i="10"/>
  <c r="T282" i="10"/>
  <c r="R282" i="10"/>
  <c r="T281" i="10"/>
  <c r="U281" i="10" s="1"/>
  <c r="R281" i="10"/>
  <c r="R280" i="10"/>
  <c r="T280" i="10" s="1"/>
  <c r="U280" i="10" s="1"/>
  <c r="R279" i="10"/>
  <c r="T279" i="10" s="1"/>
  <c r="U279" i="10" s="1"/>
  <c r="U278" i="10"/>
  <c r="T278" i="10"/>
  <c r="R278" i="10"/>
  <c r="T277" i="10"/>
  <c r="U277" i="10" s="1"/>
  <c r="R277" i="10"/>
  <c r="R276" i="10"/>
  <c r="T276" i="10" s="1"/>
  <c r="U276" i="10" s="1"/>
  <c r="R275" i="10"/>
  <c r="T275" i="10" s="1"/>
  <c r="U275" i="10" s="1"/>
  <c r="U274" i="10"/>
  <c r="T274" i="10"/>
  <c r="R274" i="10"/>
  <c r="T273" i="10"/>
  <c r="U273" i="10" s="1"/>
  <c r="R273" i="10"/>
  <c r="R272" i="10"/>
  <c r="T272" i="10" s="1"/>
  <c r="U272" i="10" s="1"/>
  <c r="R271" i="10"/>
  <c r="T271" i="10" s="1"/>
  <c r="U271" i="10" s="1"/>
  <c r="U270" i="10"/>
  <c r="T270" i="10"/>
  <c r="R270" i="10"/>
  <c r="T269" i="10"/>
  <c r="U269" i="10" s="1"/>
  <c r="R269" i="10"/>
  <c r="R268" i="10"/>
  <c r="T268" i="10" s="1"/>
  <c r="U268" i="10" s="1"/>
  <c r="R267" i="10"/>
  <c r="T267" i="10" s="1"/>
  <c r="U267" i="10" s="1"/>
  <c r="U266" i="10"/>
  <c r="T266" i="10"/>
  <c r="R266" i="10"/>
  <c r="T265" i="10"/>
  <c r="U265" i="10" s="1"/>
  <c r="R265" i="10"/>
  <c r="R264" i="10"/>
  <c r="T264" i="10" s="1"/>
  <c r="U264" i="10" s="1"/>
  <c r="R263" i="10"/>
  <c r="T263" i="10" s="1"/>
  <c r="U263" i="10" s="1"/>
  <c r="U262" i="10"/>
  <c r="T262" i="10"/>
  <c r="R262" i="10"/>
  <c r="T261" i="10"/>
  <c r="U261" i="10" s="1"/>
  <c r="R261" i="10"/>
  <c r="R260" i="10"/>
  <c r="T260" i="10" s="1"/>
  <c r="U260" i="10" s="1"/>
  <c r="R259" i="10"/>
  <c r="T259" i="10" s="1"/>
  <c r="U259" i="10" s="1"/>
  <c r="U258" i="10"/>
  <c r="T258" i="10"/>
  <c r="R258" i="10"/>
  <c r="T257" i="10"/>
  <c r="U257" i="10" s="1"/>
  <c r="R257" i="10"/>
  <c r="R256" i="10"/>
  <c r="T256" i="10" s="1"/>
  <c r="U256" i="10" s="1"/>
  <c r="R255" i="10"/>
  <c r="T255" i="10" s="1"/>
  <c r="U255" i="10" s="1"/>
  <c r="U254" i="10"/>
  <c r="T254" i="10"/>
  <c r="R254" i="10"/>
  <c r="T253" i="10"/>
  <c r="U253" i="10" s="1"/>
  <c r="R253" i="10"/>
  <c r="R252" i="10"/>
  <c r="T252" i="10" s="1"/>
  <c r="U252" i="10" s="1"/>
  <c r="R251" i="10"/>
  <c r="T251" i="10" s="1"/>
  <c r="U251" i="10" s="1"/>
  <c r="U250" i="10"/>
  <c r="T250" i="10"/>
  <c r="R250" i="10"/>
  <c r="T249" i="10"/>
  <c r="U249" i="10" s="1"/>
  <c r="R249" i="10"/>
  <c r="R248" i="10"/>
  <c r="T248" i="10" s="1"/>
  <c r="U248" i="10" s="1"/>
  <c r="R247" i="10"/>
  <c r="T247" i="10" s="1"/>
  <c r="U247" i="10" s="1"/>
  <c r="U246" i="10"/>
  <c r="T246" i="10"/>
  <c r="R246" i="10"/>
  <c r="T245" i="10"/>
  <c r="U245" i="10" s="1"/>
  <c r="R245" i="10"/>
  <c r="R244" i="10"/>
  <c r="T244" i="10" s="1"/>
  <c r="U244" i="10" s="1"/>
  <c r="R243" i="10"/>
  <c r="T243" i="10" s="1"/>
  <c r="U243" i="10" s="1"/>
  <c r="U242" i="10"/>
  <c r="T242" i="10"/>
  <c r="R242" i="10"/>
  <c r="T241" i="10"/>
  <c r="U241" i="10" s="1"/>
  <c r="R241" i="10"/>
  <c r="R240" i="10"/>
  <c r="T240" i="10" s="1"/>
  <c r="U240" i="10" s="1"/>
  <c r="R239" i="10"/>
  <c r="T239" i="10" s="1"/>
  <c r="U239" i="10" s="1"/>
  <c r="U238" i="10"/>
  <c r="T238" i="10"/>
  <c r="R238" i="10"/>
  <c r="T231" i="10"/>
  <c r="U231" i="10" s="1"/>
  <c r="R231" i="10"/>
  <c r="R230" i="10"/>
  <c r="T230" i="10" s="1"/>
  <c r="U230" i="10" s="1"/>
  <c r="R229" i="10"/>
  <c r="T229" i="10" s="1"/>
  <c r="U229" i="10" s="1"/>
  <c r="U228" i="10"/>
  <c r="T228" i="10"/>
  <c r="R228" i="10"/>
  <c r="T227" i="10"/>
  <c r="U227" i="10" s="1"/>
  <c r="R227" i="10"/>
  <c r="R226" i="10"/>
  <c r="T226" i="10" s="1"/>
  <c r="U226" i="10" s="1"/>
  <c r="R225" i="10"/>
  <c r="T225" i="10" s="1"/>
  <c r="U225" i="10" s="1"/>
  <c r="U224" i="10"/>
  <c r="T224" i="10"/>
  <c r="R224" i="10"/>
  <c r="T223" i="10"/>
  <c r="U223" i="10" s="1"/>
  <c r="R223" i="10"/>
  <c r="R172" i="10"/>
  <c r="T172" i="10" s="1"/>
  <c r="V172" i="10" s="1"/>
  <c r="R166" i="10"/>
  <c r="T166" i="10" s="1"/>
  <c r="V166" i="10" s="1"/>
  <c r="U165" i="10"/>
  <c r="T165" i="10"/>
  <c r="R165" i="10"/>
  <c r="T164" i="10"/>
  <c r="U164" i="10" s="1"/>
  <c r="R164" i="10"/>
  <c r="R163" i="10"/>
  <c r="T163" i="10" s="1"/>
  <c r="U163" i="10" s="1"/>
  <c r="R162" i="10"/>
  <c r="T162" i="10" s="1"/>
  <c r="U162" i="10" s="1"/>
  <c r="U147" i="10"/>
  <c r="T147" i="10"/>
  <c r="R147" i="10"/>
  <c r="U146" i="10"/>
  <c r="V146" i="10" s="1"/>
  <c r="T146" i="10"/>
  <c r="R146" i="10"/>
  <c r="U128" i="10"/>
  <c r="V128" i="10" s="1"/>
  <c r="T128" i="10"/>
  <c r="R128" i="10"/>
  <c r="U127" i="10"/>
  <c r="V127" i="10" s="1"/>
  <c r="T127" i="10"/>
  <c r="R127" i="10"/>
  <c r="U126" i="10"/>
  <c r="V126" i="10" s="1"/>
  <c r="T126" i="10"/>
  <c r="R126" i="10"/>
  <c r="T90" i="10"/>
  <c r="U90" i="10" s="1"/>
  <c r="R90" i="10"/>
  <c r="R89" i="10"/>
  <c r="T89" i="10" s="1"/>
  <c r="U89" i="10" s="1"/>
  <c r="R88" i="10"/>
  <c r="T88" i="10" s="1"/>
  <c r="U88" i="10" s="1"/>
  <c r="U87" i="10"/>
  <c r="T87" i="10"/>
  <c r="R87" i="10"/>
  <c r="T86" i="10"/>
  <c r="U86" i="10" s="1"/>
  <c r="R86" i="10"/>
  <c r="R85" i="10"/>
  <c r="T85" i="10" s="1"/>
  <c r="U85" i="10" s="1"/>
  <c r="R84" i="10"/>
  <c r="T84" i="10" s="1"/>
  <c r="U84" i="10" s="1"/>
  <c r="U83" i="10"/>
  <c r="T83" i="10"/>
  <c r="R83" i="10"/>
  <c r="T82" i="10"/>
  <c r="U82" i="10" s="1"/>
  <c r="R82" i="10"/>
  <c r="R81" i="10"/>
  <c r="T81" i="10" s="1"/>
  <c r="U81" i="10" s="1"/>
  <c r="R80" i="10"/>
  <c r="T80" i="10" s="1"/>
  <c r="U80" i="10" s="1"/>
  <c r="U79" i="10"/>
  <c r="T79" i="10"/>
  <c r="R79" i="10"/>
  <c r="T78" i="10"/>
  <c r="U78" i="10" s="1"/>
  <c r="R78" i="10"/>
  <c r="R77" i="10"/>
  <c r="T77" i="10" s="1"/>
  <c r="U77" i="10" s="1"/>
  <c r="R76" i="10"/>
  <c r="T76" i="10" s="1"/>
  <c r="U76" i="10" s="1"/>
  <c r="U75" i="10"/>
  <c r="T75" i="10"/>
  <c r="R75" i="10"/>
  <c r="T74" i="10"/>
  <c r="U74" i="10" s="1"/>
  <c r="R74" i="10"/>
  <c r="R73" i="10"/>
  <c r="T73" i="10" s="1"/>
  <c r="U73" i="10" s="1"/>
  <c r="R72" i="10"/>
  <c r="T72" i="10" s="1"/>
  <c r="U72" i="10" s="1"/>
  <c r="U71" i="10"/>
  <c r="T71" i="10"/>
  <c r="R71" i="10"/>
  <c r="T70" i="10"/>
  <c r="U70" i="10" s="1"/>
  <c r="R70" i="10"/>
  <c r="R69" i="10"/>
  <c r="T69" i="10" s="1"/>
  <c r="U69" i="10" s="1"/>
  <c r="R68" i="10"/>
  <c r="T68" i="10" s="1"/>
  <c r="U68" i="10" s="1"/>
  <c r="U67" i="10"/>
  <c r="T67" i="10"/>
  <c r="R67" i="10"/>
  <c r="T41" i="10"/>
  <c r="U41" i="10" s="1"/>
  <c r="R41" i="10"/>
  <c r="R39" i="10"/>
  <c r="T39" i="10" s="1"/>
  <c r="U39" i="10" s="1"/>
  <c r="R38" i="10"/>
  <c r="T38" i="10" s="1"/>
  <c r="U38" i="10" s="1"/>
  <c r="U37" i="10"/>
  <c r="T37" i="10"/>
  <c r="R37" i="10"/>
  <c r="V2007" i="15" l="1"/>
  <c r="R2007" i="15"/>
  <c r="V2006" i="15"/>
  <c r="R2006" i="15"/>
  <c r="R2005" i="15"/>
  <c r="T2005" i="15" s="1"/>
  <c r="V2005" i="15" s="1"/>
  <c r="R2004" i="15"/>
  <c r="T2004" i="15" s="1"/>
  <c r="V2004" i="15" s="1"/>
  <c r="R2003" i="15"/>
  <c r="T2003" i="15" s="1"/>
  <c r="V2003" i="15" s="1"/>
  <c r="R2002" i="15"/>
  <c r="T2002" i="15" s="1"/>
  <c r="V2002" i="15" s="1"/>
  <c r="R2001" i="15"/>
  <c r="T2001" i="15" s="1"/>
  <c r="V2001" i="15" s="1"/>
  <c r="R2000" i="15"/>
  <c r="T2000" i="15" s="1"/>
  <c r="V2000" i="15" s="1"/>
  <c r="R1999" i="15"/>
  <c r="T1999" i="15" s="1"/>
  <c r="V1999" i="15" s="1"/>
  <c r="R1998" i="15"/>
  <c r="T1998" i="15" s="1"/>
  <c r="U1998" i="15" s="1"/>
  <c r="V1998" i="15" s="1"/>
  <c r="R1997" i="15"/>
  <c r="T1997" i="15" s="1"/>
  <c r="U1997" i="15" s="1"/>
  <c r="V1997" i="15" s="1"/>
  <c r="R1996" i="15"/>
  <c r="T1996" i="15" s="1"/>
  <c r="U1996" i="15" s="1"/>
  <c r="V1996" i="15" s="1"/>
  <c r="R1995" i="15"/>
  <c r="T1995" i="15" s="1"/>
  <c r="U1995" i="15" s="1"/>
  <c r="V1995" i="15" s="1"/>
  <c r="R1994" i="15"/>
  <c r="T1994" i="15" s="1"/>
  <c r="U1994" i="15" s="1"/>
  <c r="V1994" i="15" s="1"/>
  <c r="R1993" i="15"/>
  <c r="T1993" i="15" s="1"/>
  <c r="U1993" i="15" s="1"/>
  <c r="V1993" i="15" s="1"/>
  <c r="R1992" i="15"/>
  <c r="T1992" i="15" s="1"/>
  <c r="V1992" i="15" s="1"/>
  <c r="R1991" i="15"/>
  <c r="T1991" i="15" s="1"/>
  <c r="V1991" i="15" s="1"/>
  <c r="R1990" i="15"/>
  <c r="T1990" i="15" s="1"/>
  <c r="V1990" i="15" s="1"/>
  <c r="R1989" i="15"/>
  <c r="T1989" i="15" s="1"/>
  <c r="V1989" i="15" s="1"/>
  <c r="R1988" i="15"/>
  <c r="T1988" i="15" s="1"/>
  <c r="V1988" i="15" s="1"/>
  <c r="R1987" i="15"/>
  <c r="T1987" i="15" s="1"/>
  <c r="V1987" i="15" s="1"/>
  <c r="R1986" i="15"/>
  <c r="T1986" i="15" s="1"/>
  <c r="V1986" i="15" s="1"/>
  <c r="R1985" i="15"/>
  <c r="T1985" i="15" s="1"/>
  <c r="V1985" i="15" s="1"/>
  <c r="R1984" i="15"/>
  <c r="T1984" i="15" s="1"/>
  <c r="V1984" i="15" s="1"/>
  <c r="R1983" i="15"/>
  <c r="T1983" i="15" s="1"/>
  <c r="V1983" i="15" s="1"/>
  <c r="R1982" i="15"/>
  <c r="T1982" i="15" s="1"/>
  <c r="V1982" i="15" s="1"/>
  <c r="R1981" i="15"/>
  <c r="T1981" i="15" s="1"/>
  <c r="V1981" i="15" s="1"/>
  <c r="R1980" i="15"/>
  <c r="T1980" i="15" s="1"/>
  <c r="V1980" i="15" s="1"/>
  <c r="R1979" i="15"/>
  <c r="T1979" i="15" s="1"/>
  <c r="V1979" i="15" s="1"/>
  <c r="R1978" i="15"/>
  <c r="T1978" i="15" s="1"/>
  <c r="V1978" i="15" s="1"/>
  <c r="R1977" i="15"/>
  <c r="T1977" i="15" s="1"/>
  <c r="V1977" i="15" s="1"/>
  <c r="R1976" i="15"/>
  <c r="T1976" i="15" s="1"/>
  <c r="V1976" i="15" s="1"/>
  <c r="R1975" i="15"/>
  <c r="T1975" i="15" s="1"/>
  <c r="V1975" i="15" s="1"/>
  <c r="R1974" i="15"/>
  <c r="T1974" i="15" s="1"/>
  <c r="V1974" i="15" s="1"/>
  <c r="R1973" i="15"/>
  <c r="T1973" i="15" s="1"/>
  <c r="V1973" i="15" s="1"/>
  <c r="R1972" i="15"/>
  <c r="T1972" i="15" s="1"/>
  <c r="V1972" i="15" s="1"/>
  <c r="R1971" i="15"/>
  <c r="T1971" i="15" s="1"/>
  <c r="V1971" i="15" s="1"/>
  <c r="R1970" i="15"/>
  <c r="T1970" i="15" s="1"/>
  <c r="V1970" i="15" s="1"/>
  <c r="R1969" i="15"/>
  <c r="T1969" i="15" s="1"/>
  <c r="V1969" i="15" s="1"/>
  <c r="R1968" i="15"/>
  <c r="T1968" i="15" s="1"/>
  <c r="V1968" i="15" s="1"/>
  <c r="R1967" i="15"/>
  <c r="T1967" i="15" s="1"/>
  <c r="V1967" i="15" s="1"/>
  <c r="R1966" i="15"/>
  <c r="T1966" i="15" s="1"/>
  <c r="V1966" i="15" s="1"/>
  <c r="R1965" i="15"/>
  <c r="T1965" i="15" s="1"/>
  <c r="V1965" i="15" s="1"/>
  <c r="R1964" i="15"/>
  <c r="T1964" i="15" s="1"/>
  <c r="V1964" i="15" s="1"/>
  <c r="R1963" i="15"/>
  <c r="T1963" i="15" s="1"/>
  <c r="V1963" i="15" s="1"/>
  <c r="R1962" i="15"/>
  <c r="T1962" i="15" s="1"/>
  <c r="V1962" i="15" s="1"/>
  <c r="R1961" i="15"/>
  <c r="T1961" i="15" s="1"/>
  <c r="V1961" i="15" s="1"/>
  <c r="R1960" i="15"/>
  <c r="T1960" i="15" s="1"/>
  <c r="V1960" i="15" s="1"/>
  <c r="R1959" i="15"/>
  <c r="T1959" i="15" s="1"/>
  <c r="V1959" i="15" s="1"/>
  <c r="R1958" i="15"/>
  <c r="T1958" i="15" s="1"/>
  <c r="V1958" i="15" s="1"/>
  <c r="R1957" i="15"/>
  <c r="T1957" i="15" s="1"/>
  <c r="V1957" i="15" s="1"/>
  <c r="R1956" i="15"/>
  <c r="T1956" i="15" s="1"/>
  <c r="V1956" i="15" s="1"/>
  <c r="R1955" i="15"/>
  <c r="T1955" i="15" s="1"/>
  <c r="V1955" i="15" s="1"/>
  <c r="R1954" i="15"/>
  <c r="T1954" i="15" s="1"/>
  <c r="V1954" i="15" s="1"/>
  <c r="R1953" i="15"/>
  <c r="T1953" i="15" s="1"/>
  <c r="V1953" i="15" s="1"/>
  <c r="R1952" i="15"/>
  <c r="T1952" i="15" s="1"/>
  <c r="V1952" i="15" s="1"/>
  <c r="R1951" i="15"/>
  <c r="T1951" i="15" s="1"/>
  <c r="V1951" i="15" s="1"/>
  <c r="R1950" i="15"/>
  <c r="T1950" i="15" s="1"/>
  <c r="V1950" i="15" s="1"/>
  <c r="R1949" i="15"/>
  <c r="T1949" i="15" s="1"/>
  <c r="V1949" i="15" s="1"/>
  <c r="R1948" i="15"/>
  <c r="T1948" i="15" s="1"/>
  <c r="V1948" i="15" s="1"/>
  <c r="R1947" i="15"/>
  <c r="T1947" i="15" s="1"/>
  <c r="V1947" i="15" s="1"/>
  <c r="R1946" i="15"/>
  <c r="T1946" i="15" s="1"/>
  <c r="V1946" i="15" s="1"/>
  <c r="R1945" i="15"/>
  <c r="T1945" i="15" s="1"/>
  <c r="V1945" i="15" s="1"/>
  <c r="R1944" i="15"/>
  <c r="T1944" i="15" s="1"/>
  <c r="V1944" i="15" s="1"/>
  <c r="R1943" i="15"/>
  <c r="T1943" i="15" s="1"/>
  <c r="V1943" i="15" s="1"/>
  <c r="R1942" i="15"/>
  <c r="T1942" i="15" s="1"/>
  <c r="V1942" i="15" s="1"/>
  <c r="R1941" i="15"/>
  <c r="T1941" i="15" s="1"/>
  <c r="V1941" i="15" s="1"/>
  <c r="R1940" i="15"/>
  <c r="T1940" i="15" s="1"/>
  <c r="V1940" i="15" s="1"/>
  <c r="R1939" i="15"/>
  <c r="T1939" i="15" s="1"/>
  <c r="V1939" i="15" s="1"/>
  <c r="R1938" i="15"/>
  <c r="T1938" i="15" s="1"/>
  <c r="V1938" i="15" s="1"/>
  <c r="R1937" i="15"/>
  <c r="T1937" i="15" s="1"/>
  <c r="V1937" i="15" s="1"/>
  <c r="R1936" i="15"/>
  <c r="T1936" i="15" s="1"/>
  <c r="V1936" i="15" s="1"/>
  <c r="R1935" i="15"/>
  <c r="T1935" i="15" s="1"/>
  <c r="V1935" i="15" s="1"/>
  <c r="R1934" i="15"/>
  <c r="T1934" i="15" s="1"/>
  <c r="V1934" i="15" s="1"/>
  <c r="R1933" i="15"/>
  <c r="T1933" i="15" s="1"/>
  <c r="V1933" i="15" s="1"/>
  <c r="R1932" i="15"/>
  <c r="T1932" i="15" s="1"/>
  <c r="V1932" i="15" s="1"/>
  <c r="R1931" i="15"/>
  <c r="T1931" i="15" s="1"/>
  <c r="V1931" i="15" s="1"/>
  <c r="R1930" i="15"/>
  <c r="T1930" i="15" s="1"/>
  <c r="V1930" i="15" s="1"/>
  <c r="R1929" i="15"/>
  <c r="T1929" i="15" s="1"/>
  <c r="V1929" i="15" s="1"/>
  <c r="R1928" i="15"/>
  <c r="T1928" i="15" s="1"/>
  <c r="V1928" i="15" s="1"/>
  <c r="R1927" i="15"/>
  <c r="T1927" i="15" s="1"/>
  <c r="V1927" i="15" s="1"/>
  <c r="R1926" i="15"/>
  <c r="T1926" i="15" s="1"/>
  <c r="V1926" i="15" s="1"/>
  <c r="R1925" i="15"/>
  <c r="T1925" i="15" s="1"/>
  <c r="V1925" i="15" s="1"/>
  <c r="R1924" i="15"/>
  <c r="T1924" i="15" s="1"/>
  <c r="V1924" i="15" s="1"/>
  <c r="R1923" i="15"/>
  <c r="T1923" i="15" s="1"/>
  <c r="V1923" i="15" s="1"/>
  <c r="R1922" i="15"/>
  <c r="T1922" i="15" s="1"/>
  <c r="V1922" i="15" s="1"/>
  <c r="R1921" i="15"/>
  <c r="T1921" i="15" s="1"/>
  <c r="V1921" i="15" s="1"/>
  <c r="R1920" i="15"/>
  <c r="T1920" i="15" s="1"/>
  <c r="V1920" i="15" s="1"/>
  <c r="R1919" i="15"/>
  <c r="T1919" i="15" s="1"/>
  <c r="V1919" i="15" s="1"/>
  <c r="R1918" i="15"/>
  <c r="T1918" i="15" s="1"/>
  <c r="V1918" i="15" s="1"/>
  <c r="R1917" i="15"/>
  <c r="T1917" i="15" s="1"/>
  <c r="V1917" i="15" s="1"/>
  <c r="R1916" i="15"/>
  <c r="T1916" i="15" s="1"/>
  <c r="V1916" i="15" s="1"/>
  <c r="R1915" i="15"/>
  <c r="T1915" i="15" s="1"/>
  <c r="V1915" i="15" s="1"/>
  <c r="R1914" i="15"/>
  <c r="T1914" i="15" s="1"/>
  <c r="V1914" i="15" s="1"/>
  <c r="R1913" i="15"/>
  <c r="T1913" i="15" s="1"/>
  <c r="V1913" i="15" s="1"/>
  <c r="R1912" i="15"/>
  <c r="T1912" i="15" s="1"/>
  <c r="V1912" i="15" s="1"/>
  <c r="R1911" i="15"/>
  <c r="T1911" i="15" s="1"/>
  <c r="V1911" i="15" s="1"/>
  <c r="R1910" i="15"/>
  <c r="T1910" i="15" s="1"/>
  <c r="V1910" i="15" s="1"/>
  <c r="R1909" i="15"/>
  <c r="T1909" i="15" s="1"/>
  <c r="V1909" i="15" s="1"/>
  <c r="R1908" i="15"/>
  <c r="T1908" i="15" s="1"/>
  <c r="V1908" i="15" s="1"/>
  <c r="R1907" i="15"/>
  <c r="T1907" i="15" s="1"/>
  <c r="V1907" i="15" s="1"/>
  <c r="R1906" i="15"/>
  <c r="T1906" i="15" s="1"/>
  <c r="V1906" i="15" s="1"/>
  <c r="R1905" i="15"/>
  <c r="T1905" i="15" s="1"/>
  <c r="V1905" i="15" s="1"/>
  <c r="R1904" i="15"/>
  <c r="T1904" i="15" s="1"/>
  <c r="V1904" i="15" s="1"/>
  <c r="R1903" i="15"/>
  <c r="T1903" i="15" s="1"/>
  <c r="V1903" i="15" s="1"/>
  <c r="R1902" i="15"/>
  <c r="T1902" i="15" s="1"/>
  <c r="V1902" i="15" s="1"/>
  <c r="R1901" i="15"/>
  <c r="T1901" i="15" s="1"/>
  <c r="V1901" i="15" s="1"/>
  <c r="R1900" i="15"/>
  <c r="T1900" i="15" s="1"/>
  <c r="V1900" i="15" s="1"/>
  <c r="R1899" i="15"/>
  <c r="T1899" i="15" s="1"/>
  <c r="V1899" i="15" s="1"/>
  <c r="R1898" i="15"/>
  <c r="T1898" i="15" s="1"/>
  <c r="V1898" i="15" s="1"/>
  <c r="R1897" i="15"/>
  <c r="T1897" i="15" s="1"/>
  <c r="V1897" i="15" s="1"/>
  <c r="R1896" i="15"/>
  <c r="T1896" i="15" s="1"/>
  <c r="V1896" i="15" s="1"/>
  <c r="R1895" i="15"/>
  <c r="T1895" i="15" s="1"/>
  <c r="V1895" i="15" s="1"/>
  <c r="R1894" i="15"/>
  <c r="T1894" i="15" s="1"/>
  <c r="V1894" i="15" s="1"/>
  <c r="R1893" i="15"/>
  <c r="T1893" i="15" s="1"/>
  <c r="V1893" i="15" s="1"/>
  <c r="R1892" i="15"/>
  <c r="T1892" i="15" s="1"/>
  <c r="V1892" i="15" s="1"/>
  <c r="R1891" i="15"/>
  <c r="T1891" i="15" s="1"/>
  <c r="V1891" i="15" s="1"/>
  <c r="R1890" i="15"/>
  <c r="T1890" i="15" s="1"/>
  <c r="V1890" i="15" s="1"/>
  <c r="R1889" i="15"/>
  <c r="T1889" i="15" s="1"/>
  <c r="V1889" i="15" s="1"/>
  <c r="R1888" i="15"/>
  <c r="T1888" i="15" s="1"/>
  <c r="V1888" i="15" s="1"/>
  <c r="R1887" i="15"/>
  <c r="T1887" i="15" s="1"/>
  <c r="V1887" i="15" s="1"/>
  <c r="R1886" i="15"/>
  <c r="T1886" i="15" s="1"/>
  <c r="V1886" i="15" s="1"/>
  <c r="R1885" i="15"/>
  <c r="T1885" i="15" s="1"/>
  <c r="V1885" i="15" s="1"/>
  <c r="R1884" i="15"/>
  <c r="T1884" i="15" s="1"/>
  <c r="V1884" i="15" s="1"/>
  <c r="R1883" i="15"/>
  <c r="T1883" i="15" s="1"/>
  <c r="V1883" i="15" s="1"/>
  <c r="R1882" i="15"/>
  <c r="T1882" i="15" s="1"/>
  <c r="V1882" i="15" s="1"/>
  <c r="R1881" i="15"/>
  <c r="T1881" i="15" s="1"/>
  <c r="V1881" i="15" s="1"/>
  <c r="R1880" i="15"/>
  <c r="T1880" i="15" s="1"/>
  <c r="V1880" i="15" s="1"/>
  <c r="R1879" i="15"/>
  <c r="T1879" i="15" s="1"/>
  <c r="V1879" i="15" s="1"/>
  <c r="R1878" i="15"/>
  <c r="T1878" i="15" s="1"/>
  <c r="V1878" i="15" s="1"/>
  <c r="R1877" i="15"/>
  <c r="T1877" i="15" s="1"/>
  <c r="V1877" i="15" s="1"/>
  <c r="R1876" i="15"/>
  <c r="T1876" i="15" s="1"/>
  <c r="V1876" i="15" s="1"/>
  <c r="R1875" i="15"/>
  <c r="T1875" i="15" s="1"/>
  <c r="V1875" i="15" s="1"/>
  <c r="R1874" i="15"/>
  <c r="T1874" i="15" s="1"/>
  <c r="V1874" i="15" s="1"/>
  <c r="R1873" i="15"/>
  <c r="T1873" i="15" s="1"/>
  <c r="V1873" i="15" s="1"/>
  <c r="R1872" i="15"/>
  <c r="T1872" i="15" s="1"/>
  <c r="V1872" i="15" s="1"/>
  <c r="R1871" i="15"/>
  <c r="T1871" i="15" s="1"/>
  <c r="V1871" i="15" s="1"/>
  <c r="R1870" i="15"/>
  <c r="T1870" i="15" s="1"/>
  <c r="V1870" i="15" s="1"/>
  <c r="R1869" i="15"/>
  <c r="T1869" i="15" s="1"/>
  <c r="V1869" i="15" s="1"/>
  <c r="R1868" i="15"/>
  <c r="T1868" i="15" s="1"/>
  <c r="V1868" i="15" s="1"/>
  <c r="R1867" i="15"/>
  <c r="T1867" i="15" s="1"/>
  <c r="V1867" i="15" s="1"/>
  <c r="R1866" i="15"/>
  <c r="T1866" i="15" s="1"/>
  <c r="V1866" i="15" s="1"/>
  <c r="R1865" i="15"/>
  <c r="T1865" i="15" s="1"/>
  <c r="V1865" i="15" s="1"/>
  <c r="R1864" i="15"/>
  <c r="T1864" i="15" s="1"/>
  <c r="V1864" i="15" s="1"/>
  <c r="R1863" i="15"/>
  <c r="T1863" i="15" s="1"/>
  <c r="V1863" i="15" s="1"/>
  <c r="R1862" i="15"/>
  <c r="T1862" i="15" s="1"/>
  <c r="V1862" i="15" s="1"/>
  <c r="R1861" i="15"/>
  <c r="T1861" i="15" s="1"/>
  <c r="V1861" i="15" s="1"/>
  <c r="R1860" i="15"/>
  <c r="T1860" i="15" s="1"/>
  <c r="V1860" i="15" s="1"/>
  <c r="R1859" i="15"/>
  <c r="T1859" i="15" s="1"/>
  <c r="V1859" i="15" s="1"/>
  <c r="R1858" i="15"/>
  <c r="T1858" i="15" s="1"/>
  <c r="V1858" i="15" s="1"/>
  <c r="R1857" i="15"/>
  <c r="T1857" i="15" s="1"/>
  <c r="V1857" i="15" s="1"/>
  <c r="R1856" i="15"/>
  <c r="T1856" i="15" s="1"/>
  <c r="V1856" i="15" s="1"/>
  <c r="R1855" i="15"/>
  <c r="T1855" i="15" s="1"/>
  <c r="V1855" i="15" s="1"/>
  <c r="R1854" i="15"/>
  <c r="T1854" i="15" s="1"/>
  <c r="V1854" i="15" s="1"/>
  <c r="R1853" i="15"/>
  <c r="T1853" i="15" s="1"/>
  <c r="V1853" i="15" s="1"/>
  <c r="R1852" i="15"/>
  <c r="T1852" i="15" s="1"/>
  <c r="V1852" i="15" s="1"/>
  <c r="R1851" i="15"/>
  <c r="T1851" i="15" s="1"/>
  <c r="V1851" i="15" s="1"/>
  <c r="R1850" i="15"/>
  <c r="T1850" i="15" s="1"/>
  <c r="V1850" i="15" s="1"/>
  <c r="R1849" i="15"/>
  <c r="T1849" i="15" s="1"/>
  <c r="V1849" i="15" s="1"/>
  <c r="R1848" i="15"/>
  <c r="T1848" i="15" s="1"/>
  <c r="V1848" i="15" s="1"/>
  <c r="R1847" i="15"/>
  <c r="T1847" i="15" s="1"/>
  <c r="V1847" i="15" s="1"/>
  <c r="R1846" i="15"/>
  <c r="T1846" i="15" s="1"/>
  <c r="V1846" i="15" s="1"/>
  <c r="R1845" i="15"/>
  <c r="T1845" i="15" s="1"/>
  <c r="V1845" i="15" s="1"/>
  <c r="R1844" i="15"/>
  <c r="T1844" i="15" s="1"/>
  <c r="V1844" i="15" s="1"/>
  <c r="R1843" i="15"/>
  <c r="T1843" i="15" s="1"/>
  <c r="V1843" i="15" s="1"/>
  <c r="R1842" i="15"/>
  <c r="T1842" i="15" s="1"/>
  <c r="V1842" i="15" s="1"/>
  <c r="R1841" i="15"/>
  <c r="T1841" i="15" s="1"/>
  <c r="V1841" i="15" s="1"/>
  <c r="R1840" i="15"/>
  <c r="T1840" i="15" s="1"/>
  <c r="V1840" i="15" s="1"/>
  <c r="R1839" i="15"/>
  <c r="T1839" i="15" s="1"/>
  <c r="V1839" i="15" s="1"/>
  <c r="R1838" i="15"/>
  <c r="T1838" i="15" s="1"/>
  <c r="V1838" i="15" s="1"/>
  <c r="R1837" i="15"/>
  <c r="T1837" i="15" s="1"/>
  <c r="V1837" i="15" s="1"/>
  <c r="R1836" i="15"/>
  <c r="T1836" i="15" s="1"/>
  <c r="V1836" i="15" s="1"/>
  <c r="R1835" i="15"/>
  <c r="T1835" i="15" s="1"/>
  <c r="V1835" i="15" s="1"/>
  <c r="R1834" i="15"/>
  <c r="T1834" i="15" s="1"/>
  <c r="V1834" i="15" s="1"/>
  <c r="R1833" i="15"/>
  <c r="T1833" i="15" s="1"/>
  <c r="V1833" i="15" s="1"/>
  <c r="R1832" i="15"/>
  <c r="T1832" i="15" s="1"/>
  <c r="V1832" i="15" s="1"/>
  <c r="R1831" i="15"/>
  <c r="T1831" i="15" s="1"/>
  <c r="V1831" i="15" s="1"/>
  <c r="R1830" i="15"/>
  <c r="T1830" i="15" s="1"/>
  <c r="V1830" i="15" s="1"/>
  <c r="R1829" i="15"/>
  <c r="T1829" i="15" s="1"/>
  <c r="V1829" i="15" s="1"/>
  <c r="R1828" i="15"/>
  <c r="T1828" i="15" s="1"/>
  <c r="V1828" i="15" s="1"/>
  <c r="R1827" i="15"/>
  <c r="T1827" i="15" s="1"/>
  <c r="V1827" i="15" s="1"/>
  <c r="R1826" i="15"/>
  <c r="T1826" i="15" s="1"/>
  <c r="V1826" i="15" s="1"/>
  <c r="R1825" i="15"/>
  <c r="T1825" i="15" s="1"/>
  <c r="V1825" i="15" s="1"/>
  <c r="R1824" i="15"/>
  <c r="T1824" i="15" s="1"/>
  <c r="V1824" i="15" s="1"/>
  <c r="R1823" i="15"/>
  <c r="T1823" i="15" s="1"/>
  <c r="V1823" i="15" s="1"/>
  <c r="R1822" i="15"/>
  <c r="T1822" i="15" s="1"/>
  <c r="V1822" i="15" s="1"/>
  <c r="R1821" i="15"/>
  <c r="T1821" i="15" s="1"/>
  <c r="V1821" i="15" s="1"/>
  <c r="R1820" i="15"/>
  <c r="T1820" i="15" s="1"/>
  <c r="V1820" i="15" s="1"/>
  <c r="R1819" i="15"/>
  <c r="T1819" i="15" s="1"/>
  <c r="V1819" i="15" s="1"/>
  <c r="R1818" i="15"/>
  <c r="T1818" i="15" s="1"/>
  <c r="V1818" i="15" s="1"/>
  <c r="R1817" i="15"/>
  <c r="T1817" i="15" s="1"/>
  <c r="V1817" i="15" s="1"/>
  <c r="R1816" i="15"/>
  <c r="T1816" i="15" s="1"/>
  <c r="V1816" i="15" s="1"/>
  <c r="R1815" i="15"/>
  <c r="T1815" i="15" s="1"/>
  <c r="V1815" i="15" s="1"/>
  <c r="R1814" i="15"/>
  <c r="T1814" i="15" s="1"/>
  <c r="V1814" i="15" s="1"/>
  <c r="R1813" i="15"/>
  <c r="T1813" i="15" s="1"/>
  <c r="V1813" i="15" s="1"/>
  <c r="R1812" i="15"/>
  <c r="T1812" i="15" s="1"/>
  <c r="V1812" i="15" s="1"/>
  <c r="R1811" i="15"/>
  <c r="T1811" i="15" s="1"/>
  <c r="V1811" i="15" s="1"/>
  <c r="R1810" i="15"/>
  <c r="T1810" i="15" s="1"/>
  <c r="V1810" i="15" s="1"/>
  <c r="R1809" i="15"/>
  <c r="T1809" i="15" s="1"/>
  <c r="V1809" i="15" s="1"/>
  <c r="R1808" i="15"/>
  <c r="T1808" i="15" s="1"/>
  <c r="V1808" i="15" s="1"/>
  <c r="R1807" i="15"/>
  <c r="T1807" i="15" s="1"/>
  <c r="V1807" i="15" s="1"/>
  <c r="R1806" i="15"/>
  <c r="T1806" i="15" s="1"/>
  <c r="V1806" i="15" s="1"/>
  <c r="R1805" i="15"/>
  <c r="T1805" i="15" s="1"/>
  <c r="V1805" i="15" s="1"/>
  <c r="R1804" i="15"/>
  <c r="T1804" i="15" s="1"/>
  <c r="V1804" i="15" s="1"/>
  <c r="R1803" i="15"/>
  <c r="T1803" i="15" s="1"/>
  <c r="V1803" i="15" s="1"/>
  <c r="R1802" i="15"/>
  <c r="T1802" i="15" s="1"/>
  <c r="V1802" i="15" s="1"/>
  <c r="R1801" i="15"/>
  <c r="T1801" i="15" s="1"/>
  <c r="V1801" i="15" s="1"/>
  <c r="R1800" i="15"/>
  <c r="T1800" i="15" s="1"/>
  <c r="V1800" i="15" s="1"/>
  <c r="R1799" i="15"/>
  <c r="T1799" i="15" s="1"/>
  <c r="V1799" i="15" s="1"/>
  <c r="R1798" i="15"/>
  <c r="T1798" i="15" s="1"/>
  <c r="V1798" i="15" s="1"/>
  <c r="R1797" i="15"/>
  <c r="T1797" i="15" s="1"/>
  <c r="V1797" i="15" s="1"/>
  <c r="R1796" i="15"/>
  <c r="T1796" i="15" s="1"/>
  <c r="V1796" i="15" s="1"/>
  <c r="R1795" i="15"/>
  <c r="T1795" i="15" s="1"/>
  <c r="V1795" i="15" s="1"/>
  <c r="R1794" i="15"/>
  <c r="T1794" i="15" s="1"/>
  <c r="V1794" i="15" s="1"/>
  <c r="R1793" i="15"/>
  <c r="T1793" i="15" s="1"/>
  <c r="V1793" i="15" s="1"/>
  <c r="R1792" i="15"/>
  <c r="T1792" i="15" s="1"/>
  <c r="V1792" i="15" s="1"/>
  <c r="R1791" i="15"/>
  <c r="T1791" i="15" s="1"/>
  <c r="V1791" i="15" s="1"/>
  <c r="R1790" i="15"/>
  <c r="T1790" i="15" s="1"/>
  <c r="V1790" i="15" s="1"/>
  <c r="R1789" i="15"/>
  <c r="T1789" i="15" s="1"/>
  <c r="V1789" i="15" s="1"/>
  <c r="R1788" i="15"/>
  <c r="T1788" i="15" s="1"/>
  <c r="V1788" i="15" s="1"/>
  <c r="R1787" i="15"/>
  <c r="T1787" i="15" s="1"/>
  <c r="V1787" i="15" s="1"/>
  <c r="R1786" i="15"/>
  <c r="T1786" i="15" s="1"/>
  <c r="V1786" i="15" s="1"/>
  <c r="R1785" i="15"/>
  <c r="T1785" i="15" s="1"/>
  <c r="V1785" i="15" s="1"/>
  <c r="R1784" i="15"/>
  <c r="T1784" i="15" s="1"/>
  <c r="V1784" i="15" s="1"/>
  <c r="R1783" i="15"/>
  <c r="T1783" i="15" s="1"/>
  <c r="V1783" i="15" s="1"/>
  <c r="R1782" i="15"/>
  <c r="T1782" i="15" s="1"/>
  <c r="V1782" i="15" s="1"/>
  <c r="R1781" i="15"/>
  <c r="T1781" i="15" s="1"/>
  <c r="V1781" i="15" s="1"/>
  <c r="R1780" i="15"/>
  <c r="T1780" i="15" s="1"/>
  <c r="V1780" i="15" s="1"/>
  <c r="R1779" i="15"/>
  <c r="T1779" i="15" s="1"/>
  <c r="V1779" i="15" s="1"/>
  <c r="R1778" i="15"/>
  <c r="T1778" i="15" s="1"/>
  <c r="V1778" i="15" s="1"/>
  <c r="R1777" i="15"/>
  <c r="T1777" i="15" s="1"/>
  <c r="V1777" i="15" s="1"/>
  <c r="R1776" i="15"/>
  <c r="T1776" i="15" s="1"/>
  <c r="V1776" i="15" s="1"/>
  <c r="R1775" i="15"/>
  <c r="T1775" i="15" s="1"/>
  <c r="V1775" i="15" s="1"/>
  <c r="R1774" i="15"/>
  <c r="T1774" i="15" s="1"/>
  <c r="V1774" i="15" s="1"/>
  <c r="R1773" i="15"/>
  <c r="T1773" i="15" s="1"/>
  <c r="V1773" i="15" s="1"/>
  <c r="R1772" i="15"/>
  <c r="T1772" i="15" s="1"/>
  <c r="V1772" i="15" s="1"/>
  <c r="R1771" i="15"/>
  <c r="T1771" i="15" s="1"/>
  <c r="V1771" i="15" s="1"/>
  <c r="R1770" i="15"/>
  <c r="T1770" i="15" s="1"/>
  <c r="V1770" i="15" s="1"/>
  <c r="R1769" i="15"/>
  <c r="T1769" i="15" s="1"/>
  <c r="V1769" i="15" s="1"/>
  <c r="R1768" i="15"/>
  <c r="T1768" i="15" s="1"/>
  <c r="V1768" i="15" s="1"/>
  <c r="R1767" i="15"/>
  <c r="T1767" i="15" s="1"/>
  <c r="V1767" i="15" s="1"/>
  <c r="R1766" i="15"/>
  <c r="T1766" i="15" s="1"/>
  <c r="V1766" i="15" s="1"/>
  <c r="R1765" i="15"/>
  <c r="T1765" i="15" s="1"/>
  <c r="V1765" i="15" s="1"/>
  <c r="R1764" i="15"/>
  <c r="T1764" i="15" s="1"/>
  <c r="V1764" i="15" s="1"/>
  <c r="R1763" i="15"/>
  <c r="T1763" i="15" s="1"/>
  <c r="V1763" i="15" s="1"/>
  <c r="R1762" i="15"/>
  <c r="T1762" i="15" s="1"/>
  <c r="V1762" i="15" s="1"/>
  <c r="R1761" i="15"/>
  <c r="T1761" i="15" s="1"/>
  <c r="V1761" i="15" s="1"/>
  <c r="R1760" i="15"/>
  <c r="T1760" i="15" s="1"/>
  <c r="V1760" i="15" s="1"/>
  <c r="R1759" i="15"/>
  <c r="T1759" i="15" s="1"/>
  <c r="V1759" i="15" s="1"/>
  <c r="R1758" i="15"/>
  <c r="T1758" i="15" s="1"/>
  <c r="V1758" i="15" s="1"/>
  <c r="R1757" i="15"/>
  <c r="T1757" i="15" s="1"/>
  <c r="V1757" i="15" s="1"/>
  <c r="R1756" i="15"/>
  <c r="T1756" i="15" s="1"/>
  <c r="V1756" i="15" s="1"/>
  <c r="R1755" i="15"/>
  <c r="T1755" i="15" s="1"/>
  <c r="V1755" i="15" s="1"/>
  <c r="R1754" i="15"/>
  <c r="T1754" i="15" s="1"/>
  <c r="V1754" i="15" s="1"/>
  <c r="R1753" i="15"/>
  <c r="T1753" i="15" s="1"/>
  <c r="V1753" i="15" s="1"/>
  <c r="R1752" i="15"/>
  <c r="T1752" i="15" s="1"/>
  <c r="V1752" i="15" s="1"/>
  <c r="R1751" i="15"/>
  <c r="T1751" i="15" s="1"/>
  <c r="V1751" i="15" s="1"/>
  <c r="R1750" i="15"/>
  <c r="T1750" i="15" s="1"/>
  <c r="V1750" i="15" s="1"/>
  <c r="R1749" i="15"/>
  <c r="T1749" i="15" s="1"/>
  <c r="V1749" i="15" s="1"/>
  <c r="R1748" i="15"/>
  <c r="T1748" i="15" s="1"/>
  <c r="V1748" i="15" s="1"/>
  <c r="R1747" i="15"/>
  <c r="T1747" i="15" s="1"/>
  <c r="V1747" i="15" s="1"/>
  <c r="R1746" i="15"/>
  <c r="T1746" i="15" s="1"/>
  <c r="V1746" i="15" s="1"/>
  <c r="R1745" i="15"/>
  <c r="T1745" i="15" s="1"/>
  <c r="V1745" i="15" s="1"/>
  <c r="R1744" i="15"/>
  <c r="T1744" i="15" s="1"/>
  <c r="V1744" i="15" s="1"/>
  <c r="R1743" i="15"/>
  <c r="T1743" i="15" s="1"/>
  <c r="V1743" i="15" s="1"/>
  <c r="R1742" i="15"/>
  <c r="T1742" i="15" s="1"/>
  <c r="V1742" i="15" s="1"/>
  <c r="R1741" i="15"/>
  <c r="T1741" i="15" s="1"/>
  <c r="V1741" i="15" s="1"/>
  <c r="R1740" i="15"/>
  <c r="T1740" i="15" s="1"/>
  <c r="V1740" i="15" s="1"/>
  <c r="R1739" i="15"/>
  <c r="T1739" i="15" s="1"/>
  <c r="V1739" i="15" s="1"/>
  <c r="R1738" i="15"/>
  <c r="T1738" i="15" s="1"/>
  <c r="V1738" i="15" s="1"/>
  <c r="R1737" i="15"/>
  <c r="T1737" i="15" s="1"/>
  <c r="V1737" i="15" s="1"/>
  <c r="R1736" i="15"/>
  <c r="T1736" i="15" s="1"/>
  <c r="V1736" i="15" s="1"/>
  <c r="R1735" i="15"/>
  <c r="T1735" i="15" s="1"/>
  <c r="V1735" i="15" s="1"/>
  <c r="R1734" i="15"/>
  <c r="T1734" i="15" s="1"/>
  <c r="V1734" i="15" s="1"/>
  <c r="R1733" i="15"/>
  <c r="T1733" i="15" s="1"/>
  <c r="V1733" i="15" s="1"/>
  <c r="R1732" i="15"/>
  <c r="T1732" i="15" s="1"/>
  <c r="V1732" i="15" s="1"/>
  <c r="R1731" i="15"/>
  <c r="T1731" i="15" s="1"/>
  <c r="V1731" i="15" s="1"/>
  <c r="R1730" i="15"/>
  <c r="T1730" i="15" s="1"/>
  <c r="V1730" i="15" s="1"/>
  <c r="R1729" i="15"/>
  <c r="T1729" i="15" s="1"/>
  <c r="V1729" i="15" s="1"/>
  <c r="R1728" i="15"/>
  <c r="T1728" i="15" s="1"/>
  <c r="V1728" i="15" s="1"/>
  <c r="R1727" i="15"/>
  <c r="T1727" i="15" s="1"/>
  <c r="V1727" i="15" s="1"/>
  <c r="R1726" i="15"/>
  <c r="T1726" i="15" s="1"/>
  <c r="V1726" i="15" s="1"/>
  <c r="R1725" i="15"/>
  <c r="T1725" i="15" s="1"/>
  <c r="V1725" i="15" s="1"/>
  <c r="R1724" i="15"/>
  <c r="T1724" i="15" s="1"/>
  <c r="V1724" i="15" s="1"/>
  <c r="R1723" i="15"/>
  <c r="T1723" i="15" s="1"/>
  <c r="V1723" i="15" s="1"/>
  <c r="R1722" i="15"/>
  <c r="T1722" i="15" s="1"/>
  <c r="V1722" i="15" s="1"/>
  <c r="R1721" i="15"/>
  <c r="T1721" i="15" s="1"/>
  <c r="V1721" i="15" s="1"/>
  <c r="R1720" i="15"/>
  <c r="T1720" i="15" s="1"/>
  <c r="V1720" i="15" s="1"/>
  <c r="R1719" i="15"/>
  <c r="T1719" i="15" s="1"/>
  <c r="V1719" i="15" s="1"/>
  <c r="R1718" i="15"/>
  <c r="T1718" i="15" s="1"/>
  <c r="V1718" i="15" s="1"/>
  <c r="R1717" i="15"/>
  <c r="T1717" i="15" s="1"/>
  <c r="V1717" i="15" s="1"/>
  <c r="R1716" i="15"/>
  <c r="T1716" i="15" s="1"/>
  <c r="V1716" i="15" s="1"/>
  <c r="R1715" i="15"/>
  <c r="T1715" i="15" s="1"/>
  <c r="V1715" i="15" s="1"/>
  <c r="R1714" i="15"/>
  <c r="T1714" i="15" s="1"/>
  <c r="V1714" i="15" s="1"/>
  <c r="R1713" i="15"/>
  <c r="T1713" i="15" s="1"/>
  <c r="V1713" i="15" s="1"/>
  <c r="R1712" i="15"/>
  <c r="T1712" i="15" s="1"/>
  <c r="V1712" i="15" s="1"/>
  <c r="R1711" i="15"/>
  <c r="T1711" i="15" s="1"/>
  <c r="V1711" i="15" s="1"/>
  <c r="R1710" i="15"/>
  <c r="T1710" i="15" s="1"/>
  <c r="V1710" i="15" s="1"/>
  <c r="R1709" i="15"/>
  <c r="T1709" i="15" s="1"/>
  <c r="V1709" i="15" s="1"/>
  <c r="R1708" i="15"/>
  <c r="T1708" i="15" s="1"/>
  <c r="V1708" i="15" s="1"/>
  <c r="R1707" i="15"/>
  <c r="T1707" i="15" s="1"/>
  <c r="V1707" i="15" s="1"/>
  <c r="R1706" i="15"/>
  <c r="T1706" i="15" s="1"/>
  <c r="V1706" i="15" s="1"/>
  <c r="R1705" i="15"/>
  <c r="T1705" i="15" s="1"/>
  <c r="V1705" i="15" s="1"/>
  <c r="R1704" i="15"/>
  <c r="T1704" i="15" s="1"/>
  <c r="V1704" i="15" s="1"/>
  <c r="R1703" i="15"/>
  <c r="T1703" i="15" s="1"/>
  <c r="V1703" i="15" s="1"/>
  <c r="R1702" i="15"/>
  <c r="T1702" i="15" s="1"/>
  <c r="V1702" i="15" s="1"/>
  <c r="R1701" i="15"/>
  <c r="T1701" i="15" s="1"/>
  <c r="V1701" i="15" s="1"/>
  <c r="R1700" i="15"/>
  <c r="T1700" i="15" s="1"/>
  <c r="V1700" i="15" s="1"/>
  <c r="R1699" i="15"/>
  <c r="T1699" i="15" s="1"/>
  <c r="V1699" i="15" s="1"/>
  <c r="R1698" i="15"/>
  <c r="T1698" i="15" s="1"/>
  <c r="V1698" i="15" s="1"/>
  <c r="R1697" i="15"/>
  <c r="T1697" i="15" s="1"/>
  <c r="V1697" i="15" s="1"/>
  <c r="R1696" i="15"/>
  <c r="T1696" i="15" s="1"/>
  <c r="V1696" i="15" s="1"/>
  <c r="R1695" i="15"/>
  <c r="T1695" i="15" s="1"/>
  <c r="V1695" i="15" s="1"/>
  <c r="R1694" i="15"/>
  <c r="T1694" i="15" s="1"/>
  <c r="V1694" i="15" s="1"/>
  <c r="R1693" i="15"/>
  <c r="T1693" i="15" s="1"/>
  <c r="V1693" i="15" s="1"/>
  <c r="R1692" i="15"/>
  <c r="T1692" i="15" s="1"/>
  <c r="V1692" i="15" s="1"/>
  <c r="R1691" i="15"/>
  <c r="T1691" i="15" s="1"/>
  <c r="V1691" i="15" s="1"/>
  <c r="R1690" i="15"/>
  <c r="T1690" i="15" s="1"/>
  <c r="V1690" i="15" s="1"/>
  <c r="R1689" i="15"/>
  <c r="T1689" i="15" s="1"/>
  <c r="V1689" i="15" s="1"/>
  <c r="R1688" i="15"/>
  <c r="T1688" i="15" s="1"/>
  <c r="V1688" i="15" s="1"/>
  <c r="R1687" i="15"/>
  <c r="T1687" i="15" s="1"/>
  <c r="V1687" i="15" s="1"/>
  <c r="R1686" i="15"/>
  <c r="T1686" i="15" s="1"/>
  <c r="V1686" i="15" s="1"/>
  <c r="R1685" i="15"/>
  <c r="T1685" i="15" s="1"/>
  <c r="V1685" i="15" s="1"/>
  <c r="R1684" i="15"/>
  <c r="T1684" i="15" s="1"/>
  <c r="V1684" i="15" s="1"/>
  <c r="R1683" i="15"/>
  <c r="T1683" i="15" s="1"/>
  <c r="V1683" i="15" s="1"/>
  <c r="R1682" i="15"/>
  <c r="T1682" i="15" s="1"/>
  <c r="V1682" i="15" s="1"/>
  <c r="R1681" i="15"/>
  <c r="T1681" i="15" s="1"/>
  <c r="V1681" i="15" s="1"/>
  <c r="R1680" i="15"/>
  <c r="T1680" i="15" s="1"/>
  <c r="V1680" i="15" s="1"/>
  <c r="R1679" i="15"/>
  <c r="T1679" i="15" s="1"/>
  <c r="V1679" i="15" s="1"/>
  <c r="R1678" i="15"/>
  <c r="T1678" i="15" s="1"/>
  <c r="V1678" i="15" s="1"/>
  <c r="R1677" i="15"/>
  <c r="T1677" i="15" s="1"/>
  <c r="V1677" i="15" s="1"/>
  <c r="R1676" i="15"/>
  <c r="T1676" i="15" s="1"/>
  <c r="V1676" i="15" s="1"/>
  <c r="R1675" i="15"/>
  <c r="T1675" i="15" s="1"/>
  <c r="V1675" i="15" s="1"/>
  <c r="R1674" i="15"/>
  <c r="T1674" i="15" s="1"/>
  <c r="V1674" i="15" s="1"/>
  <c r="R1673" i="15"/>
  <c r="T1673" i="15" s="1"/>
  <c r="V1673" i="15" s="1"/>
  <c r="R1672" i="15"/>
  <c r="T1672" i="15" s="1"/>
  <c r="V1672" i="15" s="1"/>
  <c r="R1671" i="15"/>
  <c r="T1671" i="15" s="1"/>
  <c r="V1671" i="15" s="1"/>
  <c r="R1670" i="15"/>
  <c r="T1670" i="15" s="1"/>
  <c r="V1670" i="15" s="1"/>
  <c r="R1669" i="15"/>
  <c r="T1669" i="15" s="1"/>
  <c r="V1669" i="15" s="1"/>
  <c r="R1668" i="15"/>
  <c r="T1668" i="15" s="1"/>
  <c r="V1668" i="15" s="1"/>
  <c r="R1667" i="15"/>
  <c r="T1667" i="15" s="1"/>
  <c r="V1667" i="15" s="1"/>
  <c r="R1666" i="15"/>
  <c r="T1666" i="15" s="1"/>
  <c r="V1666" i="15" s="1"/>
  <c r="R1665" i="15"/>
  <c r="T1665" i="15" s="1"/>
  <c r="V1665" i="15" s="1"/>
  <c r="R1664" i="15"/>
  <c r="T1664" i="15" s="1"/>
  <c r="V1664" i="15" s="1"/>
  <c r="R1663" i="15"/>
  <c r="T1663" i="15" s="1"/>
  <c r="V1663" i="15" s="1"/>
  <c r="R1662" i="15"/>
  <c r="T1662" i="15" s="1"/>
  <c r="V1662" i="15" s="1"/>
  <c r="R1661" i="15"/>
  <c r="T1661" i="15" s="1"/>
  <c r="V1661" i="15" s="1"/>
  <c r="R1660" i="15"/>
  <c r="T1660" i="15" s="1"/>
  <c r="V1660" i="15" s="1"/>
  <c r="R1659" i="15"/>
  <c r="T1659" i="15" s="1"/>
  <c r="V1659" i="15" s="1"/>
  <c r="R1658" i="15"/>
  <c r="T1658" i="15" s="1"/>
  <c r="V1658" i="15" s="1"/>
  <c r="R1657" i="15"/>
  <c r="T1657" i="15" s="1"/>
  <c r="V1657" i="15" s="1"/>
  <c r="R1656" i="15"/>
  <c r="T1656" i="15" s="1"/>
  <c r="V1656" i="15" s="1"/>
  <c r="R1655" i="15"/>
  <c r="T1655" i="15" s="1"/>
  <c r="V1655" i="15" s="1"/>
  <c r="R1654" i="15"/>
  <c r="T1654" i="15" s="1"/>
  <c r="V1654" i="15" s="1"/>
  <c r="R1653" i="15"/>
  <c r="T1653" i="15" s="1"/>
  <c r="V1653" i="15" s="1"/>
  <c r="R1652" i="15"/>
  <c r="T1652" i="15" s="1"/>
  <c r="V1652" i="15" s="1"/>
  <c r="R1651" i="15"/>
  <c r="T1651" i="15" s="1"/>
  <c r="V1651" i="15" s="1"/>
  <c r="R1650" i="15"/>
  <c r="T1650" i="15" s="1"/>
  <c r="V1650" i="15" s="1"/>
  <c r="R1649" i="15"/>
  <c r="T1649" i="15" s="1"/>
  <c r="V1649" i="15" s="1"/>
  <c r="R1648" i="15"/>
  <c r="T1648" i="15" s="1"/>
  <c r="V1648" i="15" s="1"/>
  <c r="R1647" i="15"/>
  <c r="T1647" i="15" s="1"/>
  <c r="V1647" i="15" s="1"/>
  <c r="R1646" i="15"/>
  <c r="T1646" i="15" s="1"/>
  <c r="V1646" i="15" s="1"/>
  <c r="R1645" i="15"/>
  <c r="T1645" i="15" s="1"/>
  <c r="V1645" i="15" s="1"/>
  <c r="R1644" i="15"/>
  <c r="T1644" i="15" s="1"/>
  <c r="V1644" i="15" s="1"/>
  <c r="R1643" i="15"/>
  <c r="T1643" i="15" s="1"/>
  <c r="V1643" i="15" s="1"/>
  <c r="R1642" i="15"/>
  <c r="T1642" i="15" s="1"/>
  <c r="V1642" i="15" s="1"/>
  <c r="R1641" i="15"/>
  <c r="T1641" i="15" s="1"/>
  <c r="V1641" i="15" s="1"/>
  <c r="R1640" i="15"/>
  <c r="T1640" i="15" s="1"/>
  <c r="V1640" i="15" s="1"/>
  <c r="R1639" i="15"/>
  <c r="T1639" i="15" s="1"/>
  <c r="V1639" i="15" s="1"/>
  <c r="R1638" i="15"/>
  <c r="T1638" i="15" s="1"/>
  <c r="V1638" i="15" s="1"/>
  <c r="R1637" i="15"/>
  <c r="T1637" i="15" s="1"/>
  <c r="V1637" i="15" s="1"/>
  <c r="R1636" i="15"/>
  <c r="T1636" i="15" s="1"/>
  <c r="V1636" i="15" s="1"/>
  <c r="R1635" i="15"/>
  <c r="T1635" i="15" s="1"/>
  <c r="V1635" i="15" s="1"/>
  <c r="R1634" i="15"/>
  <c r="T1634" i="15" s="1"/>
  <c r="V1634" i="15" s="1"/>
  <c r="R1633" i="15"/>
  <c r="T1633" i="15" s="1"/>
  <c r="V1633" i="15" s="1"/>
  <c r="R1632" i="15"/>
  <c r="T1632" i="15" s="1"/>
  <c r="V1632" i="15" s="1"/>
  <c r="R1631" i="15"/>
  <c r="T1631" i="15" s="1"/>
  <c r="V1631" i="15" s="1"/>
  <c r="R1630" i="15"/>
  <c r="T1630" i="15" s="1"/>
  <c r="V1630" i="15" s="1"/>
  <c r="R1629" i="15"/>
  <c r="T1629" i="15" s="1"/>
  <c r="V1629" i="15" s="1"/>
  <c r="R1628" i="15"/>
  <c r="T1628" i="15" s="1"/>
  <c r="V1628" i="15" s="1"/>
  <c r="R1627" i="15"/>
  <c r="T1627" i="15" s="1"/>
  <c r="V1627" i="15" s="1"/>
  <c r="R1626" i="15"/>
  <c r="T1626" i="15" s="1"/>
  <c r="V1626" i="15" s="1"/>
  <c r="R1625" i="15"/>
  <c r="T1625" i="15" s="1"/>
  <c r="V1625" i="15" s="1"/>
  <c r="R1624" i="15"/>
  <c r="T1624" i="15" s="1"/>
  <c r="V1624" i="15" s="1"/>
  <c r="R1623" i="15"/>
  <c r="T1623" i="15" s="1"/>
  <c r="V1623" i="15" s="1"/>
  <c r="R1622" i="15"/>
  <c r="T1622" i="15" s="1"/>
  <c r="V1622" i="15" s="1"/>
  <c r="R1621" i="15"/>
  <c r="T1621" i="15" s="1"/>
  <c r="V1621" i="15" s="1"/>
  <c r="R1620" i="15"/>
  <c r="T1620" i="15" s="1"/>
  <c r="V1620" i="15" s="1"/>
  <c r="R1619" i="15"/>
  <c r="T1619" i="15" s="1"/>
  <c r="V1619" i="15" s="1"/>
  <c r="R1618" i="15"/>
  <c r="T1618" i="15" s="1"/>
  <c r="V1618" i="15" s="1"/>
  <c r="R1617" i="15"/>
  <c r="T1617" i="15" s="1"/>
  <c r="V1617" i="15" s="1"/>
  <c r="R1616" i="15"/>
  <c r="T1616" i="15" s="1"/>
  <c r="V1616" i="15" s="1"/>
  <c r="R1615" i="15"/>
  <c r="T1615" i="15" s="1"/>
  <c r="V1615" i="15" s="1"/>
  <c r="R1614" i="15"/>
  <c r="T1614" i="15" s="1"/>
  <c r="V1614" i="15" s="1"/>
  <c r="R1613" i="15"/>
  <c r="T1613" i="15" s="1"/>
  <c r="V1613" i="15" s="1"/>
  <c r="R1612" i="15"/>
  <c r="T1612" i="15" s="1"/>
  <c r="V1612" i="15" s="1"/>
  <c r="R1611" i="15"/>
  <c r="T1611" i="15" s="1"/>
  <c r="V1611" i="15" s="1"/>
  <c r="R1610" i="15"/>
  <c r="T1610" i="15" s="1"/>
  <c r="V1610" i="15" s="1"/>
  <c r="R1609" i="15"/>
  <c r="T1609" i="15" s="1"/>
  <c r="V1609" i="15" s="1"/>
  <c r="R1608" i="15"/>
  <c r="T1608" i="15" s="1"/>
  <c r="V1608" i="15" s="1"/>
  <c r="R1607" i="15"/>
  <c r="T1607" i="15" s="1"/>
  <c r="V1607" i="15" s="1"/>
  <c r="R1606" i="15"/>
  <c r="T1606" i="15" s="1"/>
  <c r="V1606" i="15" s="1"/>
  <c r="R1605" i="15"/>
  <c r="T1605" i="15" s="1"/>
  <c r="V1605" i="15" s="1"/>
  <c r="R1604" i="15"/>
  <c r="T1604" i="15" s="1"/>
  <c r="V1604" i="15" s="1"/>
  <c r="R1603" i="15"/>
  <c r="T1603" i="15" s="1"/>
  <c r="V1603" i="15" s="1"/>
  <c r="R1602" i="15"/>
  <c r="T1602" i="15" s="1"/>
  <c r="V1602" i="15" s="1"/>
  <c r="R1601" i="15"/>
  <c r="T1601" i="15" s="1"/>
  <c r="V1601" i="15" s="1"/>
  <c r="R1600" i="15"/>
  <c r="T1600" i="15" s="1"/>
  <c r="V1600" i="15" s="1"/>
  <c r="R1599" i="15"/>
  <c r="T1599" i="15" s="1"/>
  <c r="V1599" i="15" s="1"/>
  <c r="R1598" i="15"/>
  <c r="T1598" i="15" s="1"/>
  <c r="V1598" i="15" s="1"/>
  <c r="R1597" i="15"/>
  <c r="T1597" i="15" s="1"/>
  <c r="V1597" i="15" s="1"/>
  <c r="R1596" i="15"/>
  <c r="T1596" i="15" s="1"/>
  <c r="V1596" i="15" s="1"/>
  <c r="R1595" i="15"/>
  <c r="T1595" i="15" s="1"/>
  <c r="V1595" i="15" s="1"/>
  <c r="R1594" i="15"/>
  <c r="T1594" i="15" s="1"/>
  <c r="V1594" i="15" s="1"/>
  <c r="R1593" i="15"/>
  <c r="T1593" i="15" s="1"/>
  <c r="V1593" i="15" s="1"/>
  <c r="R1592" i="15"/>
  <c r="T1592" i="15" s="1"/>
  <c r="V1592" i="15" s="1"/>
  <c r="R1591" i="15"/>
  <c r="T1591" i="15" s="1"/>
  <c r="V1591" i="15" s="1"/>
  <c r="R1590" i="15"/>
  <c r="T1590" i="15" s="1"/>
  <c r="V1590" i="15" s="1"/>
  <c r="R1589" i="15"/>
  <c r="T1589" i="15" s="1"/>
  <c r="V1589" i="15" s="1"/>
  <c r="R1588" i="15"/>
  <c r="T1588" i="15" s="1"/>
  <c r="V1588" i="15" s="1"/>
  <c r="R1587" i="15"/>
  <c r="T1587" i="15" s="1"/>
  <c r="V1587" i="15" s="1"/>
  <c r="R1586" i="15"/>
  <c r="T1586" i="15" s="1"/>
  <c r="V1586" i="15" s="1"/>
  <c r="R1585" i="15"/>
  <c r="T1585" i="15" s="1"/>
  <c r="V1585" i="15" s="1"/>
  <c r="R1584" i="15"/>
  <c r="T1584" i="15" s="1"/>
  <c r="V1584" i="15" s="1"/>
  <c r="R1583" i="15"/>
  <c r="T1583" i="15" s="1"/>
  <c r="V1583" i="15" s="1"/>
  <c r="R1582" i="15"/>
  <c r="T1582" i="15" s="1"/>
  <c r="V1582" i="15" s="1"/>
  <c r="R1581" i="15"/>
  <c r="T1581" i="15" s="1"/>
  <c r="V1581" i="15" s="1"/>
  <c r="R1580" i="15"/>
  <c r="T1580" i="15" s="1"/>
  <c r="V1580" i="15" s="1"/>
  <c r="R1579" i="15"/>
  <c r="T1579" i="15" s="1"/>
  <c r="V1579" i="15" s="1"/>
  <c r="R1578" i="15"/>
  <c r="T1578" i="15" s="1"/>
  <c r="V1578" i="15" s="1"/>
  <c r="R1577" i="15"/>
  <c r="T1577" i="15" s="1"/>
  <c r="V1577" i="15" s="1"/>
  <c r="R1576" i="15"/>
  <c r="T1576" i="15" s="1"/>
  <c r="V1576" i="15" s="1"/>
  <c r="R1575" i="15"/>
  <c r="T1575" i="15" s="1"/>
  <c r="V1575" i="15" s="1"/>
  <c r="R1574" i="15"/>
  <c r="T1574" i="15" s="1"/>
  <c r="V1574" i="15" s="1"/>
  <c r="R1573" i="15"/>
  <c r="T1573" i="15" s="1"/>
  <c r="V1573" i="15" s="1"/>
  <c r="R1572" i="15"/>
  <c r="T1572" i="15" s="1"/>
  <c r="V1572" i="15" s="1"/>
  <c r="R1571" i="15"/>
  <c r="T1571" i="15" s="1"/>
  <c r="V1571" i="15" s="1"/>
  <c r="R1570" i="15"/>
  <c r="T1570" i="15" s="1"/>
  <c r="V1570" i="15" s="1"/>
  <c r="R1569" i="15"/>
  <c r="T1569" i="15" s="1"/>
  <c r="V1569" i="15" s="1"/>
  <c r="R1568" i="15"/>
  <c r="T1568" i="15" s="1"/>
  <c r="V1568" i="15" s="1"/>
  <c r="R1567" i="15"/>
  <c r="T1567" i="15" s="1"/>
  <c r="V1567" i="15" s="1"/>
  <c r="R1566" i="15"/>
  <c r="T1566" i="15" s="1"/>
  <c r="V1566" i="15" s="1"/>
  <c r="R1565" i="15"/>
  <c r="T1565" i="15" s="1"/>
  <c r="V1565" i="15" s="1"/>
  <c r="R1564" i="15"/>
  <c r="T1564" i="15" s="1"/>
  <c r="V1564" i="15" s="1"/>
  <c r="R1563" i="15"/>
  <c r="T1563" i="15" s="1"/>
  <c r="V1563" i="15" s="1"/>
  <c r="R1562" i="15"/>
  <c r="T1562" i="15" s="1"/>
  <c r="V1562" i="15" s="1"/>
  <c r="R1561" i="15"/>
  <c r="T1561" i="15" s="1"/>
  <c r="V1561" i="15" s="1"/>
  <c r="R1560" i="15"/>
  <c r="T1560" i="15" s="1"/>
  <c r="V1560" i="15" s="1"/>
  <c r="R1559" i="15"/>
  <c r="T1559" i="15" s="1"/>
  <c r="V1559" i="15" s="1"/>
  <c r="R1558" i="15"/>
  <c r="T1558" i="15" s="1"/>
  <c r="V1558" i="15" s="1"/>
  <c r="R1557" i="15"/>
  <c r="T1557" i="15" s="1"/>
  <c r="V1557" i="15" s="1"/>
  <c r="R1556" i="15"/>
  <c r="T1556" i="15" s="1"/>
  <c r="V1556" i="15" s="1"/>
  <c r="R1555" i="15"/>
  <c r="T1555" i="15" s="1"/>
  <c r="V1555" i="15" s="1"/>
  <c r="R1554" i="15"/>
  <c r="T1554" i="15" s="1"/>
  <c r="V1554" i="15" s="1"/>
  <c r="R1553" i="15"/>
  <c r="T1553" i="15" s="1"/>
  <c r="V1553" i="15" s="1"/>
  <c r="R1552" i="15"/>
  <c r="T1552" i="15" s="1"/>
  <c r="V1552" i="15" s="1"/>
  <c r="R1551" i="15"/>
  <c r="T1551" i="15" s="1"/>
  <c r="V1551" i="15" s="1"/>
  <c r="R1550" i="15"/>
  <c r="T1550" i="15" s="1"/>
  <c r="V1550" i="15" s="1"/>
  <c r="R1549" i="15"/>
  <c r="T1549" i="15" s="1"/>
  <c r="V1549" i="15" s="1"/>
  <c r="R1548" i="15"/>
  <c r="T1548" i="15" s="1"/>
  <c r="V1548" i="15" s="1"/>
  <c r="R1547" i="15"/>
  <c r="T1547" i="15" s="1"/>
  <c r="V1547" i="15" s="1"/>
  <c r="R1546" i="15"/>
  <c r="T1546" i="15" s="1"/>
  <c r="V1546" i="15" s="1"/>
  <c r="R1545" i="15"/>
  <c r="T1545" i="15" s="1"/>
  <c r="V1545" i="15" s="1"/>
  <c r="R1544" i="15"/>
  <c r="T1544" i="15" s="1"/>
  <c r="V1544" i="15" s="1"/>
  <c r="R1543" i="15"/>
  <c r="T1543" i="15" s="1"/>
  <c r="V1543" i="15" s="1"/>
  <c r="R1542" i="15"/>
  <c r="T1542" i="15" s="1"/>
  <c r="V1542" i="15" s="1"/>
  <c r="R1541" i="15"/>
  <c r="T1541" i="15" s="1"/>
  <c r="V1541" i="15" s="1"/>
  <c r="R1540" i="15"/>
  <c r="T1540" i="15" s="1"/>
  <c r="V1540" i="15" s="1"/>
  <c r="R1539" i="15"/>
  <c r="T1539" i="15" s="1"/>
  <c r="V1539" i="15" s="1"/>
  <c r="R1538" i="15"/>
  <c r="T1538" i="15" s="1"/>
  <c r="V1538" i="15" s="1"/>
  <c r="R1537" i="15"/>
  <c r="T1537" i="15" s="1"/>
  <c r="V1537" i="15" s="1"/>
  <c r="R1536" i="15"/>
  <c r="T1536" i="15" s="1"/>
  <c r="V1536" i="15" s="1"/>
  <c r="R1535" i="15"/>
  <c r="T1535" i="15" s="1"/>
  <c r="V1535" i="15" s="1"/>
  <c r="R1534" i="15"/>
  <c r="T1534" i="15" s="1"/>
  <c r="V1534" i="15" s="1"/>
  <c r="R1533" i="15"/>
  <c r="T1533" i="15" s="1"/>
  <c r="V1533" i="15" s="1"/>
  <c r="R1532" i="15"/>
  <c r="T1532" i="15" s="1"/>
  <c r="V1532" i="15" s="1"/>
  <c r="R1531" i="15"/>
  <c r="T1531" i="15" s="1"/>
  <c r="V1531" i="15" s="1"/>
  <c r="R1530" i="15"/>
  <c r="T1530" i="15" s="1"/>
  <c r="V1530" i="15" s="1"/>
  <c r="R1529" i="15"/>
  <c r="T1529" i="15" s="1"/>
  <c r="V1529" i="15" s="1"/>
  <c r="R1528" i="15"/>
  <c r="T1528" i="15" s="1"/>
  <c r="V1528" i="15" s="1"/>
  <c r="R1527" i="15"/>
  <c r="T1527" i="15" s="1"/>
  <c r="V1527" i="15" s="1"/>
  <c r="R1526" i="15"/>
  <c r="T1526" i="15" s="1"/>
  <c r="V1526" i="15" s="1"/>
  <c r="R1525" i="15"/>
  <c r="T1525" i="15" s="1"/>
  <c r="V1525" i="15" s="1"/>
  <c r="R1524" i="15"/>
  <c r="T1524" i="15" s="1"/>
  <c r="V1524" i="15" s="1"/>
  <c r="R1523" i="15"/>
  <c r="T1523" i="15" s="1"/>
  <c r="V1523" i="15" s="1"/>
  <c r="R1522" i="15"/>
  <c r="T1522" i="15" s="1"/>
  <c r="V1522" i="15" s="1"/>
  <c r="R1521" i="15"/>
  <c r="T1521" i="15" s="1"/>
  <c r="V1521" i="15" s="1"/>
  <c r="R1520" i="15"/>
  <c r="T1520" i="15" s="1"/>
  <c r="V1520" i="15" s="1"/>
  <c r="R1519" i="15"/>
  <c r="T1519" i="15" s="1"/>
  <c r="V1519" i="15" s="1"/>
  <c r="R1518" i="15"/>
  <c r="T1518" i="15" s="1"/>
  <c r="V1518" i="15" s="1"/>
  <c r="R1517" i="15"/>
  <c r="T1517" i="15" s="1"/>
  <c r="V1517" i="15" s="1"/>
  <c r="R1516" i="15"/>
  <c r="T1516" i="15" s="1"/>
  <c r="V1516" i="15" s="1"/>
  <c r="R1515" i="15"/>
  <c r="T1515" i="15" s="1"/>
  <c r="V1515" i="15" s="1"/>
  <c r="R1514" i="15"/>
  <c r="T1514" i="15" s="1"/>
  <c r="V1514" i="15" s="1"/>
  <c r="R1513" i="15"/>
  <c r="T1513" i="15" s="1"/>
  <c r="V1513" i="15" s="1"/>
  <c r="R1512" i="15"/>
  <c r="T1512" i="15" s="1"/>
  <c r="V1512" i="15" s="1"/>
  <c r="R1511" i="15"/>
  <c r="T1511" i="15" s="1"/>
  <c r="V1511" i="15" s="1"/>
  <c r="R1510" i="15"/>
  <c r="T1510" i="15" s="1"/>
  <c r="V1510" i="15" s="1"/>
  <c r="R1509" i="15"/>
  <c r="T1509" i="15" s="1"/>
  <c r="V1509" i="15" s="1"/>
  <c r="R1508" i="15"/>
  <c r="T1508" i="15" s="1"/>
  <c r="V1508" i="15" s="1"/>
  <c r="R1507" i="15"/>
  <c r="T1507" i="15" s="1"/>
  <c r="V1507" i="15" s="1"/>
  <c r="R1506" i="15"/>
  <c r="T1506" i="15" s="1"/>
  <c r="V1506" i="15" s="1"/>
  <c r="R1505" i="15"/>
  <c r="T1505" i="15" s="1"/>
  <c r="V1505" i="15" s="1"/>
  <c r="R1504" i="15"/>
  <c r="T1504" i="15" s="1"/>
  <c r="V1504" i="15" s="1"/>
  <c r="R1503" i="15"/>
  <c r="T1503" i="15" s="1"/>
  <c r="V1503" i="15" s="1"/>
  <c r="R1502" i="15"/>
  <c r="T1502" i="15" s="1"/>
  <c r="V1502" i="15" s="1"/>
  <c r="R1501" i="15"/>
  <c r="T1501" i="15" s="1"/>
  <c r="V1501" i="15" s="1"/>
  <c r="R1500" i="15"/>
  <c r="T1500" i="15" s="1"/>
  <c r="V1500" i="15" s="1"/>
  <c r="R1499" i="15"/>
  <c r="T1499" i="15" s="1"/>
  <c r="V1499" i="15" s="1"/>
  <c r="R1498" i="15"/>
  <c r="T1498" i="15" s="1"/>
  <c r="V1498" i="15" s="1"/>
  <c r="R1497" i="15"/>
  <c r="T1497" i="15" s="1"/>
  <c r="V1497" i="15" s="1"/>
  <c r="R1496" i="15"/>
  <c r="T1496" i="15" s="1"/>
  <c r="V1496" i="15" s="1"/>
  <c r="R1495" i="15"/>
  <c r="T1495" i="15" s="1"/>
  <c r="V1495" i="15" s="1"/>
  <c r="R1494" i="15"/>
  <c r="T1494" i="15" s="1"/>
  <c r="V1494" i="15" s="1"/>
  <c r="R1493" i="15"/>
  <c r="T1493" i="15" s="1"/>
  <c r="V1493" i="15" s="1"/>
  <c r="R1492" i="15"/>
  <c r="T1492" i="15" s="1"/>
  <c r="V1492" i="15" s="1"/>
  <c r="R1491" i="15"/>
  <c r="T1491" i="15" s="1"/>
  <c r="V1491" i="15" s="1"/>
  <c r="R1490" i="15"/>
  <c r="T1490" i="15" s="1"/>
  <c r="V1490" i="15" s="1"/>
  <c r="R1489" i="15"/>
  <c r="T1489" i="15" s="1"/>
  <c r="V1489" i="15" s="1"/>
  <c r="R1488" i="15"/>
  <c r="T1488" i="15" s="1"/>
  <c r="V1488" i="15" s="1"/>
  <c r="R1487" i="15"/>
  <c r="T1487" i="15" s="1"/>
  <c r="V1487" i="15" s="1"/>
  <c r="R1486" i="15"/>
  <c r="T1486" i="15" s="1"/>
  <c r="V1486" i="15" s="1"/>
  <c r="R1485" i="15"/>
  <c r="T1485" i="15" s="1"/>
  <c r="V1485" i="15" s="1"/>
  <c r="R1484" i="15"/>
  <c r="T1484" i="15" s="1"/>
  <c r="V1484" i="15" s="1"/>
  <c r="R1483" i="15"/>
  <c r="T1483" i="15" s="1"/>
  <c r="V1483" i="15" s="1"/>
  <c r="R1482" i="15"/>
  <c r="T1482" i="15" s="1"/>
  <c r="V1482" i="15" s="1"/>
  <c r="R1481" i="15"/>
  <c r="T1481" i="15" s="1"/>
  <c r="V1481" i="15" s="1"/>
  <c r="R1480" i="15"/>
  <c r="T1480" i="15" s="1"/>
  <c r="V1480" i="15" s="1"/>
  <c r="R1479" i="15"/>
  <c r="T1479" i="15" s="1"/>
  <c r="V1479" i="15" s="1"/>
  <c r="R1478" i="15"/>
  <c r="T1478" i="15" s="1"/>
  <c r="V1478" i="15" s="1"/>
  <c r="R1477" i="15"/>
  <c r="T1477" i="15" s="1"/>
  <c r="V1477" i="15" s="1"/>
  <c r="R1476" i="15"/>
  <c r="T1476" i="15" s="1"/>
  <c r="V1476" i="15" s="1"/>
  <c r="R1475" i="15"/>
  <c r="T1475" i="15" s="1"/>
  <c r="V1475" i="15" s="1"/>
  <c r="R1474" i="15"/>
  <c r="T1474" i="15" s="1"/>
  <c r="V1474" i="15" s="1"/>
  <c r="R1473" i="15"/>
  <c r="T1473" i="15" s="1"/>
  <c r="V1473" i="15" s="1"/>
  <c r="R1472" i="15"/>
  <c r="T1472" i="15" s="1"/>
  <c r="V1472" i="15" s="1"/>
  <c r="R1471" i="15"/>
  <c r="T1471" i="15" s="1"/>
  <c r="V1471" i="15" s="1"/>
  <c r="R1470" i="15"/>
  <c r="T1470" i="15" s="1"/>
  <c r="V1470" i="15" s="1"/>
  <c r="R1469" i="15"/>
  <c r="T1469" i="15" s="1"/>
  <c r="V1469" i="15" s="1"/>
  <c r="R1468" i="15"/>
  <c r="T1468" i="15" s="1"/>
  <c r="V1468" i="15" s="1"/>
  <c r="R1467" i="15"/>
  <c r="T1467" i="15" s="1"/>
  <c r="V1467" i="15" s="1"/>
  <c r="R1466" i="15"/>
  <c r="T1466" i="15" s="1"/>
  <c r="V1466" i="15" s="1"/>
  <c r="R1465" i="15"/>
  <c r="T1465" i="15" s="1"/>
  <c r="V1465" i="15" s="1"/>
  <c r="R1464" i="15"/>
  <c r="T1464" i="15" s="1"/>
  <c r="V1464" i="15" s="1"/>
  <c r="R1463" i="15"/>
  <c r="T1463" i="15" s="1"/>
  <c r="V1463" i="15" s="1"/>
  <c r="R1462" i="15"/>
  <c r="T1462" i="15" s="1"/>
  <c r="V1462" i="15" s="1"/>
  <c r="R1461" i="15"/>
  <c r="T1461" i="15" s="1"/>
  <c r="V1461" i="15" s="1"/>
  <c r="R1460" i="15"/>
  <c r="T1460" i="15" s="1"/>
  <c r="V1460" i="15" s="1"/>
  <c r="R1459" i="15"/>
  <c r="T1459" i="15" s="1"/>
  <c r="V1459" i="15" s="1"/>
  <c r="R1458" i="15"/>
  <c r="T1458" i="15" s="1"/>
  <c r="V1458" i="15" s="1"/>
  <c r="R1457" i="15"/>
  <c r="T1457" i="15" s="1"/>
  <c r="V1457" i="15" s="1"/>
  <c r="R1456" i="15"/>
  <c r="T1456" i="15" s="1"/>
  <c r="V1456" i="15" s="1"/>
  <c r="R1455" i="15"/>
  <c r="T1455" i="15" s="1"/>
  <c r="V1455" i="15" s="1"/>
  <c r="R1454" i="15"/>
  <c r="T1454" i="15" s="1"/>
  <c r="V1454" i="15" s="1"/>
  <c r="R1453" i="15"/>
  <c r="T1453" i="15" s="1"/>
  <c r="V1453" i="15" s="1"/>
  <c r="R1452" i="15"/>
  <c r="T1452" i="15" s="1"/>
  <c r="V1452" i="15" s="1"/>
  <c r="R1451" i="15"/>
  <c r="T1451" i="15" s="1"/>
  <c r="V1451" i="15" s="1"/>
  <c r="R1450" i="15"/>
  <c r="T1450" i="15" s="1"/>
  <c r="V1450" i="15" s="1"/>
  <c r="R1449" i="15"/>
  <c r="T1449" i="15" s="1"/>
  <c r="V1449" i="15" s="1"/>
  <c r="R1448" i="15"/>
  <c r="T1448" i="15" s="1"/>
  <c r="V1448" i="15" s="1"/>
  <c r="R1447" i="15"/>
  <c r="T1447" i="15" s="1"/>
  <c r="V1447" i="15" s="1"/>
  <c r="R1446" i="15"/>
  <c r="T1446" i="15" s="1"/>
  <c r="V1446" i="15" s="1"/>
  <c r="R1445" i="15"/>
  <c r="T1445" i="15" s="1"/>
  <c r="V1445" i="15" s="1"/>
  <c r="R1444" i="15"/>
  <c r="T1444" i="15" s="1"/>
  <c r="V1444" i="15" s="1"/>
  <c r="R1443" i="15"/>
  <c r="T1443" i="15" s="1"/>
  <c r="V1443" i="15" s="1"/>
  <c r="R1442" i="15"/>
  <c r="T1442" i="15" s="1"/>
  <c r="V1442" i="15" s="1"/>
  <c r="R1441" i="15"/>
  <c r="T1441" i="15" s="1"/>
  <c r="V1441" i="15" s="1"/>
  <c r="R1440" i="15"/>
  <c r="T1440" i="15" s="1"/>
  <c r="V1440" i="15" s="1"/>
  <c r="R1439" i="15"/>
  <c r="T1439" i="15" s="1"/>
  <c r="V1439" i="15" s="1"/>
  <c r="R1438" i="15"/>
  <c r="T1438" i="15" s="1"/>
  <c r="V1438" i="15" s="1"/>
  <c r="R1437" i="15"/>
  <c r="T1437" i="15" s="1"/>
  <c r="V1437" i="15" s="1"/>
  <c r="R1436" i="15"/>
  <c r="T1436" i="15" s="1"/>
  <c r="V1436" i="15" s="1"/>
  <c r="R1435" i="15"/>
  <c r="T1435" i="15" s="1"/>
  <c r="V1435" i="15" s="1"/>
  <c r="R1434" i="15"/>
  <c r="T1434" i="15" s="1"/>
  <c r="V1434" i="15" s="1"/>
  <c r="R1433" i="15"/>
  <c r="T1433" i="15" s="1"/>
  <c r="V1433" i="15" s="1"/>
  <c r="R1432" i="15"/>
  <c r="T1432" i="15" s="1"/>
  <c r="V1432" i="15" s="1"/>
  <c r="R1431" i="15"/>
  <c r="T1431" i="15" s="1"/>
  <c r="V1431" i="15" s="1"/>
  <c r="R1430" i="15"/>
  <c r="T1430" i="15" s="1"/>
  <c r="V1430" i="15" s="1"/>
  <c r="R1429" i="15"/>
  <c r="T1429" i="15" s="1"/>
  <c r="V1429" i="15" s="1"/>
  <c r="R1428" i="15"/>
  <c r="T1428" i="15" s="1"/>
  <c r="V1428" i="15" s="1"/>
  <c r="R1427" i="15"/>
  <c r="T1427" i="15" s="1"/>
  <c r="V1427" i="15" s="1"/>
  <c r="R1426" i="15"/>
  <c r="T1426" i="15" s="1"/>
  <c r="V1426" i="15" s="1"/>
  <c r="R1425" i="15"/>
  <c r="T1425" i="15" s="1"/>
  <c r="V1425" i="15" s="1"/>
  <c r="R1424" i="15"/>
  <c r="T1424" i="15" s="1"/>
  <c r="V1424" i="15" s="1"/>
  <c r="R1423" i="15"/>
  <c r="T1423" i="15" s="1"/>
  <c r="V1423" i="15" s="1"/>
  <c r="R1422" i="15"/>
  <c r="T1422" i="15" s="1"/>
  <c r="V1422" i="15" s="1"/>
  <c r="R1421" i="15"/>
  <c r="T1421" i="15" s="1"/>
  <c r="V1421" i="15" s="1"/>
  <c r="R1420" i="15"/>
  <c r="T1420" i="15" s="1"/>
  <c r="V1420" i="15" s="1"/>
  <c r="R1419" i="15"/>
  <c r="T1419" i="15" s="1"/>
  <c r="V1419" i="15" s="1"/>
  <c r="R1418" i="15"/>
  <c r="T1418" i="15" s="1"/>
  <c r="V1418" i="15" s="1"/>
  <c r="R1417" i="15"/>
  <c r="T1417" i="15" s="1"/>
  <c r="V1417" i="15" s="1"/>
  <c r="R1416" i="15"/>
  <c r="T1416" i="15" s="1"/>
  <c r="V1416" i="15" s="1"/>
  <c r="R1415" i="15"/>
  <c r="T1415" i="15" s="1"/>
  <c r="V1415" i="15" s="1"/>
  <c r="R1414" i="15"/>
  <c r="T1414" i="15" s="1"/>
  <c r="V1414" i="15" s="1"/>
  <c r="R1413" i="15"/>
  <c r="T1413" i="15" s="1"/>
  <c r="V1413" i="15" s="1"/>
  <c r="R1412" i="15"/>
  <c r="T1412" i="15" s="1"/>
  <c r="V1412" i="15" s="1"/>
  <c r="R1411" i="15"/>
  <c r="T1411" i="15" s="1"/>
  <c r="V1411" i="15" s="1"/>
  <c r="R1410" i="15"/>
  <c r="T1410" i="15" s="1"/>
  <c r="V1410" i="15" s="1"/>
  <c r="R1409" i="15"/>
  <c r="T1409" i="15" s="1"/>
  <c r="V1409" i="15" s="1"/>
  <c r="R1408" i="15"/>
  <c r="T1408" i="15" s="1"/>
  <c r="V1408" i="15" s="1"/>
  <c r="R1407" i="15"/>
  <c r="T1407" i="15" s="1"/>
  <c r="V1407" i="15" s="1"/>
  <c r="R1406" i="15"/>
  <c r="T1406" i="15" s="1"/>
  <c r="V1406" i="15" s="1"/>
  <c r="R1405" i="15"/>
  <c r="T1405" i="15" s="1"/>
  <c r="V1405" i="15" s="1"/>
  <c r="R1404" i="15"/>
  <c r="T1404" i="15" s="1"/>
  <c r="V1404" i="15" s="1"/>
  <c r="R1403" i="15"/>
  <c r="T1403" i="15" s="1"/>
  <c r="V1403" i="15" s="1"/>
  <c r="R1402" i="15"/>
  <c r="T1402" i="15" s="1"/>
  <c r="V1402" i="15" s="1"/>
  <c r="R1401" i="15"/>
  <c r="T1401" i="15" s="1"/>
  <c r="V1401" i="15" s="1"/>
  <c r="R1400" i="15"/>
  <c r="T1400" i="15" s="1"/>
  <c r="V1400" i="15" s="1"/>
  <c r="R1399" i="15"/>
  <c r="T1399" i="15" s="1"/>
  <c r="V1399" i="15" s="1"/>
  <c r="R1398" i="15"/>
  <c r="T1398" i="15" s="1"/>
  <c r="V1398" i="15" s="1"/>
  <c r="R1397" i="15"/>
  <c r="T1397" i="15" s="1"/>
  <c r="V1397" i="15" s="1"/>
  <c r="R1396" i="15"/>
  <c r="T1396" i="15" s="1"/>
  <c r="V1396" i="15" s="1"/>
  <c r="R1395" i="15"/>
  <c r="T1395" i="15" s="1"/>
  <c r="V1395" i="15" s="1"/>
  <c r="R1394" i="15"/>
  <c r="T1394" i="15" s="1"/>
  <c r="V1394" i="15" s="1"/>
  <c r="R1393" i="15"/>
  <c r="T1393" i="15" s="1"/>
  <c r="V1393" i="15" s="1"/>
  <c r="R1392" i="15"/>
  <c r="T1392" i="15" s="1"/>
  <c r="V1392" i="15" s="1"/>
  <c r="R1391" i="15"/>
  <c r="T1391" i="15" s="1"/>
  <c r="V1391" i="15" s="1"/>
  <c r="R1390" i="15"/>
  <c r="T1390" i="15" s="1"/>
  <c r="V1390" i="15" s="1"/>
  <c r="R1389" i="15"/>
  <c r="T1389" i="15" s="1"/>
  <c r="V1389" i="15" s="1"/>
  <c r="R1388" i="15"/>
  <c r="T1388" i="15" s="1"/>
  <c r="V1388" i="15" s="1"/>
  <c r="R1387" i="15"/>
  <c r="T1387" i="15" s="1"/>
  <c r="V1387" i="15" s="1"/>
  <c r="R1386" i="15"/>
  <c r="T1386" i="15" s="1"/>
  <c r="V1386" i="15" s="1"/>
  <c r="R1385" i="15"/>
  <c r="T1385" i="15" s="1"/>
  <c r="V1385" i="15" s="1"/>
  <c r="R1384" i="15"/>
  <c r="T1384" i="15" s="1"/>
  <c r="V1384" i="15" s="1"/>
  <c r="R1383" i="15"/>
  <c r="T1383" i="15" s="1"/>
  <c r="V1383" i="15" s="1"/>
  <c r="R1382" i="15"/>
  <c r="T1382" i="15" s="1"/>
  <c r="V1382" i="15" s="1"/>
  <c r="R1381" i="15"/>
  <c r="T1381" i="15" s="1"/>
  <c r="V1381" i="15" s="1"/>
  <c r="R1380" i="15"/>
  <c r="T1380" i="15" s="1"/>
  <c r="V1380" i="15" s="1"/>
  <c r="R1379" i="15"/>
  <c r="T1379" i="15" s="1"/>
  <c r="V1379" i="15" s="1"/>
  <c r="R1378" i="15"/>
  <c r="T1378" i="15" s="1"/>
  <c r="V1378" i="15" s="1"/>
  <c r="R1377" i="15"/>
  <c r="T1377" i="15" s="1"/>
  <c r="V1377" i="15" s="1"/>
  <c r="R1376" i="15"/>
  <c r="T1376" i="15" s="1"/>
  <c r="V1376" i="15" s="1"/>
  <c r="R1375" i="15"/>
  <c r="T1375" i="15" s="1"/>
  <c r="V1375" i="15" s="1"/>
  <c r="R1374" i="15"/>
  <c r="T1374" i="15" s="1"/>
  <c r="V1374" i="15" s="1"/>
  <c r="R1373" i="15"/>
  <c r="T1373" i="15" s="1"/>
  <c r="V1373" i="15" s="1"/>
  <c r="R1372" i="15"/>
  <c r="T1372" i="15" s="1"/>
  <c r="V1372" i="15" s="1"/>
  <c r="R1371" i="15"/>
  <c r="T1371" i="15" s="1"/>
  <c r="V1371" i="15" s="1"/>
  <c r="R1370" i="15"/>
  <c r="T1370" i="15" s="1"/>
  <c r="V1370" i="15" s="1"/>
  <c r="R1369" i="15"/>
  <c r="T1369" i="15" s="1"/>
  <c r="V1369" i="15" s="1"/>
  <c r="R1368" i="15"/>
  <c r="T1368" i="15" s="1"/>
  <c r="V1368" i="15" s="1"/>
  <c r="R1367" i="15"/>
  <c r="T1367" i="15" s="1"/>
  <c r="V1367" i="15" s="1"/>
  <c r="R1366" i="15"/>
  <c r="T1366" i="15" s="1"/>
  <c r="V1366" i="15" s="1"/>
  <c r="R1365" i="15"/>
  <c r="T1365" i="15" s="1"/>
  <c r="V1365" i="15" s="1"/>
  <c r="R1364" i="15"/>
  <c r="T1364" i="15" s="1"/>
  <c r="V1364" i="15" s="1"/>
  <c r="R1363" i="15"/>
  <c r="T1363" i="15" s="1"/>
  <c r="V1363" i="15" s="1"/>
  <c r="R1362" i="15"/>
  <c r="T1362" i="15" s="1"/>
  <c r="V1362" i="15" s="1"/>
  <c r="R1361" i="15"/>
  <c r="T1361" i="15" s="1"/>
  <c r="V1361" i="15" s="1"/>
  <c r="R1360" i="15"/>
  <c r="T1360" i="15" s="1"/>
  <c r="V1360" i="15" s="1"/>
  <c r="R1359" i="15"/>
  <c r="T1359" i="15" s="1"/>
  <c r="V1359" i="15" s="1"/>
  <c r="R1358" i="15"/>
  <c r="T1358" i="15" s="1"/>
  <c r="V1358" i="15" s="1"/>
  <c r="R1357" i="15"/>
  <c r="T1357" i="15" s="1"/>
  <c r="V1357" i="15" s="1"/>
  <c r="R1356" i="15"/>
  <c r="T1356" i="15" s="1"/>
  <c r="V1356" i="15" s="1"/>
  <c r="R1355" i="15"/>
  <c r="T1355" i="15" s="1"/>
  <c r="V1355" i="15" s="1"/>
  <c r="R1354" i="15"/>
  <c r="T1354" i="15" s="1"/>
  <c r="V1354" i="15" s="1"/>
  <c r="R1353" i="15"/>
  <c r="T1353" i="15" s="1"/>
  <c r="V1353" i="15" s="1"/>
  <c r="R1352" i="15"/>
  <c r="T1352" i="15" s="1"/>
  <c r="V1352" i="15" s="1"/>
  <c r="R1351" i="15"/>
  <c r="T1351" i="15" s="1"/>
  <c r="V1351" i="15" s="1"/>
  <c r="R1350" i="15"/>
  <c r="T1350" i="15" s="1"/>
  <c r="V1350" i="15" s="1"/>
  <c r="R1349" i="15"/>
  <c r="T1349" i="15" s="1"/>
  <c r="V1349" i="15" s="1"/>
  <c r="R1348" i="15"/>
  <c r="T1348" i="15" s="1"/>
  <c r="V1348" i="15" s="1"/>
  <c r="R1347" i="15"/>
  <c r="T1347" i="15" s="1"/>
  <c r="V1347" i="15" s="1"/>
  <c r="R1346" i="15"/>
  <c r="T1346" i="15" s="1"/>
  <c r="V1346" i="15" s="1"/>
  <c r="R1345" i="15"/>
  <c r="T1345" i="15" s="1"/>
  <c r="V1345" i="15" s="1"/>
  <c r="R1344" i="15"/>
  <c r="T1344" i="15" s="1"/>
  <c r="V1344" i="15" s="1"/>
  <c r="R1343" i="15"/>
  <c r="T1343" i="15" s="1"/>
  <c r="V1343" i="15" s="1"/>
  <c r="R1342" i="15"/>
  <c r="T1342" i="15" s="1"/>
  <c r="V1342" i="15" s="1"/>
  <c r="R1341" i="15"/>
  <c r="T1341" i="15" s="1"/>
  <c r="V1341" i="15" s="1"/>
  <c r="R1340" i="15"/>
  <c r="T1340" i="15" s="1"/>
  <c r="V1340" i="15" s="1"/>
  <c r="R1339" i="15"/>
  <c r="T1339" i="15" s="1"/>
  <c r="V1339" i="15" s="1"/>
  <c r="R1338" i="15"/>
  <c r="T1338" i="15" s="1"/>
  <c r="V1338" i="15" s="1"/>
  <c r="R1337" i="15"/>
  <c r="T1337" i="15" s="1"/>
  <c r="V1337" i="15" s="1"/>
  <c r="R1336" i="15"/>
  <c r="T1336" i="15" s="1"/>
  <c r="V1336" i="15" s="1"/>
  <c r="R1335" i="15"/>
  <c r="T1335" i="15" s="1"/>
  <c r="V1335" i="15" s="1"/>
  <c r="R1334" i="15"/>
  <c r="T1334" i="15" s="1"/>
  <c r="V1334" i="15" s="1"/>
  <c r="R1333" i="15"/>
  <c r="T1333" i="15" s="1"/>
  <c r="V1333" i="15" s="1"/>
  <c r="R1332" i="15"/>
  <c r="T1332" i="15" s="1"/>
  <c r="V1332" i="15" s="1"/>
  <c r="R1331" i="15"/>
  <c r="T1331" i="15" s="1"/>
  <c r="V1331" i="15" s="1"/>
  <c r="R1330" i="15"/>
  <c r="T1330" i="15" s="1"/>
  <c r="V1330" i="15" s="1"/>
  <c r="R1329" i="15"/>
  <c r="T1329" i="15" s="1"/>
  <c r="V1329" i="15" s="1"/>
  <c r="R1328" i="15"/>
  <c r="T1328" i="15" s="1"/>
  <c r="V1328" i="15" s="1"/>
  <c r="R1327" i="15"/>
  <c r="T1327" i="15" s="1"/>
  <c r="V1327" i="15" s="1"/>
  <c r="R1326" i="15"/>
  <c r="T1326" i="15" s="1"/>
  <c r="V1326" i="15" s="1"/>
  <c r="R1325" i="15"/>
  <c r="T1325" i="15" s="1"/>
  <c r="V1325" i="15" s="1"/>
  <c r="R1324" i="15"/>
  <c r="T1324" i="15" s="1"/>
  <c r="V1324" i="15" s="1"/>
  <c r="R1323" i="15"/>
  <c r="T1323" i="15" s="1"/>
  <c r="V1323" i="15" s="1"/>
  <c r="R1322" i="15"/>
  <c r="T1322" i="15" s="1"/>
  <c r="V1322" i="15" s="1"/>
  <c r="R1321" i="15"/>
  <c r="T1321" i="15" s="1"/>
  <c r="V1321" i="15" s="1"/>
  <c r="R1320" i="15"/>
  <c r="T1320" i="15" s="1"/>
  <c r="V1320" i="15" s="1"/>
  <c r="R1319" i="15"/>
  <c r="T1319" i="15" s="1"/>
  <c r="V1319" i="15" s="1"/>
  <c r="R1318" i="15"/>
  <c r="T1318" i="15" s="1"/>
  <c r="V1318" i="15" s="1"/>
  <c r="R1317" i="15"/>
  <c r="T1317" i="15" s="1"/>
  <c r="V1317" i="15" s="1"/>
  <c r="R1316" i="15"/>
  <c r="T1316" i="15" s="1"/>
  <c r="V1316" i="15" s="1"/>
  <c r="R1315" i="15"/>
  <c r="T1315" i="15" s="1"/>
  <c r="V1315" i="15" s="1"/>
  <c r="R1314" i="15"/>
  <c r="T1314" i="15" s="1"/>
  <c r="V1314" i="15" s="1"/>
  <c r="R1313" i="15"/>
  <c r="T1313" i="15" s="1"/>
  <c r="V1313" i="15" s="1"/>
  <c r="R1312" i="15"/>
  <c r="T1312" i="15" s="1"/>
  <c r="V1312" i="15" s="1"/>
  <c r="R1311" i="15"/>
  <c r="T1311" i="15" s="1"/>
  <c r="V1311" i="15" s="1"/>
  <c r="R1310" i="15"/>
  <c r="T1310" i="15" s="1"/>
  <c r="V1310" i="15" s="1"/>
  <c r="R1309" i="15"/>
  <c r="T1309" i="15" s="1"/>
  <c r="V1309" i="15" s="1"/>
  <c r="R1308" i="15"/>
  <c r="T1308" i="15" s="1"/>
  <c r="V1308" i="15" s="1"/>
  <c r="R1307" i="15"/>
  <c r="T1307" i="15" s="1"/>
  <c r="V1307" i="15" s="1"/>
  <c r="R1306" i="15"/>
  <c r="T1306" i="15" s="1"/>
  <c r="V1306" i="15" s="1"/>
  <c r="R1305" i="15"/>
  <c r="T1305" i="15" s="1"/>
  <c r="V1305" i="15" s="1"/>
  <c r="R1304" i="15"/>
  <c r="T1304" i="15" s="1"/>
  <c r="V1304" i="15" s="1"/>
  <c r="R1303" i="15"/>
  <c r="T1303" i="15" s="1"/>
  <c r="V1303" i="15" s="1"/>
  <c r="R1302" i="15"/>
  <c r="T1302" i="15" s="1"/>
  <c r="V1302" i="15" s="1"/>
  <c r="R1301" i="15"/>
  <c r="T1301" i="15" s="1"/>
  <c r="V1301" i="15" s="1"/>
  <c r="R1300" i="15"/>
  <c r="T1300" i="15" s="1"/>
  <c r="V1300" i="15" s="1"/>
  <c r="R1299" i="15"/>
  <c r="T1299" i="15" s="1"/>
  <c r="V1299" i="15" s="1"/>
  <c r="R1298" i="15"/>
  <c r="T1298" i="15" s="1"/>
  <c r="V1298" i="15" s="1"/>
  <c r="R1297" i="15"/>
  <c r="T1297" i="15" s="1"/>
  <c r="V1297" i="15" s="1"/>
  <c r="R1296" i="15"/>
  <c r="T1296" i="15" s="1"/>
  <c r="V1296" i="15" s="1"/>
  <c r="R1295" i="15"/>
  <c r="T1295" i="15" s="1"/>
  <c r="V1295" i="15" s="1"/>
  <c r="R1294" i="15"/>
  <c r="T1294" i="15" s="1"/>
  <c r="V1294" i="15" s="1"/>
  <c r="R1293" i="15"/>
  <c r="T1293" i="15" s="1"/>
  <c r="V1293" i="15" s="1"/>
  <c r="R1292" i="15"/>
  <c r="T1292" i="15" s="1"/>
  <c r="V1292" i="15" s="1"/>
  <c r="R1291" i="15"/>
  <c r="T1291" i="15" s="1"/>
  <c r="V1291" i="15" s="1"/>
  <c r="R1290" i="15"/>
  <c r="T1290" i="15" s="1"/>
  <c r="V1290" i="15" s="1"/>
  <c r="R1289" i="15"/>
  <c r="T1289" i="15" s="1"/>
  <c r="V1289" i="15" s="1"/>
  <c r="R1288" i="15"/>
  <c r="T1288" i="15" s="1"/>
  <c r="V1288" i="15" s="1"/>
  <c r="R1287" i="15"/>
  <c r="T1287" i="15" s="1"/>
  <c r="V1287" i="15" s="1"/>
  <c r="R1286" i="15"/>
  <c r="T1286" i="15" s="1"/>
  <c r="V1286" i="15" s="1"/>
  <c r="R1285" i="15"/>
  <c r="T1285" i="15" s="1"/>
  <c r="V1285" i="15" s="1"/>
  <c r="R1284" i="15"/>
  <c r="T1284" i="15" s="1"/>
  <c r="V1284" i="15" s="1"/>
  <c r="R1283" i="15"/>
  <c r="T1283" i="15" s="1"/>
  <c r="V1283" i="15" s="1"/>
  <c r="R1282" i="15"/>
  <c r="T1282" i="15" s="1"/>
  <c r="V1282" i="15" s="1"/>
  <c r="R1281" i="15"/>
  <c r="T1281" i="15" s="1"/>
  <c r="V1281" i="15" s="1"/>
  <c r="R1280" i="15"/>
  <c r="T1280" i="15" s="1"/>
  <c r="V1280" i="15" s="1"/>
  <c r="R1279" i="15"/>
  <c r="T1279" i="15" s="1"/>
  <c r="V1279" i="15" s="1"/>
  <c r="R1278" i="15"/>
  <c r="T1278" i="15" s="1"/>
  <c r="V1278" i="15" s="1"/>
  <c r="R1277" i="15"/>
  <c r="T1277" i="15" s="1"/>
  <c r="V1277" i="15" s="1"/>
  <c r="R1276" i="15"/>
  <c r="T1276" i="15" s="1"/>
  <c r="V1276" i="15" s="1"/>
  <c r="R1275" i="15"/>
  <c r="T1275" i="15" s="1"/>
  <c r="V1275" i="15" s="1"/>
  <c r="R1274" i="15"/>
  <c r="T1274" i="15" s="1"/>
  <c r="V1274" i="15" s="1"/>
  <c r="R1273" i="15"/>
  <c r="T1273" i="15" s="1"/>
  <c r="V1273" i="15" s="1"/>
  <c r="R1272" i="15"/>
  <c r="T1272" i="15" s="1"/>
  <c r="V1272" i="15" s="1"/>
  <c r="R1271" i="15"/>
  <c r="T1271" i="15" s="1"/>
  <c r="V1271" i="15" s="1"/>
  <c r="R1270" i="15"/>
  <c r="T1270" i="15" s="1"/>
  <c r="V1270" i="15" s="1"/>
  <c r="R1269" i="15"/>
  <c r="T1269" i="15" s="1"/>
  <c r="V1269" i="15" s="1"/>
  <c r="R1268" i="15"/>
  <c r="T1268" i="15" s="1"/>
  <c r="V1268" i="15" s="1"/>
  <c r="R1267" i="15"/>
  <c r="T1267" i="15" s="1"/>
  <c r="V1267" i="15" s="1"/>
  <c r="R1266" i="15"/>
  <c r="T1266" i="15" s="1"/>
  <c r="V1266" i="15" s="1"/>
  <c r="R1265" i="15"/>
  <c r="T1265" i="15" s="1"/>
  <c r="V1265" i="15" s="1"/>
  <c r="R1264" i="15"/>
  <c r="T1264" i="15" s="1"/>
  <c r="V1264" i="15" s="1"/>
  <c r="R1263" i="15"/>
  <c r="T1263" i="15" s="1"/>
  <c r="V1263" i="15" s="1"/>
  <c r="R1262" i="15"/>
  <c r="T1262" i="15" s="1"/>
  <c r="V1262" i="15" s="1"/>
  <c r="R1261" i="15"/>
  <c r="T1261" i="15" s="1"/>
  <c r="V1261" i="15" s="1"/>
  <c r="R1260" i="15"/>
  <c r="T1260" i="15" s="1"/>
  <c r="V1260" i="15" s="1"/>
  <c r="R1259" i="15"/>
  <c r="T1259" i="15" s="1"/>
  <c r="V1259" i="15" s="1"/>
  <c r="R1258" i="15"/>
  <c r="T1258" i="15" s="1"/>
  <c r="V1258" i="15" s="1"/>
  <c r="R1257" i="15"/>
  <c r="T1257" i="15" s="1"/>
  <c r="V1257" i="15" s="1"/>
  <c r="R1256" i="15"/>
  <c r="T1256" i="15" s="1"/>
  <c r="V1256" i="15" s="1"/>
  <c r="R1255" i="15"/>
  <c r="T1255" i="15" s="1"/>
  <c r="V1255" i="15" s="1"/>
  <c r="R1254" i="15"/>
  <c r="T1254" i="15" s="1"/>
  <c r="V1254" i="15" s="1"/>
  <c r="R1253" i="15"/>
  <c r="T1253" i="15" s="1"/>
  <c r="V1253" i="15" s="1"/>
  <c r="R1252" i="15"/>
  <c r="T1252" i="15" s="1"/>
  <c r="V1252" i="15" s="1"/>
  <c r="R1251" i="15"/>
  <c r="T1251" i="15" s="1"/>
  <c r="V1251" i="15" s="1"/>
  <c r="R1250" i="15"/>
  <c r="T1250" i="15" s="1"/>
  <c r="V1250" i="15" s="1"/>
  <c r="R1249" i="15"/>
  <c r="T1249" i="15" s="1"/>
  <c r="V1249" i="15" s="1"/>
  <c r="R1248" i="15"/>
  <c r="T1248" i="15" s="1"/>
  <c r="V1248" i="15" s="1"/>
  <c r="R1247" i="15"/>
  <c r="T1247" i="15" s="1"/>
  <c r="V1247" i="15" s="1"/>
  <c r="R1246" i="15"/>
  <c r="T1246" i="15" s="1"/>
  <c r="V1246" i="15" s="1"/>
  <c r="R1245" i="15"/>
  <c r="T1245" i="15" s="1"/>
  <c r="V1245" i="15" s="1"/>
  <c r="R1244" i="15"/>
  <c r="T1244" i="15" s="1"/>
  <c r="V1244" i="15" s="1"/>
  <c r="R1243" i="15"/>
  <c r="T1243" i="15" s="1"/>
  <c r="V1243" i="15" s="1"/>
  <c r="R1242" i="15"/>
  <c r="T1242" i="15" s="1"/>
  <c r="V1242" i="15" s="1"/>
  <c r="R1241" i="15"/>
  <c r="T1241" i="15" s="1"/>
  <c r="V1241" i="15" s="1"/>
  <c r="R1240" i="15"/>
  <c r="T1240" i="15" s="1"/>
  <c r="V1240" i="15" s="1"/>
  <c r="R1239" i="15"/>
  <c r="T1239" i="15" s="1"/>
  <c r="V1239" i="15" s="1"/>
  <c r="R1238" i="15"/>
  <c r="T1238" i="15" s="1"/>
  <c r="V1238" i="15" s="1"/>
  <c r="R1237" i="15"/>
  <c r="T1237" i="15" s="1"/>
  <c r="V1237" i="15" s="1"/>
  <c r="R1236" i="15"/>
  <c r="T1236" i="15" s="1"/>
  <c r="V1236" i="15" s="1"/>
  <c r="R1235" i="15"/>
  <c r="T1235" i="15" s="1"/>
  <c r="V1235" i="15" s="1"/>
  <c r="R1234" i="15"/>
  <c r="T1234" i="15" s="1"/>
  <c r="V1234" i="15" s="1"/>
  <c r="R1233" i="15"/>
  <c r="T1233" i="15" s="1"/>
  <c r="V1233" i="15" s="1"/>
  <c r="R1232" i="15"/>
  <c r="T1232" i="15" s="1"/>
  <c r="V1232" i="15" s="1"/>
  <c r="R1231" i="15"/>
  <c r="T1231" i="15" s="1"/>
  <c r="V1231" i="15" s="1"/>
  <c r="R1230" i="15"/>
  <c r="T1230" i="15" s="1"/>
  <c r="V1230" i="15" s="1"/>
  <c r="R1229" i="15"/>
  <c r="T1229" i="15" s="1"/>
  <c r="V1229" i="15" s="1"/>
  <c r="R1228" i="15"/>
  <c r="T1228" i="15" s="1"/>
  <c r="V1228" i="15" s="1"/>
  <c r="R1227" i="15"/>
  <c r="T1227" i="15" s="1"/>
  <c r="V1227" i="15" s="1"/>
  <c r="R1226" i="15"/>
  <c r="T1226" i="15" s="1"/>
  <c r="V1226" i="15" s="1"/>
  <c r="R1225" i="15"/>
  <c r="T1225" i="15" s="1"/>
  <c r="V1225" i="15" s="1"/>
  <c r="R1224" i="15"/>
  <c r="T1224" i="15" s="1"/>
  <c r="V1224" i="15" s="1"/>
  <c r="R1223" i="15"/>
  <c r="T1223" i="15" s="1"/>
  <c r="V1223" i="15" s="1"/>
  <c r="R1222" i="15"/>
  <c r="T1222" i="15" s="1"/>
  <c r="V1222" i="15" s="1"/>
  <c r="R1221" i="15"/>
  <c r="T1221" i="15" s="1"/>
  <c r="V1221" i="15" s="1"/>
  <c r="R1220" i="15"/>
  <c r="T1220" i="15" s="1"/>
  <c r="V1220" i="15" s="1"/>
  <c r="R1219" i="15"/>
  <c r="T1219" i="15" s="1"/>
  <c r="V1219" i="15" s="1"/>
  <c r="R1218" i="15"/>
  <c r="T1218" i="15" s="1"/>
  <c r="V1218" i="15" s="1"/>
  <c r="R1217" i="15"/>
  <c r="T1217" i="15" s="1"/>
  <c r="V1217" i="15" s="1"/>
  <c r="R1216" i="15"/>
  <c r="T1216" i="15" s="1"/>
  <c r="V1216" i="15" s="1"/>
  <c r="R1215" i="15"/>
  <c r="T1215" i="15" s="1"/>
  <c r="V1215" i="15" s="1"/>
  <c r="R1214" i="15"/>
  <c r="T1214" i="15" s="1"/>
  <c r="V1214" i="15" s="1"/>
  <c r="R1213" i="15"/>
  <c r="T1213" i="15" s="1"/>
  <c r="V1213" i="15" s="1"/>
  <c r="R1212" i="15"/>
  <c r="T1212" i="15" s="1"/>
  <c r="V1212" i="15" s="1"/>
  <c r="R1211" i="15"/>
  <c r="T1211" i="15" s="1"/>
  <c r="V1211" i="15" s="1"/>
  <c r="R1210" i="15"/>
  <c r="T1210" i="15" s="1"/>
  <c r="V1210" i="15" s="1"/>
  <c r="R1209" i="15"/>
  <c r="T1209" i="15" s="1"/>
  <c r="V1209" i="15" s="1"/>
  <c r="R1208" i="15"/>
  <c r="T1208" i="15" s="1"/>
  <c r="V1208" i="15" s="1"/>
  <c r="R1207" i="15"/>
  <c r="T1207" i="15" s="1"/>
  <c r="V1207" i="15" s="1"/>
  <c r="R1206" i="15"/>
  <c r="T1206" i="15" s="1"/>
  <c r="V1206" i="15" s="1"/>
  <c r="R1205" i="15"/>
  <c r="T1205" i="15" s="1"/>
  <c r="V1205" i="15" s="1"/>
  <c r="R1204" i="15"/>
  <c r="T1204" i="15" s="1"/>
  <c r="V1204" i="15" s="1"/>
  <c r="R1203" i="15"/>
  <c r="T1203" i="15" s="1"/>
  <c r="V1203" i="15" s="1"/>
  <c r="R1202" i="15"/>
  <c r="T1202" i="15" s="1"/>
  <c r="V1202" i="15" s="1"/>
  <c r="R1201" i="15"/>
  <c r="T1201" i="15" s="1"/>
  <c r="V1201" i="15" s="1"/>
  <c r="R1200" i="15"/>
  <c r="T1200" i="15" s="1"/>
  <c r="V1200" i="15" s="1"/>
  <c r="R1199" i="15"/>
  <c r="T1199" i="15" s="1"/>
  <c r="V1199" i="15" s="1"/>
  <c r="R1198" i="15"/>
  <c r="T1198" i="15" s="1"/>
  <c r="V1198" i="15" s="1"/>
  <c r="R1197" i="15"/>
  <c r="T1197" i="15" s="1"/>
  <c r="V1197" i="15" s="1"/>
  <c r="R1196" i="15"/>
  <c r="T1196" i="15" s="1"/>
  <c r="V1196" i="15" s="1"/>
  <c r="R1195" i="15"/>
  <c r="T1195" i="15" s="1"/>
  <c r="V1195" i="15" s="1"/>
  <c r="R1194" i="15"/>
  <c r="T1194" i="15" s="1"/>
  <c r="V1194" i="15" s="1"/>
  <c r="R1193" i="15"/>
  <c r="T1193" i="15" s="1"/>
  <c r="V1193" i="15" s="1"/>
  <c r="R1192" i="15"/>
  <c r="T1192" i="15" s="1"/>
  <c r="V1192" i="15" s="1"/>
  <c r="R1191" i="15"/>
  <c r="T1191" i="15" s="1"/>
  <c r="V1191" i="15" s="1"/>
  <c r="R1190" i="15"/>
  <c r="T1190" i="15" s="1"/>
  <c r="V1190" i="15" s="1"/>
  <c r="R1189" i="15"/>
  <c r="T1189" i="15" s="1"/>
  <c r="V1189" i="15" s="1"/>
  <c r="R1188" i="15"/>
  <c r="T1188" i="15" s="1"/>
  <c r="V1188" i="15" s="1"/>
  <c r="R1187" i="15"/>
  <c r="T1187" i="15" s="1"/>
  <c r="V1187" i="15" s="1"/>
  <c r="R1186" i="15"/>
  <c r="T1186" i="15" s="1"/>
  <c r="V1186" i="15" s="1"/>
  <c r="R1185" i="15"/>
  <c r="T1185" i="15" s="1"/>
  <c r="V1185" i="15" s="1"/>
  <c r="R1184" i="15"/>
  <c r="T1184" i="15" s="1"/>
  <c r="V1184" i="15" s="1"/>
  <c r="R1183" i="15"/>
  <c r="T1183" i="15" s="1"/>
  <c r="V1183" i="15" s="1"/>
  <c r="R1182" i="15"/>
  <c r="T1182" i="15" s="1"/>
  <c r="V1182" i="15" s="1"/>
  <c r="R1181" i="15"/>
  <c r="T1181" i="15" s="1"/>
  <c r="V1181" i="15" s="1"/>
  <c r="R1180" i="15"/>
  <c r="T1180" i="15" s="1"/>
  <c r="V1180" i="15" s="1"/>
  <c r="R1179" i="15"/>
  <c r="T1179" i="15" s="1"/>
  <c r="V1179" i="15" s="1"/>
  <c r="R1178" i="15"/>
  <c r="T1178" i="15" s="1"/>
  <c r="V1178" i="15" s="1"/>
  <c r="R1177" i="15"/>
  <c r="T1177" i="15" s="1"/>
  <c r="V1177" i="15" s="1"/>
  <c r="R1176" i="15"/>
  <c r="T1176" i="15" s="1"/>
  <c r="V1176" i="15" s="1"/>
  <c r="R1175" i="15"/>
  <c r="T1175" i="15" s="1"/>
  <c r="V1175" i="15" s="1"/>
  <c r="R1174" i="15"/>
  <c r="T1174" i="15" s="1"/>
  <c r="V1174" i="15" s="1"/>
  <c r="R1173" i="15"/>
  <c r="T1173" i="15" s="1"/>
  <c r="V1173" i="15" s="1"/>
  <c r="R1172" i="15"/>
  <c r="T1172" i="15" s="1"/>
  <c r="V1172" i="15" s="1"/>
  <c r="R1171" i="15"/>
  <c r="T1171" i="15" s="1"/>
  <c r="V1171" i="15" s="1"/>
  <c r="R1170" i="15"/>
  <c r="T1170" i="15" s="1"/>
  <c r="V1170" i="15" s="1"/>
  <c r="R1169" i="15"/>
  <c r="T1169" i="15" s="1"/>
  <c r="V1169" i="15" s="1"/>
  <c r="R1168" i="15"/>
  <c r="T1168" i="15" s="1"/>
  <c r="V1168" i="15" s="1"/>
  <c r="R1167" i="15"/>
  <c r="T1167" i="15" s="1"/>
  <c r="V1167" i="15" s="1"/>
  <c r="R1166" i="15"/>
  <c r="T1166" i="15" s="1"/>
  <c r="V1166" i="15" s="1"/>
  <c r="R1165" i="15"/>
  <c r="T1165" i="15" s="1"/>
  <c r="V1165" i="15" s="1"/>
  <c r="R1164" i="15"/>
  <c r="T1164" i="15" s="1"/>
  <c r="V1164" i="15" s="1"/>
  <c r="R1163" i="15"/>
  <c r="T1163" i="15" s="1"/>
  <c r="V1163" i="15" s="1"/>
  <c r="R1162" i="15"/>
  <c r="T1162" i="15" s="1"/>
  <c r="V1162" i="15" s="1"/>
  <c r="R1161" i="15"/>
  <c r="T1161" i="15" s="1"/>
  <c r="V1161" i="15" s="1"/>
  <c r="R1160" i="15"/>
  <c r="T1160" i="15" s="1"/>
  <c r="V1160" i="15" s="1"/>
  <c r="R1159" i="15"/>
  <c r="T1159" i="15" s="1"/>
  <c r="V1159" i="15" s="1"/>
  <c r="R1158" i="15"/>
  <c r="T1158" i="15" s="1"/>
  <c r="V1158" i="15" s="1"/>
  <c r="R1157" i="15"/>
  <c r="T1157" i="15" s="1"/>
  <c r="V1157" i="15" s="1"/>
  <c r="R1156" i="15"/>
  <c r="T1156" i="15" s="1"/>
  <c r="V1156" i="15" s="1"/>
  <c r="R1155" i="15"/>
  <c r="T1155" i="15" s="1"/>
  <c r="V1155" i="15" s="1"/>
  <c r="R1154" i="15"/>
  <c r="T1154" i="15" s="1"/>
  <c r="V1154" i="15" s="1"/>
  <c r="R1153" i="15"/>
  <c r="T1153" i="15" s="1"/>
  <c r="V1153" i="15" s="1"/>
  <c r="R1152" i="15"/>
  <c r="T1152" i="15" s="1"/>
  <c r="V1152" i="15" s="1"/>
  <c r="R1151" i="15"/>
  <c r="T1151" i="15" s="1"/>
  <c r="V1151" i="15" s="1"/>
  <c r="R1150" i="15"/>
  <c r="T1150" i="15" s="1"/>
  <c r="V1150" i="15" s="1"/>
  <c r="R1149" i="15"/>
  <c r="T1149" i="15" s="1"/>
  <c r="V1149" i="15" s="1"/>
  <c r="R1148" i="15"/>
  <c r="T1148" i="15" s="1"/>
  <c r="V1148" i="15" s="1"/>
  <c r="R1147" i="15"/>
  <c r="T1147" i="15" s="1"/>
  <c r="V1147" i="15" s="1"/>
  <c r="R1146" i="15"/>
  <c r="T1146" i="15" s="1"/>
  <c r="V1146" i="15" s="1"/>
  <c r="R1145" i="15"/>
  <c r="T1145" i="15" s="1"/>
  <c r="V1145" i="15" s="1"/>
  <c r="R1144" i="15"/>
  <c r="T1144" i="15" s="1"/>
  <c r="V1144" i="15" s="1"/>
  <c r="R1143" i="15"/>
  <c r="T1143" i="15" s="1"/>
  <c r="V1143" i="15" s="1"/>
  <c r="R1142" i="15"/>
  <c r="T1142" i="15" s="1"/>
  <c r="V1142" i="15" s="1"/>
  <c r="R1141" i="15"/>
  <c r="T1141" i="15" s="1"/>
  <c r="V1141" i="15" s="1"/>
  <c r="R1140" i="15"/>
  <c r="T1140" i="15" s="1"/>
  <c r="V1140" i="15" s="1"/>
  <c r="R1139" i="15"/>
  <c r="T1139" i="15" s="1"/>
  <c r="V1139" i="15" s="1"/>
  <c r="R1138" i="15"/>
  <c r="T1138" i="15" s="1"/>
  <c r="V1138" i="15" s="1"/>
  <c r="R1137" i="15"/>
  <c r="T1137" i="15" s="1"/>
  <c r="V1137" i="15" s="1"/>
  <c r="R1136" i="15"/>
  <c r="T1136" i="15" s="1"/>
  <c r="V1136" i="15" s="1"/>
  <c r="R1135" i="15"/>
  <c r="T1135" i="15" s="1"/>
  <c r="V1135" i="15" s="1"/>
  <c r="R1134" i="15"/>
  <c r="T1134" i="15" s="1"/>
  <c r="V1134" i="15" s="1"/>
  <c r="R1133" i="15"/>
  <c r="T1133" i="15" s="1"/>
  <c r="V1133" i="15" s="1"/>
  <c r="R1132" i="15"/>
  <c r="T1132" i="15" s="1"/>
  <c r="V1132" i="15" s="1"/>
  <c r="R1131" i="15"/>
  <c r="T1131" i="15" s="1"/>
  <c r="V1131" i="15" s="1"/>
  <c r="R1130" i="15"/>
  <c r="T1130" i="15" s="1"/>
  <c r="V1130" i="15" s="1"/>
  <c r="R1129" i="15"/>
  <c r="T1129" i="15" s="1"/>
  <c r="V1129" i="15" s="1"/>
  <c r="R1128" i="15"/>
  <c r="T1128" i="15" s="1"/>
  <c r="V1128" i="15" s="1"/>
  <c r="R1127" i="15"/>
  <c r="T1127" i="15" s="1"/>
  <c r="V1127" i="15" s="1"/>
  <c r="R1126" i="15"/>
  <c r="T1126" i="15" s="1"/>
  <c r="V1126" i="15" s="1"/>
  <c r="R1125" i="15"/>
  <c r="T1125" i="15" s="1"/>
  <c r="V1125" i="15" s="1"/>
  <c r="R1124" i="15"/>
  <c r="T1124" i="15" s="1"/>
  <c r="V1124" i="15" s="1"/>
  <c r="R1123" i="15"/>
  <c r="T1123" i="15" s="1"/>
  <c r="V1123" i="15" s="1"/>
  <c r="R1122" i="15"/>
  <c r="T1122" i="15" s="1"/>
  <c r="V1122" i="15" s="1"/>
  <c r="R1121" i="15"/>
  <c r="T1121" i="15" s="1"/>
  <c r="V1121" i="15" s="1"/>
  <c r="R1120" i="15"/>
  <c r="T1120" i="15" s="1"/>
  <c r="V1120" i="15" s="1"/>
  <c r="R1119" i="15"/>
  <c r="T1119" i="15" s="1"/>
  <c r="V1119" i="15" s="1"/>
  <c r="R1118" i="15"/>
  <c r="T1118" i="15" s="1"/>
  <c r="V1118" i="15" s="1"/>
  <c r="R1117" i="15"/>
  <c r="T1117" i="15" s="1"/>
  <c r="V1117" i="15" s="1"/>
  <c r="R1116" i="15"/>
  <c r="T1116" i="15" s="1"/>
  <c r="V1116" i="15" s="1"/>
  <c r="R1115" i="15"/>
  <c r="T1115" i="15" s="1"/>
  <c r="V1115" i="15" s="1"/>
  <c r="R1114" i="15"/>
  <c r="T1114" i="15" s="1"/>
  <c r="V1114" i="15" s="1"/>
  <c r="R1113" i="15"/>
  <c r="T1113" i="15" s="1"/>
  <c r="V1113" i="15" s="1"/>
  <c r="R1112" i="15"/>
  <c r="T1112" i="15" s="1"/>
  <c r="V1112" i="15" s="1"/>
  <c r="R1111" i="15"/>
  <c r="T1111" i="15" s="1"/>
  <c r="V1111" i="15" s="1"/>
  <c r="R1110" i="15"/>
  <c r="T1110" i="15" s="1"/>
  <c r="V1110" i="15" s="1"/>
  <c r="R1109" i="15"/>
  <c r="T1109" i="15" s="1"/>
  <c r="V1109" i="15" s="1"/>
  <c r="R1108" i="15"/>
  <c r="T1108" i="15" s="1"/>
  <c r="V1108" i="15" s="1"/>
  <c r="R1107" i="15"/>
  <c r="T1107" i="15" s="1"/>
  <c r="V1107" i="15" s="1"/>
  <c r="R1106" i="15"/>
  <c r="T1106" i="15" s="1"/>
  <c r="V1106" i="15" s="1"/>
  <c r="R1105" i="15"/>
  <c r="T1105" i="15" s="1"/>
  <c r="V1105" i="15" s="1"/>
  <c r="R1104" i="15"/>
  <c r="T1104" i="15" s="1"/>
  <c r="V1104" i="15" s="1"/>
  <c r="R1103" i="15"/>
  <c r="T1103" i="15" s="1"/>
  <c r="V1103" i="15" s="1"/>
  <c r="R1102" i="15"/>
  <c r="T1102" i="15" s="1"/>
  <c r="V1102" i="15" s="1"/>
  <c r="R1101" i="15"/>
  <c r="T1101" i="15" s="1"/>
  <c r="V1101" i="15" s="1"/>
  <c r="R1100" i="15"/>
  <c r="T1100" i="15" s="1"/>
  <c r="V1100" i="15" s="1"/>
  <c r="R1099" i="15"/>
  <c r="T1099" i="15" s="1"/>
  <c r="V1099" i="15" s="1"/>
  <c r="R1098" i="15"/>
  <c r="T1098" i="15" s="1"/>
  <c r="V1098" i="15" s="1"/>
  <c r="R1097" i="15"/>
  <c r="T1097" i="15" s="1"/>
  <c r="V1097" i="15" s="1"/>
  <c r="R1096" i="15"/>
  <c r="T1096" i="15" s="1"/>
  <c r="V1096" i="15" s="1"/>
  <c r="R1095" i="15"/>
  <c r="T1095" i="15" s="1"/>
  <c r="V1095" i="15" s="1"/>
  <c r="R1094" i="15"/>
  <c r="T1094" i="15" s="1"/>
  <c r="V1094" i="15" s="1"/>
  <c r="R1093" i="15"/>
  <c r="T1093" i="15" s="1"/>
  <c r="V1093" i="15" s="1"/>
  <c r="R1092" i="15"/>
  <c r="T1092" i="15" s="1"/>
  <c r="V1092" i="15" s="1"/>
  <c r="R1091" i="15"/>
  <c r="T1091" i="15" s="1"/>
  <c r="V1091" i="15" s="1"/>
  <c r="R1090" i="15"/>
  <c r="T1090" i="15" s="1"/>
  <c r="V1090" i="15" s="1"/>
  <c r="R1089" i="15"/>
  <c r="T1089" i="15" s="1"/>
  <c r="V1089" i="15" s="1"/>
  <c r="R1088" i="15"/>
  <c r="T1088" i="15" s="1"/>
  <c r="V1088" i="15" s="1"/>
  <c r="R1087" i="15"/>
  <c r="T1087" i="15" s="1"/>
  <c r="V1087" i="15" s="1"/>
  <c r="R1086" i="15"/>
  <c r="T1086" i="15" s="1"/>
  <c r="V1086" i="15" s="1"/>
  <c r="R1085" i="15"/>
  <c r="T1085" i="15" s="1"/>
  <c r="V1085" i="15" s="1"/>
  <c r="R1084" i="15"/>
  <c r="T1084" i="15" s="1"/>
  <c r="V1084" i="15" s="1"/>
  <c r="R1083" i="15"/>
  <c r="T1083" i="15" s="1"/>
  <c r="V1083" i="15" s="1"/>
  <c r="R1082" i="15"/>
  <c r="T1082" i="15" s="1"/>
  <c r="V1082" i="15" s="1"/>
  <c r="R1081" i="15"/>
  <c r="T1081" i="15" s="1"/>
  <c r="V1081" i="15" s="1"/>
  <c r="R1080" i="15"/>
  <c r="T1080" i="15" s="1"/>
  <c r="V1080" i="15" s="1"/>
  <c r="R1079" i="15"/>
  <c r="T1079" i="15" s="1"/>
  <c r="V1079" i="15" s="1"/>
  <c r="R1078" i="15"/>
  <c r="T1078" i="15" s="1"/>
  <c r="V1078" i="15" s="1"/>
  <c r="R1077" i="15"/>
  <c r="T1077" i="15" s="1"/>
  <c r="V1077" i="15" s="1"/>
  <c r="R1076" i="15"/>
  <c r="T1076" i="15" s="1"/>
  <c r="V1076" i="15" s="1"/>
  <c r="R1075" i="15"/>
  <c r="T1075" i="15" s="1"/>
  <c r="V1075" i="15" s="1"/>
  <c r="R1074" i="15"/>
  <c r="T1074" i="15" s="1"/>
  <c r="V1074" i="15" s="1"/>
  <c r="R1073" i="15"/>
  <c r="T1073" i="15" s="1"/>
  <c r="V1073" i="15" s="1"/>
  <c r="R1072" i="15"/>
  <c r="T1072" i="15" s="1"/>
  <c r="V1072" i="15" s="1"/>
  <c r="R1071" i="15"/>
  <c r="T1071" i="15" s="1"/>
  <c r="V1071" i="15" s="1"/>
  <c r="R1070" i="15"/>
  <c r="T1070" i="15" s="1"/>
  <c r="V1070" i="15" s="1"/>
  <c r="R1069" i="15"/>
  <c r="T1069" i="15" s="1"/>
  <c r="V1069" i="15" s="1"/>
  <c r="R1068" i="15"/>
  <c r="T1068" i="15" s="1"/>
  <c r="V1068" i="15" s="1"/>
  <c r="R1067" i="15"/>
  <c r="T1067" i="15" s="1"/>
  <c r="V1067" i="15" s="1"/>
  <c r="R1066" i="15"/>
  <c r="T1066" i="15" s="1"/>
  <c r="V1066" i="15" s="1"/>
  <c r="R1065" i="15"/>
  <c r="T1065" i="15" s="1"/>
  <c r="V1065" i="15" s="1"/>
  <c r="R1064" i="15"/>
  <c r="T1064" i="15" s="1"/>
  <c r="V1064" i="15" s="1"/>
  <c r="R1063" i="15"/>
  <c r="T1063" i="15" s="1"/>
  <c r="V1063" i="15" s="1"/>
  <c r="R1062" i="15"/>
  <c r="T1062" i="15" s="1"/>
  <c r="V1062" i="15" s="1"/>
  <c r="R1061" i="15"/>
  <c r="T1061" i="15" s="1"/>
  <c r="V1061" i="15" s="1"/>
  <c r="R1060" i="15"/>
  <c r="T1060" i="15" s="1"/>
  <c r="V1060" i="15" s="1"/>
  <c r="R1059" i="15"/>
  <c r="T1059" i="15" s="1"/>
  <c r="V1059" i="15" s="1"/>
  <c r="R1058" i="15"/>
  <c r="T1058" i="15" s="1"/>
  <c r="V1058" i="15" s="1"/>
  <c r="R1057" i="15"/>
  <c r="T1057" i="15" s="1"/>
  <c r="V1057" i="15" s="1"/>
  <c r="R1056" i="15"/>
  <c r="T1056" i="15" s="1"/>
  <c r="V1056" i="15" s="1"/>
  <c r="R1055" i="15"/>
  <c r="T1055" i="15" s="1"/>
  <c r="V1055" i="15" s="1"/>
  <c r="R1054" i="15"/>
  <c r="T1054" i="15" s="1"/>
  <c r="V1054" i="15" s="1"/>
  <c r="R1053" i="15"/>
  <c r="T1053" i="15" s="1"/>
  <c r="V1053" i="15" s="1"/>
  <c r="R1052" i="15"/>
  <c r="T1052" i="15" s="1"/>
  <c r="V1052" i="15" s="1"/>
  <c r="R1051" i="15"/>
  <c r="T1051" i="15" s="1"/>
  <c r="V1051" i="15" s="1"/>
  <c r="R1050" i="15"/>
  <c r="T1050" i="15" s="1"/>
  <c r="V1050" i="15" s="1"/>
  <c r="R1049" i="15"/>
  <c r="T1049" i="15" s="1"/>
  <c r="V1049" i="15" s="1"/>
  <c r="R1048" i="15"/>
  <c r="T1048" i="15" s="1"/>
  <c r="V1048" i="15" s="1"/>
  <c r="R1047" i="15"/>
  <c r="T1047" i="15" s="1"/>
  <c r="V1047" i="15" s="1"/>
  <c r="R1046" i="15"/>
  <c r="T1046" i="15" s="1"/>
  <c r="V1046" i="15" s="1"/>
  <c r="R1045" i="15"/>
  <c r="T1045" i="15" s="1"/>
  <c r="V1045" i="15" s="1"/>
  <c r="R1044" i="15"/>
  <c r="T1044" i="15" s="1"/>
  <c r="V1044" i="15" s="1"/>
  <c r="R1043" i="15"/>
  <c r="T1043" i="15" s="1"/>
  <c r="V1043" i="15" s="1"/>
  <c r="R1042" i="15"/>
  <c r="T1042" i="15" s="1"/>
  <c r="V1042" i="15" s="1"/>
  <c r="R1041" i="15"/>
  <c r="T1041" i="15" s="1"/>
  <c r="V1041" i="15" s="1"/>
  <c r="R1040" i="15"/>
  <c r="T1040" i="15" s="1"/>
  <c r="V1040" i="15" s="1"/>
  <c r="R1039" i="15"/>
  <c r="T1039" i="15" s="1"/>
  <c r="V1039" i="15" s="1"/>
  <c r="R1038" i="15"/>
  <c r="T1038" i="15" s="1"/>
  <c r="V1038" i="15" s="1"/>
  <c r="R1037" i="15"/>
  <c r="T1037" i="15" s="1"/>
  <c r="V1037" i="15" s="1"/>
  <c r="R1036" i="15"/>
  <c r="T1036" i="15" s="1"/>
  <c r="V1036" i="15" s="1"/>
  <c r="R1035" i="15"/>
  <c r="T1035" i="15" s="1"/>
  <c r="V1035" i="15" s="1"/>
  <c r="R1034" i="15"/>
  <c r="T1034" i="15" s="1"/>
  <c r="V1034" i="15" s="1"/>
  <c r="R1033" i="15"/>
  <c r="T1033" i="15" s="1"/>
  <c r="V1033" i="15" s="1"/>
  <c r="R1032" i="15"/>
  <c r="T1032" i="15" s="1"/>
  <c r="V1032" i="15" s="1"/>
  <c r="R1031" i="15"/>
  <c r="T1031" i="15" s="1"/>
  <c r="V1031" i="15" s="1"/>
  <c r="R1030" i="15"/>
  <c r="T1030" i="15" s="1"/>
  <c r="V1030" i="15" s="1"/>
  <c r="R1029" i="15"/>
  <c r="T1029" i="15" s="1"/>
  <c r="V1029" i="15" s="1"/>
  <c r="R1028" i="15"/>
  <c r="T1028" i="15" s="1"/>
  <c r="V1028" i="15" s="1"/>
  <c r="R1027" i="15"/>
  <c r="T1027" i="15" s="1"/>
  <c r="V1027" i="15" s="1"/>
  <c r="R1026" i="15"/>
  <c r="T1026" i="15" s="1"/>
  <c r="V1026" i="15" s="1"/>
  <c r="R1025" i="15"/>
  <c r="T1025" i="15" s="1"/>
  <c r="V1025" i="15" s="1"/>
  <c r="R1024" i="15"/>
  <c r="T1024" i="15" s="1"/>
  <c r="V1024" i="15" s="1"/>
  <c r="R1023" i="15"/>
  <c r="T1023" i="15" s="1"/>
  <c r="V1023" i="15" s="1"/>
  <c r="R1022" i="15"/>
  <c r="T1022" i="15" s="1"/>
  <c r="V1022" i="15" s="1"/>
  <c r="R1021" i="15"/>
  <c r="T1021" i="15" s="1"/>
  <c r="V1021" i="15" s="1"/>
  <c r="R1020" i="15"/>
  <c r="T1020" i="15" s="1"/>
  <c r="V1020" i="15" s="1"/>
  <c r="R1019" i="15"/>
  <c r="T1019" i="15" s="1"/>
  <c r="V1019" i="15" s="1"/>
  <c r="R1018" i="15"/>
  <c r="T1018" i="15" s="1"/>
  <c r="V1018" i="15" s="1"/>
  <c r="R1017" i="15"/>
  <c r="T1017" i="15" s="1"/>
  <c r="V1017" i="15" s="1"/>
  <c r="R1016" i="15"/>
  <c r="T1016" i="15" s="1"/>
  <c r="V1016" i="15" s="1"/>
  <c r="R1015" i="15"/>
  <c r="T1015" i="15" s="1"/>
  <c r="V1015" i="15" s="1"/>
  <c r="R1014" i="15"/>
  <c r="T1014" i="15" s="1"/>
  <c r="V1014" i="15" s="1"/>
  <c r="R1013" i="15"/>
  <c r="T1013" i="15" s="1"/>
  <c r="V1013" i="15" s="1"/>
  <c r="R1012" i="15"/>
  <c r="T1012" i="15" s="1"/>
  <c r="V1012" i="15" s="1"/>
  <c r="R1011" i="15"/>
  <c r="T1011" i="15" s="1"/>
  <c r="V1011" i="15" s="1"/>
  <c r="R1010" i="15"/>
  <c r="T1010" i="15" s="1"/>
  <c r="V1010" i="15" s="1"/>
  <c r="R1009" i="15"/>
  <c r="T1009" i="15" s="1"/>
  <c r="V1009" i="15" s="1"/>
  <c r="R1008" i="15"/>
  <c r="T1008" i="15" s="1"/>
  <c r="V1008" i="15" s="1"/>
  <c r="R1007" i="15"/>
  <c r="T1007" i="15" s="1"/>
  <c r="V1007" i="15" s="1"/>
  <c r="R1006" i="15"/>
  <c r="T1006" i="15" s="1"/>
  <c r="V1006" i="15" s="1"/>
  <c r="R1005" i="15"/>
  <c r="T1005" i="15" s="1"/>
  <c r="V1005" i="15" s="1"/>
  <c r="R1004" i="15"/>
  <c r="T1004" i="15" s="1"/>
  <c r="V1004" i="15" s="1"/>
  <c r="R1003" i="15"/>
  <c r="T1003" i="15" s="1"/>
  <c r="V1003" i="15" s="1"/>
  <c r="R1002" i="15"/>
  <c r="T1002" i="15" s="1"/>
  <c r="V1002" i="15" s="1"/>
  <c r="R1001" i="15"/>
  <c r="T1001" i="15" s="1"/>
  <c r="V1001" i="15" s="1"/>
  <c r="R1000" i="15"/>
  <c r="T1000" i="15" s="1"/>
  <c r="V1000" i="15" s="1"/>
  <c r="R999" i="15"/>
  <c r="T999" i="15" s="1"/>
  <c r="V999" i="15" s="1"/>
  <c r="R998" i="15"/>
  <c r="T998" i="15" s="1"/>
  <c r="V998" i="15" s="1"/>
  <c r="R997" i="15"/>
  <c r="T997" i="15" s="1"/>
  <c r="V997" i="15" s="1"/>
  <c r="R996" i="15"/>
  <c r="T996" i="15" s="1"/>
  <c r="V996" i="15" s="1"/>
  <c r="R995" i="15"/>
  <c r="T995" i="15" s="1"/>
  <c r="V995" i="15" s="1"/>
  <c r="R994" i="15"/>
  <c r="T994" i="15" s="1"/>
  <c r="V994" i="15" s="1"/>
  <c r="R993" i="15"/>
  <c r="T993" i="15" s="1"/>
  <c r="V993" i="15" s="1"/>
  <c r="R992" i="15"/>
  <c r="T992" i="15" s="1"/>
  <c r="V992" i="15" s="1"/>
  <c r="R991" i="15"/>
  <c r="T991" i="15" s="1"/>
  <c r="V991" i="15" s="1"/>
  <c r="R990" i="15"/>
  <c r="T990" i="15" s="1"/>
  <c r="V990" i="15" s="1"/>
  <c r="R989" i="15"/>
  <c r="T989" i="15" s="1"/>
  <c r="V989" i="15" s="1"/>
  <c r="R988" i="15"/>
  <c r="T988" i="15" s="1"/>
  <c r="V988" i="15" s="1"/>
  <c r="R987" i="15"/>
  <c r="T987" i="15" s="1"/>
  <c r="V987" i="15" s="1"/>
  <c r="R986" i="15"/>
  <c r="T986" i="15" s="1"/>
  <c r="V986" i="15" s="1"/>
  <c r="R985" i="15"/>
  <c r="T985" i="15" s="1"/>
  <c r="V985" i="15" s="1"/>
  <c r="R984" i="15"/>
  <c r="T984" i="15" s="1"/>
  <c r="V984" i="15" s="1"/>
  <c r="R983" i="15"/>
  <c r="T983" i="15" s="1"/>
  <c r="V983" i="15" s="1"/>
  <c r="R982" i="15"/>
  <c r="T982" i="15" s="1"/>
  <c r="V982" i="15" s="1"/>
  <c r="R981" i="15"/>
  <c r="T981" i="15" s="1"/>
  <c r="V981" i="15" s="1"/>
  <c r="R980" i="15"/>
  <c r="T980" i="15" s="1"/>
  <c r="V980" i="15" s="1"/>
  <c r="R979" i="15"/>
  <c r="T979" i="15" s="1"/>
  <c r="V979" i="15" s="1"/>
  <c r="R978" i="15"/>
  <c r="T978" i="15" s="1"/>
  <c r="V978" i="15" s="1"/>
  <c r="R977" i="15"/>
  <c r="T977" i="15" s="1"/>
  <c r="V977" i="15" s="1"/>
  <c r="R976" i="15"/>
  <c r="T976" i="15" s="1"/>
  <c r="V976" i="15" s="1"/>
  <c r="R975" i="15"/>
  <c r="T975" i="15" s="1"/>
  <c r="V975" i="15" s="1"/>
  <c r="R974" i="15"/>
  <c r="T974" i="15" s="1"/>
  <c r="V974" i="15" s="1"/>
  <c r="R973" i="15"/>
  <c r="T973" i="15" s="1"/>
  <c r="V973" i="15" s="1"/>
  <c r="R972" i="15"/>
  <c r="T972" i="15" s="1"/>
  <c r="V972" i="15" s="1"/>
  <c r="R971" i="15"/>
  <c r="T971" i="15" s="1"/>
  <c r="V971" i="15" s="1"/>
  <c r="R970" i="15"/>
  <c r="T970" i="15" s="1"/>
  <c r="V970" i="15" s="1"/>
  <c r="R969" i="15"/>
  <c r="T969" i="15" s="1"/>
  <c r="V969" i="15" s="1"/>
  <c r="R968" i="15"/>
  <c r="T968" i="15" s="1"/>
  <c r="V968" i="15" s="1"/>
  <c r="R967" i="15"/>
  <c r="T967" i="15" s="1"/>
  <c r="V967" i="15" s="1"/>
  <c r="R966" i="15"/>
  <c r="T966" i="15" s="1"/>
  <c r="V966" i="15" s="1"/>
  <c r="R965" i="15"/>
  <c r="T965" i="15" s="1"/>
  <c r="V965" i="15" s="1"/>
  <c r="R964" i="15"/>
  <c r="T964" i="15" s="1"/>
  <c r="V964" i="15" s="1"/>
  <c r="R963" i="15"/>
  <c r="T963" i="15" s="1"/>
  <c r="V963" i="15" s="1"/>
  <c r="R962" i="15"/>
  <c r="T962" i="15" s="1"/>
  <c r="V962" i="15" s="1"/>
  <c r="R961" i="15"/>
  <c r="T961" i="15" s="1"/>
  <c r="V961" i="15" s="1"/>
  <c r="R960" i="15"/>
  <c r="T960" i="15" s="1"/>
  <c r="V960" i="15" s="1"/>
  <c r="R959" i="15"/>
  <c r="T959" i="15" s="1"/>
  <c r="V959" i="15" s="1"/>
  <c r="R958" i="15"/>
  <c r="T958" i="15" s="1"/>
  <c r="V958" i="15" s="1"/>
  <c r="R957" i="15"/>
  <c r="T957" i="15" s="1"/>
  <c r="V957" i="15" s="1"/>
  <c r="R956" i="15"/>
  <c r="T956" i="15" s="1"/>
  <c r="V956" i="15" s="1"/>
  <c r="R955" i="15"/>
  <c r="T955" i="15" s="1"/>
  <c r="V955" i="15" s="1"/>
  <c r="R954" i="15"/>
  <c r="T954" i="15" s="1"/>
  <c r="V954" i="15" s="1"/>
  <c r="R953" i="15"/>
  <c r="T953" i="15" s="1"/>
  <c r="V953" i="15" s="1"/>
  <c r="R952" i="15"/>
  <c r="T952" i="15" s="1"/>
  <c r="V952" i="15" s="1"/>
  <c r="R951" i="15"/>
  <c r="T951" i="15" s="1"/>
  <c r="V951" i="15" s="1"/>
  <c r="R950" i="15"/>
  <c r="T950" i="15" s="1"/>
  <c r="V950" i="15" s="1"/>
  <c r="R949" i="15"/>
  <c r="T949" i="15" s="1"/>
  <c r="V949" i="15" s="1"/>
  <c r="R948" i="15"/>
  <c r="T948" i="15" s="1"/>
  <c r="V948" i="15" s="1"/>
  <c r="R947" i="15"/>
  <c r="T947" i="15" s="1"/>
  <c r="V947" i="15" s="1"/>
  <c r="R946" i="15"/>
  <c r="T946" i="15" s="1"/>
  <c r="V946" i="15" s="1"/>
  <c r="R945" i="15"/>
  <c r="T945" i="15" s="1"/>
  <c r="V945" i="15" s="1"/>
  <c r="R944" i="15"/>
  <c r="T944" i="15" s="1"/>
  <c r="V944" i="15" s="1"/>
  <c r="R943" i="15"/>
  <c r="T943" i="15" s="1"/>
  <c r="V943" i="15" s="1"/>
  <c r="R942" i="15"/>
  <c r="T942" i="15" s="1"/>
  <c r="V942" i="15" s="1"/>
  <c r="R941" i="15"/>
  <c r="T941" i="15" s="1"/>
  <c r="V941" i="15" s="1"/>
  <c r="R940" i="15"/>
  <c r="T940" i="15" s="1"/>
  <c r="V940" i="15" s="1"/>
  <c r="R939" i="15"/>
  <c r="T939" i="15" s="1"/>
  <c r="V939" i="15" s="1"/>
  <c r="R938" i="15"/>
  <c r="T938" i="15" s="1"/>
  <c r="V938" i="15" s="1"/>
  <c r="R937" i="15"/>
  <c r="T937" i="15" s="1"/>
  <c r="V937" i="15" s="1"/>
  <c r="R936" i="15"/>
  <c r="T936" i="15" s="1"/>
  <c r="V936" i="15" s="1"/>
  <c r="R935" i="15"/>
  <c r="T935" i="15" s="1"/>
  <c r="V935" i="15" s="1"/>
  <c r="R934" i="15"/>
  <c r="T934" i="15" s="1"/>
  <c r="V934" i="15" s="1"/>
  <c r="R933" i="15"/>
  <c r="T933" i="15" s="1"/>
  <c r="V933" i="15" s="1"/>
  <c r="R932" i="15"/>
  <c r="T932" i="15" s="1"/>
  <c r="V932" i="15" s="1"/>
  <c r="R931" i="15"/>
  <c r="T931" i="15" s="1"/>
  <c r="V931" i="15" s="1"/>
  <c r="R930" i="15"/>
  <c r="T930" i="15" s="1"/>
  <c r="V930" i="15" s="1"/>
  <c r="R929" i="15"/>
  <c r="T929" i="15" s="1"/>
  <c r="V929" i="15" s="1"/>
  <c r="R928" i="15"/>
  <c r="T928" i="15" s="1"/>
  <c r="V928" i="15" s="1"/>
  <c r="R927" i="15"/>
  <c r="T927" i="15" s="1"/>
  <c r="V927" i="15" s="1"/>
  <c r="R926" i="15"/>
  <c r="T926" i="15" s="1"/>
  <c r="V926" i="15" s="1"/>
  <c r="R925" i="15"/>
  <c r="T925" i="15" s="1"/>
  <c r="V925" i="15" s="1"/>
  <c r="R924" i="15"/>
  <c r="T924" i="15" s="1"/>
  <c r="V924" i="15" s="1"/>
  <c r="R923" i="15"/>
  <c r="T923" i="15" s="1"/>
  <c r="V923" i="15" s="1"/>
  <c r="R922" i="15"/>
  <c r="T922" i="15" s="1"/>
  <c r="V922" i="15" s="1"/>
  <c r="R921" i="15"/>
  <c r="T921" i="15" s="1"/>
  <c r="V921" i="15" s="1"/>
  <c r="R920" i="15"/>
  <c r="T920" i="15" s="1"/>
  <c r="V920" i="15" s="1"/>
  <c r="R919" i="15"/>
  <c r="T919" i="15" s="1"/>
  <c r="V919" i="15" s="1"/>
  <c r="R918" i="15"/>
  <c r="T918" i="15" s="1"/>
  <c r="V918" i="15" s="1"/>
  <c r="R917" i="15"/>
  <c r="T917" i="15" s="1"/>
  <c r="V917" i="15" s="1"/>
  <c r="R916" i="15"/>
  <c r="T916" i="15" s="1"/>
  <c r="V916" i="15" s="1"/>
  <c r="R915" i="15"/>
  <c r="T915" i="15" s="1"/>
  <c r="V915" i="15" s="1"/>
  <c r="R914" i="15"/>
  <c r="T914" i="15" s="1"/>
  <c r="V914" i="15" s="1"/>
  <c r="R913" i="15"/>
  <c r="T913" i="15" s="1"/>
  <c r="V913" i="15" s="1"/>
  <c r="R912" i="15"/>
  <c r="T912" i="15" s="1"/>
  <c r="V912" i="15" s="1"/>
  <c r="R911" i="15"/>
  <c r="T911" i="15" s="1"/>
  <c r="V911" i="15" s="1"/>
  <c r="R910" i="15"/>
  <c r="T910" i="15" s="1"/>
  <c r="V910" i="15" s="1"/>
  <c r="R909" i="15"/>
  <c r="T909" i="15" s="1"/>
  <c r="V909" i="15" s="1"/>
  <c r="R908" i="15"/>
  <c r="T908" i="15" s="1"/>
  <c r="V908" i="15" s="1"/>
  <c r="R907" i="15"/>
  <c r="T907" i="15" s="1"/>
  <c r="V907" i="15" s="1"/>
  <c r="R906" i="15"/>
  <c r="T906" i="15" s="1"/>
  <c r="V906" i="15" s="1"/>
  <c r="R905" i="15"/>
  <c r="T905" i="15" s="1"/>
  <c r="V905" i="15" s="1"/>
  <c r="R904" i="15"/>
  <c r="T904" i="15" s="1"/>
  <c r="V904" i="15" s="1"/>
  <c r="R903" i="15"/>
  <c r="T903" i="15" s="1"/>
  <c r="V903" i="15" s="1"/>
  <c r="R902" i="15"/>
  <c r="T902" i="15" s="1"/>
  <c r="V902" i="15" s="1"/>
  <c r="R901" i="15"/>
  <c r="T901" i="15" s="1"/>
  <c r="V901" i="15" s="1"/>
  <c r="R900" i="15"/>
  <c r="T900" i="15" s="1"/>
  <c r="V900" i="15" s="1"/>
  <c r="R899" i="15"/>
  <c r="T899" i="15" s="1"/>
  <c r="V899" i="15" s="1"/>
  <c r="R898" i="15"/>
  <c r="T898" i="15" s="1"/>
  <c r="V898" i="15" s="1"/>
  <c r="R897" i="15"/>
  <c r="T897" i="15" s="1"/>
  <c r="V897" i="15" s="1"/>
  <c r="R896" i="15"/>
  <c r="T896" i="15" s="1"/>
  <c r="V896" i="15" s="1"/>
  <c r="R895" i="15"/>
  <c r="T895" i="15" s="1"/>
  <c r="V895" i="15" s="1"/>
  <c r="R894" i="15"/>
  <c r="T894" i="15" s="1"/>
  <c r="V894" i="15" s="1"/>
  <c r="R893" i="15"/>
  <c r="T893" i="15" s="1"/>
  <c r="V893" i="15" s="1"/>
  <c r="R892" i="15"/>
  <c r="T892" i="15" s="1"/>
  <c r="V892" i="15" s="1"/>
  <c r="R891" i="15"/>
  <c r="T891" i="15" s="1"/>
  <c r="V891" i="15" s="1"/>
  <c r="R890" i="15"/>
  <c r="T890" i="15" s="1"/>
  <c r="V890" i="15" s="1"/>
  <c r="R889" i="15"/>
  <c r="T889" i="15" s="1"/>
  <c r="V889" i="15" s="1"/>
  <c r="R888" i="15"/>
  <c r="T888" i="15" s="1"/>
  <c r="V888" i="15" s="1"/>
  <c r="R887" i="15"/>
  <c r="T887" i="15" s="1"/>
  <c r="V887" i="15" s="1"/>
  <c r="R886" i="15"/>
  <c r="T886" i="15" s="1"/>
  <c r="V886" i="15" s="1"/>
  <c r="R885" i="15"/>
  <c r="T885" i="15" s="1"/>
  <c r="V885" i="15" s="1"/>
  <c r="R884" i="15"/>
  <c r="T884" i="15" s="1"/>
  <c r="V884" i="15" s="1"/>
  <c r="R883" i="15"/>
  <c r="T883" i="15" s="1"/>
  <c r="V883" i="15" s="1"/>
  <c r="R882" i="15"/>
  <c r="T882" i="15" s="1"/>
  <c r="V882" i="15" s="1"/>
  <c r="R881" i="15"/>
  <c r="T881" i="15" s="1"/>
  <c r="V881" i="15" s="1"/>
  <c r="R880" i="15"/>
  <c r="T880" i="15" s="1"/>
  <c r="V880" i="15" s="1"/>
  <c r="R879" i="15"/>
  <c r="T879" i="15" s="1"/>
  <c r="V879" i="15" s="1"/>
  <c r="R878" i="15"/>
  <c r="T878" i="15" s="1"/>
  <c r="V878" i="15" s="1"/>
  <c r="R877" i="15"/>
  <c r="T877" i="15" s="1"/>
  <c r="V877" i="15" s="1"/>
  <c r="R876" i="15"/>
  <c r="T876" i="15" s="1"/>
  <c r="V876" i="15" s="1"/>
  <c r="R875" i="15"/>
  <c r="T875" i="15" s="1"/>
  <c r="V875" i="15" s="1"/>
  <c r="R874" i="15"/>
  <c r="T874" i="15" s="1"/>
  <c r="V874" i="15" s="1"/>
  <c r="R873" i="15"/>
  <c r="T873" i="15" s="1"/>
  <c r="V873" i="15" s="1"/>
  <c r="R872" i="15"/>
  <c r="T872" i="15" s="1"/>
  <c r="V872" i="15" s="1"/>
  <c r="R871" i="15"/>
  <c r="T871" i="15" s="1"/>
  <c r="V871" i="15" s="1"/>
  <c r="R870" i="15"/>
  <c r="T870" i="15" s="1"/>
  <c r="V870" i="15" s="1"/>
  <c r="R869" i="15"/>
  <c r="T869" i="15" s="1"/>
  <c r="V869" i="15" s="1"/>
  <c r="R868" i="15"/>
  <c r="T868" i="15" s="1"/>
  <c r="V868" i="15" s="1"/>
  <c r="R867" i="15"/>
  <c r="T867" i="15" s="1"/>
  <c r="V867" i="15" s="1"/>
  <c r="R866" i="15"/>
  <c r="T866" i="15" s="1"/>
  <c r="V866" i="15" s="1"/>
  <c r="R865" i="15"/>
  <c r="T865" i="15" s="1"/>
  <c r="V865" i="15" s="1"/>
  <c r="R864" i="15"/>
  <c r="T864" i="15" s="1"/>
  <c r="V864" i="15" s="1"/>
  <c r="R863" i="15"/>
  <c r="T863" i="15" s="1"/>
  <c r="V863" i="15" s="1"/>
  <c r="R862" i="15"/>
  <c r="T862" i="15" s="1"/>
  <c r="V862" i="15" s="1"/>
  <c r="R861" i="15"/>
  <c r="T861" i="15" s="1"/>
  <c r="V861" i="15" s="1"/>
  <c r="R860" i="15"/>
  <c r="T860" i="15" s="1"/>
  <c r="V860" i="15" s="1"/>
  <c r="R859" i="15"/>
  <c r="T859" i="15" s="1"/>
  <c r="V859" i="15" s="1"/>
  <c r="R858" i="15"/>
  <c r="T858" i="15" s="1"/>
  <c r="V858" i="15" s="1"/>
  <c r="R857" i="15"/>
  <c r="T857" i="15" s="1"/>
  <c r="V857" i="15" s="1"/>
  <c r="R856" i="15"/>
  <c r="T856" i="15" s="1"/>
  <c r="V856" i="15" s="1"/>
  <c r="R855" i="15"/>
  <c r="T855" i="15" s="1"/>
  <c r="V855" i="15" s="1"/>
  <c r="R854" i="15"/>
  <c r="T854" i="15" s="1"/>
  <c r="V854" i="15" s="1"/>
  <c r="R853" i="15"/>
  <c r="T853" i="15" s="1"/>
  <c r="V853" i="15" s="1"/>
  <c r="R852" i="15"/>
  <c r="T852" i="15" s="1"/>
  <c r="V852" i="15" s="1"/>
  <c r="R851" i="15"/>
  <c r="T851" i="15" s="1"/>
  <c r="V851" i="15" s="1"/>
  <c r="R850" i="15"/>
  <c r="T850" i="15" s="1"/>
  <c r="V850" i="15" s="1"/>
  <c r="R849" i="15"/>
  <c r="T849" i="15" s="1"/>
  <c r="V849" i="15" s="1"/>
  <c r="R848" i="15"/>
  <c r="T848" i="15" s="1"/>
  <c r="V848" i="15" s="1"/>
  <c r="R847" i="15"/>
  <c r="T847" i="15" s="1"/>
  <c r="V847" i="15" s="1"/>
  <c r="R846" i="15"/>
  <c r="T846" i="15" s="1"/>
  <c r="V846" i="15" s="1"/>
  <c r="R845" i="15"/>
  <c r="T845" i="15" s="1"/>
  <c r="V845" i="15" s="1"/>
  <c r="R844" i="15"/>
  <c r="T844" i="15" s="1"/>
  <c r="V844" i="15" s="1"/>
  <c r="R843" i="15"/>
  <c r="T843" i="15" s="1"/>
  <c r="V843" i="15" s="1"/>
  <c r="R842" i="15"/>
  <c r="T842" i="15" s="1"/>
  <c r="V842" i="15" s="1"/>
  <c r="R841" i="15"/>
  <c r="T841" i="15" s="1"/>
  <c r="V841" i="15" s="1"/>
  <c r="R840" i="15"/>
  <c r="T840" i="15" s="1"/>
  <c r="V840" i="15" s="1"/>
  <c r="R839" i="15"/>
  <c r="T839" i="15" s="1"/>
  <c r="V839" i="15" s="1"/>
  <c r="R838" i="15"/>
  <c r="T838" i="15" s="1"/>
  <c r="V838" i="15" s="1"/>
  <c r="R837" i="15"/>
  <c r="T837" i="15" s="1"/>
  <c r="V837" i="15" s="1"/>
  <c r="R836" i="15"/>
  <c r="T836" i="15" s="1"/>
  <c r="V836" i="15" s="1"/>
  <c r="R835" i="15"/>
  <c r="T835" i="15" s="1"/>
  <c r="V835" i="15" s="1"/>
  <c r="R834" i="15"/>
  <c r="T834" i="15" s="1"/>
  <c r="V834" i="15" s="1"/>
  <c r="R833" i="15"/>
  <c r="T833" i="15" s="1"/>
  <c r="V833" i="15" s="1"/>
  <c r="R832" i="15"/>
  <c r="T832" i="15" s="1"/>
  <c r="V832" i="15" s="1"/>
  <c r="R831" i="15"/>
  <c r="T831" i="15" s="1"/>
  <c r="V831" i="15" s="1"/>
  <c r="R830" i="15"/>
  <c r="T830" i="15" s="1"/>
  <c r="V830" i="15" s="1"/>
  <c r="R829" i="15"/>
  <c r="T829" i="15" s="1"/>
  <c r="V829" i="15" s="1"/>
  <c r="R828" i="15"/>
  <c r="T828" i="15" s="1"/>
  <c r="V828" i="15" s="1"/>
  <c r="R827" i="15"/>
  <c r="T827" i="15" s="1"/>
  <c r="V827" i="15" s="1"/>
  <c r="R826" i="15"/>
  <c r="T826" i="15" s="1"/>
  <c r="V826" i="15" s="1"/>
  <c r="R825" i="15"/>
  <c r="T825" i="15" s="1"/>
  <c r="V825" i="15" s="1"/>
  <c r="R824" i="15"/>
  <c r="T824" i="15" s="1"/>
  <c r="V824" i="15" s="1"/>
  <c r="R823" i="15"/>
  <c r="T823" i="15" s="1"/>
  <c r="V823" i="15" s="1"/>
  <c r="R822" i="15"/>
  <c r="T822" i="15" s="1"/>
  <c r="V822" i="15" s="1"/>
  <c r="R821" i="15"/>
  <c r="T821" i="15" s="1"/>
  <c r="V821" i="15" s="1"/>
  <c r="R820" i="15"/>
  <c r="T820" i="15" s="1"/>
  <c r="V820" i="15" s="1"/>
  <c r="R819" i="15"/>
  <c r="T819" i="15" s="1"/>
  <c r="V819" i="15" s="1"/>
  <c r="R818" i="15"/>
  <c r="T818" i="15" s="1"/>
  <c r="V818" i="15" s="1"/>
  <c r="R817" i="15"/>
  <c r="T817" i="15" s="1"/>
  <c r="V817" i="15" s="1"/>
  <c r="R816" i="15"/>
  <c r="T816" i="15" s="1"/>
  <c r="V816" i="15" s="1"/>
  <c r="R815" i="15"/>
  <c r="T815" i="15" s="1"/>
  <c r="V815" i="15" s="1"/>
  <c r="R814" i="15"/>
  <c r="T814" i="15" s="1"/>
  <c r="V814" i="15" s="1"/>
  <c r="R813" i="15"/>
  <c r="T813" i="15" s="1"/>
  <c r="V813" i="15" s="1"/>
  <c r="R812" i="15"/>
  <c r="T812" i="15" s="1"/>
  <c r="V812" i="15" s="1"/>
  <c r="R811" i="15"/>
  <c r="T811" i="15" s="1"/>
  <c r="V811" i="15" s="1"/>
  <c r="R810" i="15"/>
  <c r="T810" i="15" s="1"/>
  <c r="V810" i="15" s="1"/>
  <c r="R809" i="15"/>
  <c r="T809" i="15" s="1"/>
  <c r="V809" i="15" s="1"/>
  <c r="R808" i="15"/>
  <c r="T808" i="15" s="1"/>
  <c r="V808" i="15" s="1"/>
  <c r="R807" i="15"/>
  <c r="T807" i="15" s="1"/>
  <c r="V807" i="15" s="1"/>
  <c r="R806" i="15"/>
  <c r="T806" i="15" s="1"/>
  <c r="V806" i="15" s="1"/>
  <c r="R805" i="15"/>
  <c r="T805" i="15" s="1"/>
  <c r="V805" i="15" s="1"/>
  <c r="R804" i="15"/>
  <c r="T804" i="15" s="1"/>
  <c r="V804" i="15" s="1"/>
  <c r="R803" i="15"/>
  <c r="T803" i="15" s="1"/>
  <c r="V803" i="15" s="1"/>
  <c r="R802" i="15"/>
  <c r="T802" i="15" s="1"/>
  <c r="V802" i="15" s="1"/>
  <c r="R801" i="15"/>
  <c r="T801" i="15" s="1"/>
  <c r="V801" i="15" s="1"/>
  <c r="R800" i="15"/>
  <c r="T800" i="15" s="1"/>
  <c r="V800" i="15" s="1"/>
  <c r="R799" i="15"/>
  <c r="T799" i="15" s="1"/>
  <c r="V799" i="15" s="1"/>
  <c r="R798" i="15"/>
  <c r="T798" i="15" s="1"/>
  <c r="V798" i="15" s="1"/>
  <c r="R797" i="15"/>
  <c r="T797" i="15" s="1"/>
  <c r="V797" i="15" s="1"/>
  <c r="R796" i="15"/>
  <c r="T796" i="15" s="1"/>
  <c r="V796" i="15" s="1"/>
  <c r="R795" i="15"/>
  <c r="T795" i="15" s="1"/>
  <c r="V795" i="15" s="1"/>
  <c r="R794" i="15"/>
  <c r="T794" i="15" s="1"/>
  <c r="V794" i="15" s="1"/>
  <c r="R793" i="15"/>
  <c r="T793" i="15" s="1"/>
  <c r="V793" i="15" s="1"/>
  <c r="R792" i="15"/>
  <c r="T792" i="15" s="1"/>
  <c r="V792" i="15" s="1"/>
  <c r="R791" i="15"/>
  <c r="T791" i="15" s="1"/>
  <c r="V791" i="15" s="1"/>
  <c r="R790" i="15"/>
  <c r="T790" i="15" s="1"/>
  <c r="V790" i="15" s="1"/>
  <c r="R789" i="15"/>
  <c r="T789" i="15" s="1"/>
  <c r="V789" i="15" s="1"/>
  <c r="R788" i="15"/>
  <c r="T788" i="15" s="1"/>
  <c r="V788" i="15" s="1"/>
  <c r="R787" i="15"/>
  <c r="T787" i="15" s="1"/>
  <c r="V787" i="15" s="1"/>
  <c r="R786" i="15"/>
  <c r="T786" i="15" s="1"/>
  <c r="V786" i="15" s="1"/>
  <c r="R785" i="15"/>
  <c r="T785" i="15" s="1"/>
  <c r="V785" i="15" s="1"/>
  <c r="R784" i="15"/>
  <c r="T784" i="15" s="1"/>
  <c r="V784" i="15" s="1"/>
  <c r="R783" i="15"/>
  <c r="T783" i="15" s="1"/>
  <c r="V783" i="15" s="1"/>
  <c r="R782" i="15"/>
  <c r="T782" i="15" s="1"/>
  <c r="V782" i="15" s="1"/>
  <c r="R781" i="15"/>
  <c r="T781" i="15" s="1"/>
  <c r="V781" i="15" s="1"/>
  <c r="R780" i="15"/>
  <c r="T780" i="15" s="1"/>
  <c r="V780" i="15" s="1"/>
  <c r="R779" i="15"/>
  <c r="T779" i="15" s="1"/>
  <c r="V779" i="15" s="1"/>
  <c r="R778" i="15"/>
  <c r="T778" i="15" s="1"/>
  <c r="V778" i="15" s="1"/>
  <c r="R777" i="15"/>
  <c r="T777" i="15" s="1"/>
  <c r="V777" i="15" s="1"/>
  <c r="R776" i="15"/>
  <c r="T776" i="15" s="1"/>
  <c r="V776" i="15" s="1"/>
  <c r="R775" i="15"/>
  <c r="T775" i="15" s="1"/>
  <c r="V775" i="15" s="1"/>
  <c r="R774" i="15"/>
  <c r="T774" i="15" s="1"/>
  <c r="V774" i="15" s="1"/>
  <c r="R773" i="15"/>
  <c r="T773" i="15" s="1"/>
  <c r="V773" i="15" s="1"/>
  <c r="R772" i="15"/>
  <c r="T772" i="15" s="1"/>
  <c r="V772" i="15" s="1"/>
  <c r="R771" i="15"/>
  <c r="T771" i="15" s="1"/>
  <c r="V771" i="15" s="1"/>
  <c r="R770" i="15"/>
  <c r="T770" i="15" s="1"/>
  <c r="V770" i="15" s="1"/>
  <c r="R769" i="15"/>
  <c r="T769" i="15" s="1"/>
  <c r="V769" i="15" s="1"/>
  <c r="R768" i="15"/>
  <c r="T768" i="15" s="1"/>
  <c r="V768" i="15" s="1"/>
  <c r="R767" i="15"/>
  <c r="T767" i="15" s="1"/>
  <c r="V767" i="15" s="1"/>
  <c r="R766" i="15"/>
  <c r="T766" i="15" s="1"/>
  <c r="V766" i="15" s="1"/>
  <c r="R765" i="15"/>
  <c r="T765" i="15" s="1"/>
  <c r="V765" i="15" s="1"/>
  <c r="R764" i="15"/>
  <c r="T764" i="15" s="1"/>
  <c r="V764" i="15" s="1"/>
  <c r="R763" i="15"/>
  <c r="T763" i="15" s="1"/>
  <c r="V763" i="15" s="1"/>
  <c r="R762" i="15"/>
  <c r="T762" i="15" s="1"/>
  <c r="V762" i="15" s="1"/>
  <c r="R761" i="15"/>
  <c r="T761" i="15" s="1"/>
  <c r="V761" i="15" s="1"/>
  <c r="R760" i="15"/>
  <c r="T760" i="15" s="1"/>
  <c r="V760" i="15" s="1"/>
  <c r="R759" i="15"/>
  <c r="T759" i="15" s="1"/>
  <c r="V759" i="15" s="1"/>
  <c r="R758" i="15"/>
  <c r="T758" i="15" s="1"/>
  <c r="V758" i="15" s="1"/>
  <c r="R757" i="15"/>
  <c r="T757" i="15" s="1"/>
  <c r="V757" i="15" s="1"/>
  <c r="R756" i="15"/>
  <c r="T756" i="15" s="1"/>
  <c r="V756" i="15" s="1"/>
  <c r="R755" i="15"/>
  <c r="T755" i="15" s="1"/>
  <c r="V755" i="15" s="1"/>
  <c r="R754" i="15"/>
  <c r="T754" i="15" s="1"/>
  <c r="V754" i="15" s="1"/>
  <c r="R753" i="15"/>
  <c r="T753" i="15" s="1"/>
  <c r="V753" i="15" s="1"/>
  <c r="R752" i="15"/>
  <c r="T752" i="15" s="1"/>
  <c r="V752" i="15" s="1"/>
  <c r="R751" i="15"/>
  <c r="T751" i="15" s="1"/>
  <c r="V751" i="15" s="1"/>
  <c r="R750" i="15"/>
  <c r="T750" i="15" s="1"/>
  <c r="V750" i="15" s="1"/>
  <c r="R749" i="15"/>
  <c r="T749" i="15" s="1"/>
  <c r="V749" i="15" s="1"/>
  <c r="R748" i="15"/>
  <c r="T748" i="15" s="1"/>
  <c r="V748" i="15" s="1"/>
  <c r="R747" i="15"/>
  <c r="T747" i="15" s="1"/>
  <c r="V747" i="15" s="1"/>
  <c r="R746" i="15"/>
  <c r="T746" i="15" s="1"/>
  <c r="V746" i="15" s="1"/>
  <c r="R745" i="15"/>
  <c r="T745" i="15" s="1"/>
  <c r="V745" i="15" s="1"/>
  <c r="R744" i="15"/>
  <c r="T744" i="15" s="1"/>
  <c r="V744" i="15" s="1"/>
  <c r="R743" i="15"/>
  <c r="T743" i="15" s="1"/>
  <c r="V743" i="15" s="1"/>
  <c r="R742" i="15"/>
  <c r="T742" i="15" s="1"/>
  <c r="V742" i="15" s="1"/>
  <c r="R741" i="15"/>
  <c r="T741" i="15" s="1"/>
  <c r="V741" i="15" s="1"/>
  <c r="R740" i="15"/>
  <c r="T740" i="15" s="1"/>
  <c r="V740" i="15" s="1"/>
  <c r="R739" i="15"/>
  <c r="T739" i="15" s="1"/>
  <c r="V739" i="15" s="1"/>
  <c r="R738" i="15"/>
  <c r="T738" i="15" s="1"/>
  <c r="V738" i="15" s="1"/>
  <c r="R737" i="15"/>
  <c r="T737" i="15" s="1"/>
  <c r="V737" i="15" s="1"/>
  <c r="R736" i="15"/>
  <c r="T736" i="15" s="1"/>
  <c r="V736" i="15" s="1"/>
  <c r="R735" i="15"/>
  <c r="T735" i="15" s="1"/>
  <c r="V735" i="15" s="1"/>
  <c r="R734" i="15"/>
  <c r="T734" i="15" s="1"/>
  <c r="V734" i="15" s="1"/>
  <c r="R733" i="15"/>
  <c r="T733" i="15" s="1"/>
  <c r="V733" i="15" s="1"/>
  <c r="R732" i="15"/>
  <c r="T732" i="15" s="1"/>
  <c r="V732" i="15" s="1"/>
  <c r="R731" i="15"/>
  <c r="T731" i="15" s="1"/>
  <c r="V731" i="15" s="1"/>
  <c r="R730" i="15"/>
  <c r="T730" i="15" s="1"/>
  <c r="V730" i="15" s="1"/>
  <c r="R729" i="15"/>
  <c r="T729" i="15" s="1"/>
  <c r="V729" i="15" s="1"/>
  <c r="R728" i="15"/>
  <c r="T728" i="15" s="1"/>
  <c r="V728" i="15" s="1"/>
  <c r="R727" i="15"/>
  <c r="T727" i="15" s="1"/>
  <c r="V727" i="15" s="1"/>
  <c r="R726" i="15"/>
  <c r="T726" i="15" s="1"/>
  <c r="V726" i="15" s="1"/>
  <c r="R725" i="15"/>
  <c r="T725" i="15" s="1"/>
  <c r="V725" i="15" s="1"/>
  <c r="R724" i="15"/>
  <c r="T724" i="15" s="1"/>
  <c r="V724" i="15" s="1"/>
  <c r="R723" i="15"/>
  <c r="T723" i="15" s="1"/>
  <c r="V723" i="15" s="1"/>
  <c r="R722" i="15"/>
  <c r="T722" i="15" s="1"/>
  <c r="V722" i="15" s="1"/>
  <c r="R721" i="15"/>
  <c r="T721" i="15" s="1"/>
  <c r="V721" i="15" s="1"/>
  <c r="R720" i="15"/>
  <c r="T720" i="15" s="1"/>
  <c r="V720" i="15" s="1"/>
  <c r="R719" i="15"/>
  <c r="T719" i="15" s="1"/>
  <c r="V719" i="15" s="1"/>
  <c r="R718" i="15"/>
  <c r="T718" i="15" s="1"/>
  <c r="V718" i="15" s="1"/>
  <c r="R717" i="15"/>
  <c r="T717" i="15" s="1"/>
  <c r="V717" i="15" s="1"/>
  <c r="R716" i="15"/>
  <c r="T716" i="15" s="1"/>
  <c r="V716" i="15" s="1"/>
  <c r="R715" i="15"/>
  <c r="T715" i="15" s="1"/>
  <c r="V715" i="15" s="1"/>
  <c r="R714" i="15"/>
  <c r="T714" i="15" s="1"/>
  <c r="V714" i="15" s="1"/>
  <c r="R713" i="15"/>
  <c r="T713" i="15" s="1"/>
  <c r="V713" i="15" s="1"/>
  <c r="R712" i="15"/>
  <c r="T712" i="15" s="1"/>
  <c r="V712" i="15" s="1"/>
  <c r="R711" i="15"/>
  <c r="T711" i="15" s="1"/>
  <c r="V711" i="15" s="1"/>
  <c r="R710" i="15"/>
  <c r="T710" i="15" s="1"/>
  <c r="V710" i="15" s="1"/>
  <c r="R709" i="15"/>
  <c r="T709" i="15" s="1"/>
  <c r="V709" i="15" s="1"/>
  <c r="R708" i="15"/>
  <c r="T708" i="15" s="1"/>
  <c r="V708" i="15" s="1"/>
  <c r="R707" i="15"/>
  <c r="T707" i="15" s="1"/>
  <c r="V707" i="15" s="1"/>
  <c r="R706" i="15"/>
  <c r="T706" i="15" s="1"/>
  <c r="V706" i="15" s="1"/>
  <c r="R705" i="15"/>
  <c r="T705" i="15" s="1"/>
  <c r="V705" i="15" s="1"/>
  <c r="R704" i="15"/>
  <c r="T704" i="15" s="1"/>
  <c r="V704" i="15" s="1"/>
  <c r="R703" i="15"/>
  <c r="T703" i="15" s="1"/>
  <c r="V703" i="15" s="1"/>
  <c r="R702" i="15"/>
  <c r="T702" i="15" s="1"/>
  <c r="V702" i="15" s="1"/>
  <c r="R701" i="15"/>
  <c r="T701" i="15" s="1"/>
  <c r="V701" i="15" s="1"/>
  <c r="R700" i="15"/>
  <c r="T700" i="15" s="1"/>
  <c r="V700" i="15" s="1"/>
  <c r="R699" i="15"/>
  <c r="T699" i="15" s="1"/>
  <c r="V699" i="15" s="1"/>
  <c r="R697" i="15"/>
  <c r="T697" i="15" s="1"/>
  <c r="V697" i="15" s="1"/>
  <c r="R696" i="15"/>
  <c r="T696" i="15" s="1"/>
  <c r="V696" i="15" s="1"/>
  <c r="R695" i="15"/>
  <c r="T695" i="15" s="1"/>
  <c r="V695" i="15" s="1"/>
  <c r="R694" i="15"/>
  <c r="T694" i="15" s="1"/>
  <c r="V694" i="15" s="1"/>
  <c r="R693" i="15"/>
  <c r="T693" i="15" s="1"/>
  <c r="V693" i="15" s="1"/>
  <c r="R692" i="15"/>
  <c r="T692" i="15" s="1"/>
  <c r="V692" i="15" s="1"/>
  <c r="R691" i="15"/>
  <c r="T691" i="15" s="1"/>
  <c r="V691" i="15" s="1"/>
  <c r="R690" i="15"/>
  <c r="T690" i="15" s="1"/>
  <c r="V690" i="15" s="1"/>
  <c r="R689" i="15"/>
  <c r="T689" i="15" s="1"/>
  <c r="V689" i="15" s="1"/>
  <c r="R688" i="15"/>
  <c r="T688" i="15" s="1"/>
  <c r="V688" i="15" s="1"/>
  <c r="R687" i="15"/>
  <c r="T687" i="15" s="1"/>
  <c r="V687" i="15" s="1"/>
  <c r="R686" i="15"/>
  <c r="T686" i="15" s="1"/>
  <c r="V686" i="15" s="1"/>
  <c r="R685" i="15"/>
  <c r="T685" i="15" s="1"/>
  <c r="V685" i="15" s="1"/>
  <c r="R684" i="15"/>
  <c r="T684" i="15" s="1"/>
  <c r="V684" i="15" s="1"/>
  <c r="R683" i="15"/>
  <c r="T683" i="15" s="1"/>
  <c r="V683" i="15" s="1"/>
  <c r="R682" i="15"/>
  <c r="T682" i="15" s="1"/>
  <c r="V682" i="15" s="1"/>
  <c r="R681" i="15"/>
  <c r="T681" i="15" s="1"/>
  <c r="V681" i="15" s="1"/>
  <c r="R680" i="15"/>
  <c r="T680" i="15" s="1"/>
  <c r="V680" i="15" s="1"/>
  <c r="R679" i="15"/>
  <c r="T679" i="15" s="1"/>
  <c r="V679" i="15" s="1"/>
  <c r="R678" i="15"/>
  <c r="T678" i="15" s="1"/>
  <c r="V678" i="15" s="1"/>
  <c r="R677" i="15"/>
  <c r="T677" i="15" s="1"/>
  <c r="V677" i="15" s="1"/>
  <c r="R676" i="15"/>
  <c r="T676" i="15" s="1"/>
  <c r="V676" i="15" s="1"/>
  <c r="R675" i="15"/>
  <c r="T675" i="15" s="1"/>
  <c r="V675" i="15" s="1"/>
  <c r="R674" i="15"/>
  <c r="T674" i="15" s="1"/>
  <c r="V674" i="15" s="1"/>
  <c r="R673" i="15"/>
  <c r="T673" i="15" s="1"/>
  <c r="V673" i="15" s="1"/>
  <c r="R672" i="15"/>
  <c r="T672" i="15" s="1"/>
  <c r="V672" i="15" s="1"/>
  <c r="R671" i="15"/>
  <c r="T671" i="15" s="1"/>
  <c r="V671" i="15" s="1"/>
  <c r="R670" i="15"/>
  <c r="T670" i="15" s="1"/>
  <c r="V670" i="15" s="1"/>
  <c r="R669" i="15"/>
  <c r="T669" i="15" s="1"/>
  <c r="V669" i="15" s="1"/>
  <c r="R668" i="15"/>
  <c r="T668" i="15" s="1"/>
  <c r="V668" i="15" s="1"/>
  <c r="R667" i="15"/>
  <c r="T667" i="15" s="1"/>
  <c r="V667" i="15" s="1"/>
  <c r="R666" i="15"/>
  <c r="T666" i="15" s="1"/>
  <c r="V666" i="15" s="1"/>
  <c r="R665" i="15"/>
  <c r="T665" i="15" s="1"/>
  <c r="V665" i="15" s="1"/>
  <c r="V664" i="15"/>
  <c r="R664" i="15"/>
  <c r="R663" i="15"/>
  <c r="T663" i="15" s="1"/>
  <c r="V663" i="15" s="1"/>
  <c r="R662" i="15"/>
  <c r="T662" i="15" s="1"/>
  <c r="V662" i="15" s="1"/>
  <c r="R661" i="15"/>
  <c r="T661" i="15" s="1"/>
  <c r="V661" i="15" s="1"/>
  <c r="R660" i="15"/>
  <c r="T660" i="15" s="1"/>
  <c r="V660" i="15" s="1"/>
  <c r="R659" i="15"/>
  <c r="T659" i="15" s="1"/>
  <c r="V659" i="15" s="1"/>
  <c r="R658" i="15"/>
  <c r="T658" i="15" s="1"/>
  <c r="V658" i="15" s="1"/>
  <c r="R657" i="15"/>
  <c r="T657" i="15" s="1"/>
  <c r="V657" i="15" s="1"/>
  <c r="R656" i="15"/>
  <c r="T656" i="15" s="1"/>
  <c r="V656" i="15" s="1"/>
  <c r="R655" i="15"/>
  <c r="T655" i="15" s="1"/>
  <c r="V655" i="15" s="1"/>
  <c r="R654" i="15"/>
  <c r="T654" i="15" s="1"/>
  <c r="V654" i="15" s="1"/>
  <c r="R653" i="15"/>
  <c r="T653" i="15" s="1"/>
  <c r="V653" i="15" s="1"/>
  <c r="R652" i="15"/>
  <c r="T652" i="15" s="1"/>
  <c r="V652" i="15" s="1"/>
  <c r="R651" i="15"/>
  <c r="T651" i="15" s="1"/>
  <c r="V651" i="15" s="1"/>
  <c r="R650" i="15"/>
  <c r="T650" i="15" s="1"/>
  <c r="V650" i="15" s="1"/>
  <c r="R649" i="15"/>
  <c r="T649" i="15" s="1"/>
  <c r="V649" i="15" s="1"/>
  <c r="R648" i="15"/>
  <c r="T648" i="15" s="1"/>
  <c r="V648" i="15" s="1"/>
  <c r="R647" i="15"/>
  <c r="T647" i="15" s="1"/>
  <c r="V647" i="15" s="1"/>
  <c r="R646" i="15"/>
  <c r="T646" i="15" s="1"/>
  <c r="V646" i="15" s="1"/>
  <c r="R645" i="15"/>
  <c r="T645" i="15" s="1"/>
  <c r="V645" i="15" s="1"/>
  <c r="R644" i="15"/>
  <c r="T644" i="15" s="1"/>
  <c r="V644" i="15" s="1"/>
  <c r="R643" i="15"/>
  <c r="T643" i="15" s="1"/>
  <c r="V643" i="15" s="1"/>
  <c r="R642" i="15"/>
  <c r="T642" i="15" s="1"/>
  <c r="V642" i="15" s="1"/>
  <c r="R641" i="15"/>
  <c r="T641" i="15" s="1"/>
  <c r="V641" i="15" s="1"/>
  <c r="R640" i="15"/>
  <c r="T640" i="15" s="1"/>
  <c r="V640" i="15" s="1"/>
  <c r="R639" i="15"/>
  <c r="T639" i="15" s="1"/>
  <c r="V639" i="15" s="1"/>
  <c r="R638" i="15"/>
  <c r="T638" i="15" s="1"/>
  <c r="V638" i="15" s="1"/>
  <c r="R637" i="15"/>
  <c r="T637" i="15" s="1"/>
  <c r="V637" i="15" s="1"/>
  <c r="R636" i="15"/>
  <c r="T636" i="15" s="1"/>
  <c r="V636" i="15" s="1"/>
  <c r="R635" i="15"/>
  <c r="T635" i="15" s="1"/>
  <c r="V635" i="15" s="1"/>
  <c r="R634" i="15"/>
  <c r="T634" i="15" s="1"/>
  <c r="V634" i="15" s="1"/>
  <c r="R633" i="15"/>
  <c r="T633" i="15" s="1"/>
  <c r="V633" i="15" s="1"/>
  <c r="R632" i="15"/>
  <c r="T632" i="15" s="1"/>
  <c r="V632" i="15" s="1"/>
  <c r="R631" i="15"/>
  <c r="T631" i="15" s="1"/>
  <c r="V631" i="15" s="1"/>
  <c r="R630" i="15"/>
  <c r="T630" i="15" s="1"/>
  <c r="V630" i="15" s="1"/>
  <c r="R629" i="15"/>
  <c r="T629" i="15" s="1"/>
  <c r="V629" i="15" s="1"/>
  <c r="R628" i="15"/>
  <c r="T628" i="15" s="1"/>
  <c r="V628" i="15" s="1"/>
  <c r="R627" i="15"/>
  <c r="T627" i="15" s="1"/>
  <c r="V627" i="15" s="1"/>
  <c r="R626" i="15"/>
  <c r="T626" i="15" s="1"/>
  <c r="V626" i="15" s="1"/>
  <c r="R625" i="15"/>
  <c r="T625" i="15" s="1"/>
  <c r="V625" i="15" s="1"/>
  <c r="R624" i="15"/>
  <c r="T624" i="15" s="1"/>
  <c r="V624" i="15" s="1"/>
  <c r="R623" i="15"/>
  <c r="T623" i="15" s="1"/>
  <c r="V623" i="15" s="1"/>
  <c r="R622" i="15"/>
  <c r="T622" i="15" s="1"/>
  <c r="V622" i="15" s="1"/>
  <c r="R621" i="15"/>
  <c r="T621" i="15" s="1"/>
  <c r="V621" i="15" s="1"/>
  <c r="R620" i="15"/>
  <c r="T620" i="15" s="1"/>
  <c r="V620" i="15" s="1"/>
  <c r="R619" i="15"/>
  <c r="T619" i="15" s="1"/>
  <c r="V619" i="15" s="1"/>
  <c r="R618" i="15"/>
  <c r="T618" i="15" s="1"/>
  <c r="V618" i="15" s="1"/>
  <c r="R617" i="15"/>
  <c r="T617" i="15" s="1"/>
  <c r="V617" i="15" s="1"/>
  <c r="R616" i="15"/>
  <c r="T616" i="15" s="1"/>
  <c r="V616" i="15" s="1"/>
  <c r="R615" i="15"/>
  <c r="T615" i="15" s="1"/>
  <c r="V615" i="15" s="1"/>
  <c r="R614" i="15"/>
  <c r="T614" i="15" s="1"/>
  <c r="V614" i="15" s="1"/>
  <c r="R613" i="15"/>
  <c r="T613" i="15" s="1"/>
  <c r="V613" i="15" s="1"/>
  <c r="R612" i="15"/>
  <c r="T612" i="15" s="1"/>
  <c r="V612" i="15" s="1"/>
  <c r="R611" i="15"/>
  <c r="T611" i="15" s="1"/>
  <c r="V611" i="15" s="1"/>
  <c r="R610" i="15"/>
  <c r="T610" i="15" s="1"/>
  <c r="V610" i="15" s="1"/>
  <c r="R609" i="15"/>
  <c r="T609" i="15" s="1"/>
  <c r="V609" i="15" s="1"/>
  <c r="R608" i="15"/>
  <c r="T608" i="15" s="1"/>
  <c r="V608" i="15" s="1"/>
  <c r="R607" i="15"/>
  <c r="T607" i="15" s="1"/>
  <c r="V607" i="15" s="1"/>
  <c r="R606" i="15"/>
  <c r="T606" i="15" s="1"/>
  <c r="V606" i="15" s="1"/>
  <c r="R605" i="15"/>
  <c r="T605" i="15" s="1"/>
  <c r="V605" i="15" s="1"/>
  <c r="R604" i="15"/>
  <c r="T604" i="15" s="1"/>
  <c r="V604" i="15" s="1"/>
  <c r="R603" i="15"/>
  <c r="T603" i="15" s="1"/>
  <c r="V603" i="15" s="1"/>
  <c r="R602" i="15"/>
  <c r="T602" i="15" s="1"/>
  <c r="V602" i="15" s="1"/>
  <c r="R601" i="15"/>
  <c r="T601" i="15" s="1"/>
  <c r="V601" i="15" s="1"/>
  <c r="R600" i="15"/>
  <c r="T600" i="15" s="1"/>
  <c r="V600" i="15" s="1"/>
  <c r="R599" i="15"/>
  <c r="T599" i="15" s="1"/>
  <c r="V599" i="15" s="1"/>
  <c r="R598" i="15"/>
  <c r="T598" i="15" s="1"/>
  <c r="V598" i="15" s="1"/>
  <c r="R597" i="15"/>
  <c r="T597" i="15" s="1"/>
  <c r="V597" i="15" s="1"/>
  <c r="R596" i="15"/>
  <c r="T596" i="15" s="1"/>
  <c r="V596" i="15" s="1"/>
  <c r="R595" i="15"/>
  <c r="T595" i="15" s="1"/>
  <c r="V595" i="15" s="1"/>
  <c r="R594" i="15"/>
  <c r="T594" i="15" s="1"/>
  <c r="V594" i="15" s="1"/>
  <c r="R593" i="15"/>
  <c r="T593" i="15" s="1"/>
  <c r="V593" i="15" s="1"/>
  <c r="R592" i="15"/>
  <c r="T592" i="15" s="1"/>
  <c r="V592" i="15" s="1"/>
  <c r="R591" i="15"/>
  <c r="T591" i="15" s="1"/>
  <c r="V591" i="15" s="1"/>
  <c r="R590" i="15"/>
  <c r="T590" i="15" s="1"/>
  <c r="V590" i="15" s="1"/>
  <c r="R589" i="15"/>
  <c r="T589" i="15" s="1"/>
  <c r="V589" i="15" s="1"/>
  <c r="R588" i="15"/>
  <c r="T588" i="15" s="1"/>
  <c r="V588" i="15" s="1"/>
  <c r="R587" i="15"/>
  <c r="T587" i="15" s="1"/>
  <c r="V587" i="15" s="1"/>
  <c r="R586" i="15"/>
  <c r="T586" i="15" s="1"/>
  <c r="V586" i="15" s="1"/>
  <c r="R585" i="15"/>
  <c r="T585" i="15" s="1"/>
  <c r="V585" i="15" s="1"/>
  <c r="R584" i="15"/>
  <c r="T584" i="15" s="1"/>
  <c r="V584" i="15" s="1"/>
  <c r="R583" i="15"/>
  <c r="T583" i="15" s="1"/>
  <c r="V583" i="15" s="1"/>
  <c r="R582" i="15"/>
  <c r="T582" i="15" s="1"/>
  <c r="V582" i="15" s="1"/>
  <c r="R581" i="15"/>
  <c r="T581" i="15" s="1"/>
  <c r="V581" i="15" s="1"/>
  <c r="R580" i="15"/>
  <c r="T580" i="15" s="1"/>
  <c r="V580" i="15" s="1"/>
  <c r="R579" i="15"/>
  <c r="T579" i="15" s="1"/>
  <c r="V579" i="15" s="1"/>
  <c r="R578" i="15"/>
  <c r="T578" i="15" s="1"/>
  <c r="V578" i="15" s="1"/>
  <c r="R577" i="15"/>
  <c r="T577" i="15" s="1"/>
  <c r="V577" i="15" s="1"/>
  <c r="R576" i="15"/>
  <c r="T576" i="15" s="1"/>
  <c r="V576" i="15" s="1"/>
  <c r="R575" i="15"/>
  <c r="T575" i="15" s="1"/>
  <c r="V575" i="15" s="1"/>
  <c r="R574" i="15"/>
  <c r="T574" i="15" s="1"/>
  <c r="V574" i="15" s="1"/>
  <c r="R573" i="15"/>
  <c r="T573" i="15" s="1"/>
  <c r="V573" i="15" s="1"/>
  <c r="R572" i="15"/>
  <c r="T572" i="15" s="1"/>
  <c r="V572" i="15" s="1"/>
  <c r="R571" i="15"/>
  <c r="T571" i="15" s="1"/>
  <c r="V571" i="15" s="1"/>
  <c r="R570" i="15"/>
  <c r="T570" i="15" s="1"/>
  <c r="V570" i="15" s="1"/>
  <c r="R569" i="15"/>
  <c r="T569" i="15" s="1"/>
  <c r="V569" i="15" s="1"/>
  <c r="R568" i="15"/>
  <c r="T568" i="15" s="1"/>
  <c r="V568" i="15" s="1"/>
  <c r="R567" i="15"/>
  <c r="T567" i="15" s="1"/>
  <c r="V567" i="15" s="1"/>
  <c r="R566" i="15"/>
  <c r="T566" i="15" s="1"/>
  <c r="V566" i="15" s="1"/>
  <c r="R565" i="15"/>
  <c r="T565" i="15" s="1"/>
  <c r="V565" i="15" s="1"/>
  <c r="R564" i="15"/>
  <c r="T564" i="15" s="1"/>
  <c r="V564" i="15" s="1"/>
  <c r="R563" i="15"/>
  <c r="T563" i="15" s="1"/>
  <c r="V563" i="15" s="1"/>
  <c r="Q563" i="15"/>
  <c r="R562" i="15"/>
  <c r="T562" i="15" s="1"/>
  <c r="V562" i="15" s="1"/>
  <c r="R561" i="15"/>
  <c r="T561" i="15" s="1"/>
  <c r="V561" i="15" s="1"/>
  <c r="R560" i="15"/>
  <c r="T560" i="15" s="1"/>
  <c r="V560" i="15" s="1"/>
  <c r="R559" i="15"/>
  <c r="T559" i="15" s="1"/>
  <c r="V559" i="15" s="1"/>
  <c r="R558" i="15"/>
  <c r="T558" i="15" s="1"/>
  <c r="V558" i="15" s="1"/>
  <c r="R557" i="15"/>
  <c r="T557" i="15" s="1"/>
  <c r="V557" i="15" s="1"/>
  <c r="R556" i="15"/>
  <c r="T556" i="15" s="1"/>
  <c r="V556" i="15" s="1"/>
  <c r="R555" i="15"/>
  <c r="T555" i="15" s="1"/>
  <c r="V555" i="15" s="1"/>
  <c r="R554" i="15"/>
  <c r="T554" i="15" s="1"/>
  <c r="V554" i="15" s="1"/>
  <c r="R553" i="15"/>
  <c r="T553" i="15" s="1"/>
  <c r="V553" i="15" s="1"/>
  <c r="R552" i="15"/>
  <c r="T552" i="15" s="1"/>
  <c r="V552" i="15" s="1"/>
  <c r="R551" i="15"/>
  <c r="T551" i="15" s="1"/>
  <c r="V551" i="15" s="1"/>
  <c r="R550" i="15"/>
  <c r="T550" i="15" s="1"/>
  <c r="V550" i="15" s="1"/>
  <c r="R549" i="15"/>
  <c r="T549" i="15" s="1"/>
  <c r="V549" i="15" s="1"/>
  <c r="R548" i="15"/>
  <c r="T548" i="15" s="1"/>
  <c r="V548" i="15" s="1"/>
  <c r="R547" i="15"/>
  <c r="T547" i="15" s="1"/>
  <c r="V547" i="15" s="1"/>
  <c r="R546" i="15"/>
  <c r="T546" i="15" s="1"/>
  <c r="V546" i="15" s="1"/>
  <c r="R545" i="15"/>
  <c r="T545" i="15" s="1"/>
  <c r="V545" i="15" s="1"/>
  <c r="R544" i="15"/>
  <c r="T544" i="15" s="1"/>
  <c r="V544" i="15" s="1"/>
  <c r="R543" i="15"/>
  <c r="T543" i="15" s="1"/>
  <c r="V543" i="15" s="1"/>
  <c r="R542" i="15"/>
  <c r="T542" i="15" s="1"/>
  <c r="V542" i="15" s="1"/>
  <c r="R541" i="15"/>
  <c r="T541" i="15" s="1"/>
  <c r="V541" i="15" s="1"/>
  <c r="R540" i="15"/>
  <c r="T540" i="15" s="1"/>
  <c r="V540" i="15" s="1"/>
  <c r="R539" i="15"/>
  <c r="T539" i="15" s="1"/>
  <c r="V539" i="15" s="1"/>
  <c r="R538" i="15"/>
  <c r="T538" i="15" s="1"/>
  <c r="V538" i="15" s="1"/>
  <c r="R537" i="15"/>
  <c r="T537" i="15" s="1"/>
  <c r="V537" i="15" s="1"/>
  <c r="R536" i="15"/>
  <c r="T536" i="15" s="1"/>
  <c r="V536" i="15" s="1"/>
  <c r="R535" i="15"/>
  <c r="T535" i="15" s="1"/>
  <c r="V535" i="15" s="1"/>
  <c r="R534" i="15"/>
  <c r="T534" i="15" s="1"/>
  <c r="V534" i="15" s="1"/>
  <c r="R533" i="15"/>
  <c r="T533" i="15" s="1"/>
  <c r="V533" i="15" s="1"/>
  <c r="R532" i="15"/>
  <c r="T532" i="15" s="1"/>
  <c r="V532" i="15" s="1"/>
  <c r="R531" i="15"/>
  <c r="T531" i="15" s="1"/>
  <c r="V531" i="15" s="1"/>
  <c r="R530" i="15"/>
  <c r="T530" i="15" s="1"/>
  <c r="V530" i="15" s="1"/>
  <c r="R529" i="15"/>
  <c r="T529" i="15" s="1"/>
  <c r="V529" i="15" s="1"/>
  <c r="R528" i="15"/>
  <c r="T528" i="15" s="1"/>
  <c r="V528" i="15" s="1"/>
  <c r="R527" i="15"/>
  <c r="T527" i="15" s="1"/>
  <c r="V527" i="15" s="1"/>
  <c r="R526" i="15"/>
  <c r="T526" i="15" s="1"/>
  <c r="V526" i="15" s="1"/>
  <c r="R525" i="15"/>
  <c r="T525" i="15" s="1"/>
  <c r="V525" i="15" s="1"/>
  <c r="R524" i="15"/>
  <c r="T524" i="15" s="1"/>
  <c r="V524" i="15" s="1"/>
  <c r="R523" i="15"/>
  <c r="T523" i="15" s="1"/>
  <c r="V523" i="15" s="1"/>
  <c r="R522" i="15"/>
  <c r="T522" i="15" s="1"/>
  <c r="V522" i="15" s="1"/>
  <c r="R521" i="15"/>
  <c r="T521" i="15" s="1"/>
  <c r="V521" i="15" s="1"/>
  <c r="R520" i="15"/>
  <c r="T520" i="15" s="1"/>
  <c r="V520" i="15" s="1"/>
  <c r="R519" i="15"/>
  <c r="T519" i="15" s="1"/>
  <c r="V519" i="15" s="1"/>
  <c r="R518" i="15"/>
  <c r="T518" i="15" s="1"/>
  <c r="V518" i="15" s="1"/>
  <c r="R517" i="15"/>
  <c r="T517" i="15" s="1"/>
  <c r="V517" i="15" s="1"/>
  <c r="R516" i="15"/>
  <c r="T516" i="15" s="1"/>
  <c r="V516" i="15" s="1"/>
  <c r="R515" i="15"/>
  <c r="T515" i="15" s="1"/>
  <c r="V515" i="15" s="1"/>
  <c r="R514" i="15"/>
  <c r="T514" i="15" s="1"/>
  <c r="V514" i="15" s="1"/>
  <c r="R513" i="15"/>
  <c r="T513" i="15" s="1"/>
  <c r="V513" i="15" s="1"/>
  <c r="R512" i="15"/>
  <c r="T512" i="15" s="1"/>
  <c r="V512" i="15" s="1"/>
  <c r="R511" i="15"/>
  <c r="T511" i="15" s="1"/>
  <c r="V511" i="15" s="1"/>
  <c r="R510" i="15"/>
  <c r="T510" i="15" s="1"/>
  <c r="V510" i="15" s="1"/>
  <c r="R509" i="15"/>
  <c r="T509" i="15" s="1"/>
  <c r="V509" i="15" s="1"/>
  <c r="R508" i="15"/>
  <c r="T508" i="15" s="1"/>
  <c r="V508" i="15" s="1"/>
  <c r="R507" i="15"/>
  <c r="T507" i="15" s="1"/>
  <c r="V507" i="15" s="1"/>
  <c r="R506" i="15"/>
  <c r="T506" i="15" s="1"/>
  <c r="V506" i="15" s="1"/>
  <c r="R505" i="15"/>
  <c r="T505" i="15" s="1"/>
  <c r="V505" i="15" s="1"/>
  <c r="R504" i="15"/>
  <c r="T504" i="15" s="1"/>
  <c r="V504" i="15" s="1"/>
  <c r="R503" i="15"/>
  <c r="T503" i="15" s="1"/>
  <c r="V503" i="15" s="1"/>
  <c r="R502" i="15"/>
  <c r="T502" i="15" s="1"/>
  <c r="V502" i="15" s="1"/>
  <c r="R501" i="15"/>
  <c r="T501" i="15" s="1"/>
  <c r="V501" i="15" s="1"/>
  <c r="R500" i="15"/>
  <c r="T500" i="15" s="1"/>
  <c r="V500" i="15" s="1"/>
  <c r="R499" i="15"/>
  <c r="T499" i="15" s="1"/>
  <c r="V499" i="15" s="1"/>
  <c r="R498" i="15"/>
  <c r="T498" i="15" s="1"/>
  <c r="V498" i="15" s="1"/>
  <c r="R497" i="15"/>
  <c r="T497" i="15" s="1"/>
  <c r="V497" i="15" s="1"/>
  <c r="R496" i="15"/>
  <c r="T496" i="15" s="1"/>
  <c r="V496" i="15" s="1"/>
  <c r="R495" i="15"/>
  <c r="T495" i="15" s="1"/>
  <c r="V495" i="15" s="1"/>
  <c r="R494" i="15"/>
  <c r="T494" i="15" s="1"/>
  <c r="V494" i="15" s="1"/>
  <c r="R493" i="15"/>
  <c r="T493" i="15" s="1"/>
  <c r="V493" i="15" s="1"/>
  <c r="R492" i="15"/>
  <c r="T492" i="15" s="1"/>
  <c r="V492" i="15" s="1"/>
  <c r="R491" i="15"/>
  <c r="T491" i="15" s="1"/>
  <c r="V491" i="15" s="1"/>
  <c r="R490" i="15"/>
  <c r="T490" i="15" s="1"/>
  <c r="V490" i="15" s="1"/>
  <c r="R489" i="15"/>
  <c r="T489" i="15" s="1"/>
  <c r="V489" i="15" s="1"/>
  <c r="R488" i="15"/>
  <c r="T488" i="15" s="1"/>
  <c r="V488" i="15" s="1"/>
  <c r="R487" i="15"/>
  <c r="T487" i="15" s="1"/>
  <c r="V487" i="15" s="1"/>
  <c r="R486" i="15"/>
  <c r="T486" i="15" s="1"/>
  <c r="V486" i="15" s="1"/>
  <c r="R485" i="15"/>
  <c r="T485" i="15" s="1"/>
  <c r="V485" i="15" s="1"/>
  <c r="R484" i="15"/>
  <c r="T484" i="15" s="1"/>
  <c r="V484" i="15" s="1"/>
  <c r="R483" i="15"/>
  <c r="T483" i="15" s="1"/>
  <c r="V483" i="15" s="1"/>
  <c r="R482" i="15"/>
  <c r="T482" i="15" s="1"/>
  <c r="V482" i="15" s="1"/>
  <c r="R481" i="15"/>
  <c r="T481" i="15" s="1"/>
  <c r="V481" i="15" s="1"/>
  <c r="R480" i="15"/>
  <c r="T480" i="15" s="1"/>
  <c r="V480" i="15" s="1"/>
  <c r="R479" i="15"/>
  <c r="T479" i="15" s="1"/>
  <c r="V479" i="15" s="1"/>
  <c r="R478" i="15"/>
  <c r="T478" i="15" s="1"/>
  <c r="V478" i="15" s="1"/>
  <c r="R477" i="15"/>
  <c r="T477" i="15" s="1"/>
  <c r="V477" i="15" s="1"/>
  <c r="R476" i="15"/>
  <c r="T476" i="15" s="1"/>
  <c r="V476" i="15" s="1"/>
  <c r="R475" i="15"/>
  <c r="T475" i="15" s="1"/>
  <c r="V475" i="15" s="1"/>
  <c r="R474" i="15"/>
  <c r="T474" i="15" s="1"/>
  <c r="V474" i="15" s="1"/>
  <c r="R473" i="15"/>
  <c r="T473" i="15" s="1"/>
  <c r="V473" i="15" s="1"/>
  <c r="R472" i="15"/>
  <c r="T472" i="15" s="1"/>
  <c r="V472" i="15" s="1"/>
  <c r="R471" i="15"/>
  <c r="T471" i="15" s="1"/>
  <c r="V471" i="15" s="1"/>
  <c r="R470" i="15"/>
  <c r="T470" i="15" s="1"/>
  <c r="V470" i="15" s="1"/>
  <c r="R469" i="15"/>
  <c r="T469" i="15" s="1"/>
  <c r="V469" i="15" s="1"/>
  <c r="R468" i="15"/>
  <c r="T468" i="15" s="1"/>
  <c r="V468" i="15" s="1"/>
  <c r="R467" i="15"/>
  <c r="T467" i="15" s="1"/>
  <c r="V467" i="15" s="1"/>
  <c r="R466" i="15"/>
  <c r="T466" i="15" s="1"/>
  <c r="V466" i="15" s="1"/>
  <c r="R465" i="15"/>
  <c r="T465" i="15" s="1"/>
  <c r="V465" i="15" s="1"/>
  <c r="R464" i="15"/>
  <c r="T464" i="15" s="1"/>
  <c r="V464" i="15" s="1"/>
  <c r="R463" i="15"/>
  <c r="T463" i="15" s="1"/>
  <c r="V463" i="15" s="1"/>
  <c r="R462" i="15"/>
  <c r="T462" i="15" s="1"/>
  <c r="V462" i="15" s="1"/>
  <c r="R461" i="15"/>
  <c r="T461" i="15" s="1"/>
  <c r="V461" i="15" s="1"/>
  <c r="R460" i="15"/>
  <c r="T460" i="15" s="1"/>
  <c r="V460" i="15" s="1"/>
  <c r="R459" i="15"/>
  <c r="T459" i="15" s="1"/>
  <c r="V459" i="15" s="1"/>
  <c r="R458" i="15"/>
  <c r="T458" i="15" s="1"/>
  <c r="V458" i="15" s="1"/>
  <c r="R457" i="15"/>
  <c r="T457" i="15" s="1"/>
  <c r="V457" i="15" s="1"/>
  <c r="R456" i="15"/>
  <c r="T456" i="15" s="1"/>
  <c r="V456" i="15" s="1"/>
  <c r="R455" i="15"/>
  <c r="T455" i="15" s="1"/>
  <c r="V455" i="15" s="1"/>
  <c r="R454" i="15"/>
  <c r="T454" i="15" s="1"/>
  <c r="V454" i="15" s="1"/>
  <c r="R453" i="15"/>
  <c r="T453" i="15" s="1"/>
  <c r="V453" i="15" s="1"/>
  <c r="R452" i="15"/>
  <c r="T452" i="15" s="1"/>
  <c r="V452" i="15" s="1"/>
  <c r="R451" i="15"/>
  <c r="T451" i="15" s="1"/>
  <c r="V451" i="15" s="1"/>
  <c r="R450" i="15"/>
  <c r="T450" i="15" s="1"/>
  <c r="V450" i="15" s="1"/>
  <c r="R449" i="15"/>
  <c r="T449" i="15" s="1"/>
  <c r="V449" i="15" s="1"/>
  <c r="R448" i="15"/>
  <c r="T448" i="15" s="1"/>
  <c r="V448" i="15" s="1"/>
  <c r="R447" i="15"/>
  <c r="T447" i="15" s="1"/>
  <c r="V447" i="15" s="1"/>
  <c r="R446" i="15"/>
  <c r="T446" i="15" s="1"/>
  <c r="V446" i="15" s="1"/>
  <c r="R445" i="15"/>
  <c r="T445" i="15" s="1"/>
  <c r="V445" i="15" s="1"/>
  <c r="R444" i="15"/>
  <c r="T444" i="15" s="1"/>
  <c r="V444" i="15" s="1"/>
  <c r="R443" i="15"/>
  <c r="T443" i="15" s="1"/>
  <c r="V443" i="15" s="1"/>
  <c r="R442" i="15"/>
  <c r="T442" i="15" s="1"/>
  <c r="V442" i="15" s="1"/>
  <c r="R441" i="15"/>
  <c r="T441" i="15" s="1"/>
  <c r="V441" i="15" s="1"/>
  <c r="R440" i="15"/>
  <c r="T440" i="15" s="1"/>
  <c r="V440" i="15" s="1"/>
  <c r="R439" i="15"/>
  <c r="T439" i="15" s="1"/>
  <c r="V439" i="15" s="1"/>
  <c r="R438" i="15"/>
  <c r="T438" i="15" s="1"/>
  <c r="V438" i="15" s="1"/>
  <c r="R437" i="15"/>
  <c r="T437" i="15" s="1"/>
  <c r="V437" i="15" s="1"/>
  <c r="R436" i="15"/>
  <c r="T436" i="15" s="1"/>
  <c r="V436" i="15" s="1"/>
  <c r="R435" i="15"/>
  <c r="T435" i="15" s="1"/>
  <c r="V435" i="15" s="1"/>
  <c r="R434" i="15"/>
  <c r="T434" i="15" s="1"/>
  <c r="V434" i="15" s="1"/>
  <c r="R433" i="15"/>
  <c r="T433" i="15" s="1"/>
  <c r="V433" i="15" s="1"/>
  <c r="R432" i="15"/>
  <c r="T432" i="15" s="1"/>
  <c r="V432" i="15" s="1"/>
  <c r="R431" i="15"/>
  <c r="T431" i="15" s="1"/>
  <c r="V431" i="15" s="1"/>
  <c r="R430" i="15"/>
  <c r="T430" i="15" s="1"/>
  <c r="V430" i="15" s="1"/>
  <c r="R429" i="15"/>
  <c r="T429" i="15" s="1"/>
  <c r="V429" i="15" s="1"/>
  <c r="R428" i="15"/>
  <c r="T428" i="15" s="1"/>
  <c r="V428" i="15" s="1"/>
  <c r="R427" i="15"/>
  <c r="T427" i="15" s="1"/>
  <c r="V427" i="15" s="1"/>
  <c r="R426" i="15"/>
  <c r="T426" i="15" s="1"/>
  <c r="V426" i="15" s="1"/>
  <c r="R425" i="15"/>
  <c r="T425" i="15" s="1"/>
  <c r="V425" i="15" s="1"/>
  <c r="R424" i="15"/>
  <c r="T424" i="15" s="1"/>
  <c r="V424" i="15" s="1"/>
  <c r="R423" i="15"/>
  <c r="T423" i="15" s="1"/>
  <c r="V423" i="15" s="1"/>
  <c r="R422" i="15"/>
  <c r="T422" i="15" s="1"/>
  <c r="V422" i="15" s="1"/>
  <c r="R421" i="15"/>
  <c r="T421" i="15" s="1"/>
  <c r="V421" i="15" s="1"/>
  <c r="R420" i="15"/>
  <c r="T420" i="15" s="1"/>
  <c r="V420" i="15" s="1"/>
  <c r="R419" i="15"/>
  <c r="T419" i="15" s="1"/>
  <c r="V419" i="15" s="1"/>
  <c r="R418" i="15"/>
  <c r="T418" i="15" s="1"/>
  <c r="V418" i="15" s="1"/>
  <c r="R417" i="15"/>
  <c r="T417" i="15" s="1"/>
  <c r="V417" i="15" s="1"/>
  <c r="R416" i="15"/>
  <c r="T416" i="15" s="1"/>
  <c r="V416" i="15" s="1"/>
  <c r="R415" i="15"/>
  <c r="T415" i="15" s="1"/>
  <c r="V415" i="15" s="1"/>
  <c r="R414" i="15"/>
  <c r="T414" i="15" s="1"/>
  <c r="V414" i="15" s="1"/>
  <c r="R413" i="15"/>
  <c r="T413" i="15" s="1"/>
  <c r="V413" i="15" s="1"/>
  <c r="R412" i="15"/>
  <c r="T412" i="15" s="1"/>
  <c r="V412" i="15" s="1"/>
  <c r="R411" i="15"/>
  <c r="T411" i="15" s="1"/>
  <c r="V411" i="15" s="1"/>
  <c r="R410" i="15"/>
  <c r="T410" i="15" s="1"/>
  <c r="V410" i="15" s="1"/>
  <c r="R409" i="15"/>
  <c r="T409" i="15" s="1"/>
  <c r="V409" i="15" s="1"/>
  <c r="R408" i="15"/>
  <c r="T408" i="15" s="1"/>
  <c r="V408" i="15" s="1"/>
  <c r="R407" i="15"/>
  <c r="T407" i="15" s="1"/>
  <c r="V407" i="15" s="1"/>
  <c r="R403" i="15"/>
  <c r="T403" i="15" s="1"/>
  <c r="V403" i="15" s="1"/>
  <c r="R402" i="15"/>
  <c r="T402" i="15" s="1"/>
  <c r="V402" i="15" s="1"/>
  <c r="R401" i="15"/>
  <c r="T401" i="15" s="1"/>
  <c r="V401" i="15" s="1"/>
  <c r="R400" i="15"/>
  <c r="T400" i="15" s="1"/>
  <c r="V400" i="15" s="1"/>
  <c r="R399" i="15"/>
  <c r="T399" i="15" s="1"/>
  <c r="V399" i="15" s="1"/>
  <c r="R398" i="15"/>
  <c r="T398" i="15" s="1"/>
  <c r="V398" i="15" s="1"/>
  <c r="R397" i="15"/>
  <c r="T397" i="15" s="1"/>
  <c r="V397" i="15" s="1"/>
  <c r="R396" i="15"/>
  <c r="T396" i="15" s="1"/>
  <c r="V396" i="15" s="1"/>
  <c r="R395" i="15"/>
  <c r="T395" i="15" s="1"/>
  <c r="V395" i="15" s="1"/>
  <c r="R394" i="15"/>
  <c r="T394" i="15" s="1"/>
  <c r="V394" i="15" s="1"/>
  <c r="R393" i="15"/>
  <c r="T393" i="15" s="1"/>
  <c r="V393" i="15" s="1"/>
  <c r="R392" i="15"/>
  <c r="T392" i="15" s="1"/>
  <c r="V392" i="15" s="1"/>
  <c r="R391" i="15"/>
  <c r="T391" i="15" s="1"/>
  <c r="V391" i="15" s="1"/>
  <c r="R390" i="15"/>
  <c r="T390" i="15" s="1"/>
  <c r="V390" i="15" s="1"/>
  <c r="R389" i="15"/>
  <c r="T389" i="15" s="1"/>
  <c r="V389" i="15" s="1"/>
  <c r="R388" i="15"/>
  <c r="T388" i="15" s="1"/>
  <c r="V388" i="15" s="1"/>
  <c r="R387" i="15"/>
  <c r="T387" i="15" s="1"/>
  <c r="V387" i="15" s="1"/>
  <c r="R386" i="15"/>
  <c r="T386" i="15" s="1"/>
  <c r="V386" i="15" s="1"/>
  <c r="R385" i="15"/>
  <c r="T385" i="15" s="1"/>
  <c r="V385" i="15" s="1"/>
  <c r="R384" i="15"/>
  <c r="T384" i="15" s="1"/>
  <c r="V384" i="15" s="1"/>
  <c r="R383" i="15"/>
  <c r="T383" i="15" s="1"/>
  <c r="V383" i="15" s="1"/>
  <c r="R382" i="15"/>
  <c r="T382" i="15" s="1"/>
  <c r="V382" i="15" s="1"/>
  <c r="R381" i="15"/>
  <c r="T381" i="15" s="1"/>
  <c r="V381" i="15" s="1"/>
  <c r="R380" i="15"/>
  <c r="T380" i="15" s="1"/>
  <c r="V380" i="15" s="1"/>
  <c r="R379" i="15"/>
  <c r="T379" i="15" s="1"/>
  <c r="V379" i="15" s="1"/>
  <c r="R378" i="15"/>
  <c r="T378" i="15" s="1"/>
  <c r="V378" i="15" s="1"/>
  <c r="R377" i="15"/>
  <c r="T377" i="15" s="1"/>
  <c r="V377" i="15" s="1"/>
  <c r="R376" i="15"/>
  <c r="T376" i="15" s="1"/>
  <c r="V376" i="15" s="1"/>
  <c r="R375" i="15"/>
  <c r="T375" i="15" s="1"/>
  <c r="V375" i="15" s="1"/>
  <c r="R374" i="15"/>
  <c r="T374" i="15" s="1"/>
  <c r="V374" i="15" s="1"/>
  <c r="R373" i="15"/>
  <c r="T373" i="15" s="1"/>
  <c r="V373" i="15" s="1"/>
  <c r="R372" i="15"/>
  <c r="T372" i="15" s="1"/>
  <c r="V372" i="15" s="1"/>
  <c r="R371" i="15"/>
  <c r="T371" i="15" s="1"/>
  <c r="V371" i="15" s="1"/>
  <c r="R370" i="15"/>
  <c r="T370" i="15" s="1"/>
  <c r="V370" i="15" s="1"/>
  <c r="R369" i="15"/>
  <c r="T369" i="15" s="1"/>
  <c r="V369" i="15" s="1"/>
  <c r="R368" i="15"/>
  <c r="T368" i="15" s="1"/>
  <c r="V368" i="15" s="1"/>
  <c r="R367" i="15"/>
  <c r="T367" i="15" s="1"/>
  <c r="V367" i="15" s="1"/>
  <c r="R366" i="15"/>
  <c r="T366" i="15" s="1"/>
  <c r="V366" i="15" s="1"/>
  <c r="R365" i="15"/>
  <c r="T365" i="15" s="1"/>
  <c r="V365" i="15" s="1"/>
  <c r="R364" i="15"/>
  <c r="T364" i="15" s="1"/>
  <c r="V364" i="15" s="1"/>
  <c r="R363" i="15"/>
  <c r="T363" i="15" s="1"/>
  <c r="V363" i="15" s="1"/>
  <c r="R362" i="15"/>
  <c r="T362" i="15" s="1"/>
  <c r="V362" i="15" s="1"/>
  <c r="R361" i="15"/>
  <c r="T361" i="15" s="1"/>
  <c r="V361" i="15" s="1"/>
  <c r="R360" i="15"/>
  <c r="T360" i="15" s="1"/>
  <c r="V360" i="15" s="1"/>
  <c r="R359" i="15"/>
  <c r="T359" i="15" s="1"/>
  <c r="V359" i="15" s="1"/>
  <c r="R358" i="15"/>
  <c r="T358" i="15" s="1"/>
  <c r="V358" i="15" s="1"/>
  <c r="R357" i="15"/>
  <c r="T357" i="15" s="1"/>
  <c r="V357" i="15" s="1"/>
  <c r="R356" i="15"/>
  <c r="T356" i="15" s="1"/>
  <c r="V356" i="15" s="1"/>
  <c r="R355" i="15"/>
  <c r="T355" i="15" s="1"/>
  <c r="V355" i="15" s="1"/>
  <c r="R354" i="15"/>
  <c r="T354" i="15" s="1"/>
  <c r="V354" i="15" s="1"/>
  <c r="R353" i="15"/>
  <c r="T353" i="15" s="1"/>
  <c r="V353" i="15" s="1"/>
  <c r="R352" i="15"/>
  <c r="T352" i="15" s="1"/>
  <c r="V352" i="15" s="1"/>
  <c r="R351" i="15"/>
  <c r="T351" i="15" s="1"/>
  <c r="V351" i="15" s="1"/>
  <c r="R350" i="15"/>
  <c r="T350" i="15" s="1"/>
  <c r="V350" i="15" s="1"/>
  <c r="R349" i="15"/>
  <c r="T349" i="15" s="1"/>
  <c r="V349" i="15" s="1"/>
  <c r="R348" i="15"/>
  <c r="T348" i="15" s="1"/>
  <c r="V348" i="15" s="1"/>
  <c r="R347" i="15"/>
  <c r="T347" i="15" s="1"/>
  <c r="V347" i="15" s="1"/>
  <c r="R346" i="15"/>
  <c r="T346" i="15" s="1"/>
  <c r="V346" i="15" s="1"/>
  <c r="R345" i="15"/>
  <c r="T345" i="15" s="1"/>
  <c r="V345" i="15" s="1"/>
  <c r="R344" i="15"/>
  <c r="T344" i="15" s="1"/>
  <c r="V344" i="15" s="1"/>
  <c r="R343" i="15"/>
  <c r="T343" i="15" s="1"/>
  <c r="V343" i="15" s="1"/>
  <c r="R342" i="15"/>
  <c r="T342" i="15" s="1"/>
  <c r="V342" i="15" s="1"/>
  <c r="R341" i="15"/>
  <c r="T341" i="15" s="1"/>
  <c r="V341" i="15" s="1"/>
  <c r="R340" i="15"/>
  <c r="T340" i="15" s="1"/>
  <c r="V340" i="15" s="1"/>
  <c r="R339" i="15"/>
  <c r="T339" i="15" s="1"/>
  <c r="V339" i="15" s="1"/>
  <c r="R338" i="15"/>
  <c r="T338" i="15" s="1"/>
  <c r="V338" i="15" s="1"/>
  <c r="R337" i="15"/>
  <c r="T337" i="15" s="1"/>
  <c r="V337" i="15" s="1"/>
  <c r="R336" i="15"/>
  <c r="T336" i="15" s="1"/>
  <c r="V336" i="15" s="1"/>
  <c r="R335" i="15"/>
  <c r="T335" i="15" s="1"/>
  <c r="V335" i="15" s="1"/>
  <c r="R334" i="15"/>
  <c r="T334" i="15" s="1"/>
  <c r="V334" i="15" s="1"/>
  <c r="R333" i="15"/>
  <c r="T333" i="15" s="1"/>
  <c r="V333" i="15" s="1"/>
  <c r="R332" i="15"/>
  <c r="T332" i="15" s="1"/>
  <c r="V332" i="15" s="1"/>
  <c r="R331" i="15"/>
  <c r="T331" i="15" s="1"/>
  <c r="V331" i="15" s="1"/>
  <c r="R330" i="15"/>
  <c r="T330" i="15" s="1"/>
  <c r="V330" i="15" s="1"/>
  <c r="R329" i="15"/>
  <c r="T329" i="15" s="1"/>
  <c r="V329" i="15" s="1"/>
  <c r="R328" i="15"/>
  <c r="T328" i="15" s="1"/>
  <c r="V328" i="15" s="1"/>
  <c r="R327" i="15"/>
  <c r="T327" i="15" s="1"/>
  <c r="V327" i="15" s="1"/>
  <c r="R326" i="15"/>
  <c r="T326" i="15" s="1"/>
  <c r="V326" i="15" s="1"/>
  <c r="R325" i="15"/>
  <c r="T325" i="15" s="1"/>
  <c r="V325" i="15" s="1"/>
  <c r="R324" i="15"/>
  <c r="T324" i="15" s="1"/>
  <c r="V324" i="15" s="1"/>
  <c r="R323" i="15"/>
  <c r="T323" i="15" s="1"/>
  <c r="V323" i="15" s="1"/>
  <c r="R322" i="15"/>
  <c r="T322" i="15" s="1"/>
  <c r="V322" i="15" s="1"/>
  <c r="R321" i="15"/>
  <c r="T321" i="15" s="1"/>
  <c r="V321" i="15" s="1"/>
  <c r="R320" i="15"/>
  <c r="T320" i="15" s="1"/>
  <c r="V320" i="15" s="1"/>
  <c r="R319" i="15"/>
  <c r="T319" i="15" s="1"/>
  <c r="V319" i="15" s="1"/>
  <c r="R318" i="15"/>
  <c r="T318" i="15" s="1"/>
  <c r="V318" i="15" s="1"/>
  <c r="R317" i="15"/>
  <c r="T317" i="15" s="1"/>
  <c r="V317" i="15" s="1"/>
  <c r="R316" i="15"/>
  <c r="T316" i="15" s="1"/>
  <c r="V316" i="15" s="1"/>
  <c r="R315" i="15"/>
  <c r="T315" i="15" s="1"/>
  <c r="V315" i="15" s="1"/>
  <c r="R314" i="15"/>
  <c r="T314" i="15" s="1"/>
  <c r="V314" i="15" s="1"/>
  <c r="R313" i="15"/>
  <c r="T313" i="15" s="1"/>
  <c r="V313" i="15" s="1"/>
  <c r="R312" i="15"/>
  <c r="T312" i="15" s="1"/>
  <c r="V312" i="15" s="1"/>
  <c r="R311" i="15"/>
  <c r="T311" i="15" s="1"/>
  <c r="V311" i="15" s="1"/>
  <c r="R310" i="15"/>
  <c r="T310" i="15" s="1"/>
  <c r="V310" i="15" s="1"/>
  <c r="R309" i="15"/>
  <c r="T309" i="15" s="1"/>
  <c r="V309" i="15" s="1"/>
  <c r="R308" i="15"/>
  <c r="T308" i="15" s="1"/>
  <c r="V308" i="15" s="1"/>
  <c r="R307" i="15"/>
  <c r="T307" i="15" s="1"/>
  <c r="V307" i="15" s="1"/>
  <c r="R306" i="15"/>
  <c r="T306" i="15" s="1"/>
  <c r="V306" i="15" s="1"/>
  <c r="R305" i="15"/>
  <c r="T305" i="15" s="1"/>
  <c r="V305" i="15" s="1"/>
  <c r="R304" i="15"/>
  <c r="T304" i="15" s="1"/>
  <c r="V304" i="15" s="1"/>
  <c r="R303" i="15"/>
  <c r="T303" i="15" s="1"/>
  <c r="V303" i="15" s="1"/>
  <c r="R302" i="15"/>
  <c r="T302" i="15" s="1"/>
  <c r="V302" i="15" s="1"/>
  <c r="R301" i="15"/>
  <c r="T301" i="15" s="1"/>
  <c r="V301" i="15" s="1"/>
  <c r="R300" i="15"/>
  <c r="T300" i="15" s="1"/>
  <c r="V300" i="15" s="1"/>
  <c r="R299" i="15"/>
  <c r="T299" i="15" s="1"/>
  <c r="V299" i="15" s="1"/>
  <c r="R298" i="15"/>
  <c r="T298" i="15" s="1"/>
  <c r="V298" i="15" s="1"/>
  <c r="R297" i="15"/>
  <c r="T297" i="15" s="1"/>
  <c r="V297" i="15" s="1"/>
  <c r="R296" i="15"/>
  <c r="T296" i="15" s="1"/>
  <c r="V296" i="15" s="1"/>
  <c r="R295" i="15"/>
  <c r="T295" i="15" s="1"/>
  <c r="V295" i="15" s="1"/>
  <c r="R294" i="15"/>
  <c r="T294" i="15" s="1"/>
  <c r="V294" i="15" s="1"/>
  <c r="R293" i="15"/>
  <c r="T293" i="15" s="1"/>
  <c r="V293" i="15" s="1"/>
  <c r="R292" i="15"/>
  <c r="T292" i="15" s="1"/>
  <c r="V292" i="15" s="1"/>
  <c r="R291" i="15"/>
  <c r="T291" i="15" s="1"/>
  <c r="V291" i="15" s="1"/>
  <c r="R290" i="15"/>
  <c r="T290" i="15" s="1"/>
  <c r="V290" i="15" s="1"/>
  <c r="R289" i="15"/>
  <c r="T289" i="15" s="1"/>
  <c r="V289" i="15" s="1"/>
  <c r="R288" i="15"/>
  <c r="T288" i="15" s="1"/>
  <c r="V288" i="15" s="1"/>
  <c r="R287" i="15"/>
  <c r="T287" i="15" s="1"/>
  <c r="V287" i="15" s="1"/>
  <c r="R286" i="15"/>
  <c r="T286" i="15" s="1"/>
  <c r="V286" i="15" s="1"/>
  <c r="R285" i="15"/>
  <c r="T285" i="15" s="1"/>
  <c r="V285" i="15" s="1"/>
  <c r="R284" i="15"/>
  <c r="T284" i="15" s="1"/>
  <c r="V284" i="15" s="1"/>
  <c r="R283" i="15"/>
  <c r="T283" i="15" s="1"/>
  <c r="V283" i="15" s="1"/>
  <c r="R282" i="15"/>
  <c r="T282" i="15" s="1"/>
  <c r="V282" i="15" s="1"/>
  <c r="R281" i="15"/>
  <c r="T281" i="15" s="1"/>
  <c r="V281" i="15" s="1"/>
  <c r="R280" i="15"/>
  <c r="T280" i="15" s="1"/>
  <c r="V280" i="15" s="1"/>
  <c r="R279" i="15"/>
  <c r="T279" i="15" s="1"/>
  <c r="V279" i="15" s="1"/>
  <c r="R278" i="15"/>
  <c r="T278" i="15" s="1"/>
  <c r="V278" i="15" s="1"/>
  <c r="R277" i="15"/>
  <c r="T277" i="15" s="1"/>
  <c r="V277" i="15" s="1"/>
  <c r="R276" i="15"/>
  <c r="T276" i="15" s="1"/>
  <c r="V276" i="15" s="1"/>
  <c r="R275" i="15"/>
  <c r="T275" i="15" s="1"/>
  <c r="V275" i="15" s="1"/>
  <c r="R274" i="15"/>
  <c r="T274" i="15" s="1"/>
  <c r="V274" i="15" s="1"/>
  <c r="R273" i="15"/>
  <c r="T273" i="15" s="1"/>
  <c r="V273" i="15" s="1"/>
  <c r="R272" i="15"/>
  <c r="T272" i="15" s="1"/>
  <c r="V272" i="15" s="1"/>
  <c r="R271" i="15"/>
  <c r="T271" i="15" s="1"/>
  <c r="V271" i="15" s="1"/>
  <c r="R270" i="15"/>
  <c r="T270" i="15" s="1"/>
  <c r="V270" i="15" s="1"/>
  <c r="R269" i="15"/>
  <c r="T269" i="15" s="1"/>
  <c r="V269" i="15" s="1"/>
  <c r="R268" i="15"/>
  <c r="T268" i="15" s="1"/>
  <c r="V268" i="15" s="1"/>
  <c r="R267" i="15"/>
  <c r="T267" i="15" s="1"/>
  <c r="V267" i="15" s="1"/>
  <c r="R266" i="15"/>
  <c r="T266" i="15" s="1"/>
  <c r="V266" i="15" s="1"/>
  <c r="R265" i="15"/>
  <c r="T265" i="15" s="1"/>
  <c r="V265" i="15" s="1"/>
  <c r="R264" i="15"/>
  <c r="T264" i="15" s="1"/>
  <c r="V264" i="15" s="1"/>
  <c r="R263" i="15"/>
  <c r="T263" i="15" s="1"/>
  <c r="V263" i="15" s="1"/>
  <c r="R262" i="15"/>
  <c r="T262" i="15" s="1"/>
  <c r="V262" i="15" s="1"/>
  <c r="R261" i="15"/>
  <c r="T261" i="15" s="1"/>
  <c r="V261" i="15" s="1"/>
  <c r="R260" i="15"/>
  <c r="T260" i="15" s="1"/>
  <c r="V260" i="15" s="1"/>
  <c r="R259" i="15"/>
  <c r="T259" i="15" s="1"/>
  <c r="V259" i="15" s="1"/>
  <c r="R258" i="15"/>
  <c r="T258" i="15" s="1"/>
  <c r="V258" i="15" s="1"/>
  <c r="R257" i="15"/>
  <c r="T257" i="15" s="1"/>
  <c r="V257" i="15" s="1"/>
  <c r="R256" i="15"/>
  <c r="T256" i="15" s="1"/>
  <c r="V256" i="15" s="1"/>
  <c r="R255" i="15"/>
  <c r="T255" i="15" s="1"/>
  <c r="V255" i="15" s="1"/>
  <c r="R254" i="15"/>
  <c r="T254" i="15" s="1"/>
  <c r="V254" i="15" s="1"/>
  <c r="R253" i="15"/>
  <c r="T253" i="15" s="1"/>
  <c r="V253" i="15" s="1"/>
  <c r="R252" i="15"/>
  <c r="T252" i="15" s="1"/>
  <c r="V252" i="15" s="1"/>
  <c r="R251" i="15"/>
  <c r="T251" i="15" s="1"/>
  <c r="V251" i="15" s="1"/>
  <c r="R250" i="15"/>
  <c r="T250" i="15" s="1"/>
  <c r="V250" i="15" s="1"/>
  <c r="R249" i="15"/>
  <c r="T249" i="15" s="1"/>
  <c r="V249" i="15" s="1"/>
  <c r="R248" i="15"/>
  <c r="T248" i="15" s="1"/>
  <c r="V248" i="15" s="1"/>
  <c r="R247" i="15"/>
  <c r="T247" i="15" s="1"/>
  <c r="V247" i="15" s="1"/>
  <c r="R246" i="15"/>
  <c r="T246" i="15" s="1"/>
  <c r="V246" i="15" s="1"/>
  <c r="R245" i="15"/>
  <c r="T245" i="15" s="1"/>
  <c r="V245" i="15" s="1"/>
  <c r="R244" i="15"/>
  <c r="T244" i="15" s="1"/>
  <c r="V244" i="15" s="1"/>
  <c r="R243" i="15"/>
  <c r="T243" i="15" s="1"/>
  <c r="V243" i="15" s="1"/>
  <c r="R242" i="15"/>
  <c r="T242" i="15" s="1"/>
  <c r="V242" i="15" s="1"/>
  <c r="R241" i="15"/>
  <c r="T241" i="15" s="1"/>
  <c r="V241" i="15" s="1"/>
  <c r="R240" i="15"/>
  <c r="T240" i="15" s="1"/>
  <c r="V240" i="15" s="1"/>
  <c r="R239" i="15"/>
  <c r="T239" i="15" s="1"/>
  <c r="V239" i="15" s="1"/>
  <c r="R238" i="15"/>
  <c r="T238" i="15" s="1"/>
  <c r="V238" i="15" s="1"/>
  <c r="R237" i="15"/>
  <c r="T237" i="15" s="1"/>
  <c r="V237" i="15" s="1"/>
  <c r="R236" i="15"/>
  <c r="T236" i="15" s="1"/>
  <c r="V236" i="15" s="1"/>
  <c r="R235" i="15"/>
  <c r="T235" i="15" s="1"/>
  <c r="V235" i="15" s="1"/>
  <c r="R234" i="15"/>
  <c r="T234" i="15" s="1"/>
  <c r="V234" i="15" s="1"/>
  <c r="R233" i="15"/>
  <c r="T233" i="15" s="1"/>
  <c r="V233" i="15" s="1"/>
  <c r="R232" i="15"/>
  <c r="T232" i="15" s="1"/>
  <c r="V232" i="15" s="1"/>
  <c r="R231" i="15"/>
  <c r="T231" i="15" s="1"/>
  <c r="V231" i="15" s="1"/>
  <c r="R230" i="15"/>
  <c r="T230" i="15" s="1"/>
  <c r="V230" i="15" s="1"/>
  <c r="R229" i="15"/>
  <c r="T229" i="15" s="1"/>
  <c r="V229" i="15" s="1"/>
  <c r="R228" i="15"/>
  <c r="T228" i="15" s="1"/>
  <c r="V228" i="15" s="1"/>
  <c r="R227" i="15"/>
  <c r="T227" i="15" s="1"/>
  <c r="V227" i="15" s="1"/>
  <c r="R226" i="15"/>
  <c r="T226" i="15" s="1"/>
  <c r="V226" i="15" s="1"/>
  <c r="R225" i="15"/>
  <c r="T225" i="15" s="1"/>
  <c r="V225" i="15" s="1"/>
  <c r="R224" i="15"/>
  <c r="T224" i="15" s="1"/>
  <c r="V224" i="15" s="1"/>
  <c r="R223" i="15"/>
  <c r="T223" i="15" s="1"/>
  <c r="V223" i="15" s="1"/>
  <c r="R222" i="15"/>
  <c r="T222" i="15" s="1"/>
  <c r="V222" i="15" s="1"/>
  <c r="R221" i="15"/>
  <c r="T221" i="15" s="1"/>
  <c r="V221" i="15" s="1"/>
  <c r="R220" i="15"/>
  <c r="T220" i="15" s="1"/>
  <c r="V220" i="15" s="1"/>
  <c r="R219" i="15"/>
  <c r="T219" i="15" s="1"/>
  <c r="V219" i="15" s="1"/>
  <c r="R218" i="15"/>
  <c r="T218" i="15" s="1"/>
  <c r="V218" i="15" s="1"/>
  <c r="R217" i="15"/>
  <c r="T217" i="15" s="1"/>
  <c r="V217" i="15" s="1"/>
  <c r="R216" i="15"/>
  <c r="T216" i="15" s="1"/>
  <c r="V216" i="15" s="1"/>
  <c r="R215" i="15"/>
  <c r="T215" i="15" s="1"/>
  <c r="V215" i="15" s="1"/>
  <c r="R214" i="15"/>
  <c r="T214" i="15" s="1"/>
  <c r="V214" i="15" s="1"/>
  <c r="R213" i="15"/>
  <c r="T213" i="15" s="1"/>
  <c r="V213" i="15" s="1"/>
  <c r="R212" i="15"/>
  <c r="T212" i="15" s="1"/>
  <c r="V212" i="15" s="1"/>
  <c r="R211" i="15"/>
  <c r="T211" i="15" s="1"/>
  <c r="V211" i="15" s="1"/>
  <c r="R210" i="15"/>
  <c r="T210" i="15" s="1"/>
  <c r="V210" i="15" s="1"/>
  <c r="R209" i="15"/>
  <c r="T209" i="15" s="1"/>
  <c r="V209" i="15" s="1"/>
  <c r="R208" i="15"/>
  <c r="T208" i="15" s="1"/>
  <c r="V208" i="15" s="1"/>
  <c r="R207" i="15"/>
  <c r="T207" i="15" s="1"/>
  <c r="V207" i="15" s="1"/>
  <c r="R206" i="15"/>
  <c r="T206" i="15" s="1"/>
  <c r="V206" i="15" s="1"/>
  <c r="R205" i="15"/>
  <c r="T205" i="15" s="1"/>
  <c r="V205" i="15" s="1"/>
  <c r="R204" i="15"/>
  <c r="T204" i="15" s="1"/>
  <c r="V204" i="15" s="1"/>
  <c r="R203" i="15"/>
  <c r="T203" i="15" s="1"/>
  <c r="V203" i="15" s="1"/>
  <c r="R202" i="15"/>
  <c r="T202" i="15" s="1"/>
  <c r="V202" i="15" s="1"/>
  <c r="R201" i="15"/>
  <c r="T201" i="15" s="1"/>
  <c r="V201" i="15" s="1"/>
  <c r="R200" i="15"/>
  <c r="T200" i="15" s="1"/>
  <c r="V200" i="15" s="1"/>
  <c r="R199" i="15"/>
  <c r="T199" i="15" s="1"/>
  <c r="V199" i="15" s="1"/>
  <c r="R198" i="15"/>
  <c r="T198" i="15" s="1"/>
  <c r="V198" i="15" s="1"/>
  <c r="R197" i="15"/>
  <c r="T197" i="15" s="1"/>
  <c r="V197" i="15" s="1"/>
  <c r="R196" i="15"/>
  <c r="T196" i="15" s="1"/>
  <c r="V196" i="15" s="1"/>
  <c r="R195" i="15"/>
  <c r="T195" i="15" s="1"/>
  <c r="V195" i="15" s="1"/>
  <c r="R194" i="15"/>
  <c r="T194" i="15" s="1"/>
  <c r="V194" i="15" s="1"/>
  <c r="R193" i="15"/>
  <c r="T193" i="15" s="1"/>
  <c r="V193" i="15" s="1"/>
  <c r="R192" i="15"/>
  <c r="T192" i="15" s="1"/>
  <c r="V192" i="15" s="1"/>
  <c r="R191" i="15"/>
  <c r="T191" i="15" s="1"/>
  <c r="V191" i="15" s="1"/>
  <c r="R190" i="15"/>
  <c r="T190" i="15" s="1"/>
  <c r="V190" i="15" s="1"/>
  <c r="R189" i="15"/>
  <c r="T189" i="15" s="1"/>
  <c r="V189" i="15" s="1"/>
  <c r="R188" i="15"/>
  <c r="T188" i="15" s="1"/>
  <c r="V188" i="15" s="1"/>
  <c r="R187" i="15"/>
  <c r="T187" i="15" s="1"/>
  <c r="V187" i="15" s="1"/>
  <c r="R186" i="15"/>
  <c r="T186" i="15" s="1"/>
  <c r="V186" i="15" s="1"/>
  <c r="R185" i="15"/>
  <c r="T185" i="15" s="1"/>
  <c r="V185" i="15" s="1"/>
  <c r="R184" i="15"/>
  <c r="T184" i="15" s="1"/>
  <c r="V184" i="15" s="1"/>
  <c r="R183" i="15"/>
  <c r="T183" i="15" s="1"/>
  <c r="V183" i="15" s="1"/>
  <c r="R182" i="15"/>
  <c r="T182" i="15" s="1"/>
  <c r="V182" i="15" s="1"/>
  <c r="R181" i="15"/>
  <c r="T181" i="15" s="1"/>
  <c r="V181" i="15" s="1"/>
  <c r="R180" i="15"/>
  <c r="T180" i="15" s="1"/>
  <c r="V180" i="15" s="1"/>
  <c r="R179" i="15"/>
  <c r="T179" i="15" s="1"/>
  <c r="V179" i="15" s="1"/>
  <c r="R178" i="15"/>
  <c r="T178" i="15" s="1"/>
  <c r="V178" i="15" s="1"/>
  <c r="R177" i="15"/>
  <c r="T177" i="15" s="1"/>
  <c r="V177" i="15" s="1"/>
  <c r="R176" i="15"/>
  <c r="T176" i="15" s="1"/>
  <c r="V176" i="15" s="1"/>
  <c r="R175" i="15"/>
  <c r="T175" i="15" s="1"/>
  <c r="V175" i="15" s="1"/>
  <c r="R174" i="15"/>
  <c r="T174" i="15" s="1"/>
  <c r="V174" i="15" s="1"/>
  <c r="R173" i="15"/>
  <c r="T173" i="15" s="1"/>
  <c r="V173" i="15" s="1"/>
  <c r="R172" i="15"/>
  <c r="T172" i="15" s="1"/>
  <c r="V172" i="15" s="1"/>
  <c r="R171" i="15"/>
  <c r="T171" i="15" s="1"/>
  <c r="V171" i="15" s="1"/>
  <c r="R170" i="15"/>
  <c r="T170" i="15" s="1"/>
  <c r="V170" i="15" s="1"/>
  <c r="R169" i="15"/>
  <c r="T169" i="15" s="1"/>
  <c r="V169" i="15" s="1"/>
  <c r="R168" i="15"/>
  <c r="T168" i="15" s="1"/>
  <c r="V168" i="15" s="1"/>
  <c r="R167" i="15"/>
  <c r="T167" i="15" s="1"/>
  <c r="V167" i="15" s="1"/>
  <c r="R166" i="15"/>
  <c r="T166" i="15" s="1"/>
  <c r="V166" i="15" s="1"/>
  <c r="R165" i="15"/>
  <c r="T165" i="15" s="1"/>
  <c r="V165" i="15" s="1"/>
  <c r="R164" i="15"/>
  <c r="T164" i="15" s="1"/>
  <c r="V164" i="15" s="1"/>
  <c r="R163" i="15"/>
  <c r="T163" i="15" s="1"/>
  <c r="V163" i="15" s="1"/>
  <c r="R162" i="15"/>
  <c r="T162" i="15" s="1"/>
  <c r="V162" i="15" s="1"/>
  <c r="R161" i="15"/>
  <c r="T161" i="15" s="1"/>
  <c r="V161" i="15" s="1"/>
  <c r="R160" i="15"/>
  <c r="T160" i="15" s="1"/>
  <c r="V160" i="15" s="1"/>
  <c r="R159" i="15"/>
  <c r="T159" i="15" s="1"/>
  <c r="V159" i="15" s="1"/>
  <c r="R158" i="15"/>
  <c r="T158" i="15" s="1"/>
  <c r="V158" i="15" s="1"/>
  <c r="R157" i="15"/>
  <c r="T157" i="15" s="1"/>
  <c r="V157" i="15" s="1"/>
  <c r="R156" i="15"/>
  <c r="T156" i="15" s="1"/>
  <c r="V156" i="15" s="1"/>
  <c r="R155" i="15"/>
  <c r="T155" i="15" s="1"/>
  <c r="V155" i="15" s="1"/>
  <c r="R154" i="15"/>
  <c r="T154" i="15" s="1"/>
  <c r="V154" i="15" s="1"/>
  <c r="R153" i="15"/>
  <c r="T153" i="15" s="1"/>
  <c r="V153" i="15" s="1"/>
  <c r="R152" i="15"/>
  <c r="T152" i="15" s="1"/>
  <c r="V152" i="15" s="1"/>
  <c r="R151" i="15"/>
  <c r="T151" i="15" s="1"/>
  <c r="V151" i="15" s="1"/>
  <c r="R150" i="15"/>
  <c r="T150" i="15" s="1"/>
  <c r="V150" i="15" s="1"/>
  <c r="R149" i="15"/>
  <c r="T149" i="15" s="1"/>
  <c r="V149" i="15" s="1"/>
  <c r="R148" i="15"/>
  <c r="T148" i="15" s="1"/>
  <c r="V148" i="15" s="1"/>
  <c r="R147" i="15"/>
  <c r="T147" i="15" s="1"/>
  <c r="V147" i="15" s="1"/>
  <c r="R146" i="15"/>
  <c r="T146" i="15" s="1"/>
  <c r="V146" i="15" s="1"/>
  <c r="R145" i="15"/>
  <c r="T145" i="15" s="1"/>
  <c r="V145" i="15" s="1"/>
  <c r="R144" i="15"/>
  <c r="T144" i="15" s="1"/>
  <c r="V144" i="15" s="1"/>
  <c r="R143" i="15"/>
  <c r="T143" i="15" s="1"/>
  <c r="V143" i="15" s="1"/>
  <c r="R142" i="15"/>
  <c r="T142" i="15" s="1"/>
  <c r="V142" i="15" s="1"/>
  <c r="R141" i="15"/>
  <c r="T141" i="15" s="1"/>
  <c r="V141" i="15" s="1"/>
  <c r="R140" i="15"/>
  <c r="T140" i="15" s="1"/>
  <c r="V140" i="15" s="1"/>
  <c r="R139" i="15"/>
  <c r="T139" i="15" s="1"/>
  <c r="V139" i="15" s="1"/>
  <c r="R138" i="15"/>
  <c r="T138" i="15" s="1"/>
  <c r="V138" i="15" s="1"/>
  <c r="R137" i="15"/>
  <c r="T137" i="15" s="1"/>
  <c r="V137" i="15" s="1"/>
  <c r="R136" i="15"/>
  <c r="T136" i="15" s="1"/>
  <c r="V136" i="15" s="1"/>
  <c r="R135" i="15"/>
  <c r="T135" i="15" s="1"/>
  <c r="V135" i="15" s="1"/>
  <c r="R134" i="15"/>
  <c r="T134" i="15" s="1"/>
  <c r="V134" i="15" s="1"/>
  <c r="R133" i="15"/>
  <c r="T133" i="15" s="1"/>
  <c r="V133" i="15" s="1"/>
  <c r="R132" i="15"/>
  <c r="T132" i="15" s="1"/>
  <c r="V132" i="15" s="1"/>
  <c r="R131" i="15"/>
  <c r="T131" i="15" s="1"/>
  <c r="V131" i="15" s="1"/>
  <c r="R130" i="15"/>
  <c r="T130" i="15" s="1"/>
  <c r="V130" i="15" s="1"/>
  <c r="R129" i="15"/>
  <c r="T129" i="15" s="1"/>
  <c r="V129" i="15" s="1"/>
  <c r="R128" i="15"/>
  <c r="T128" i="15" s="1"/>
  <c r="V128" i="15" s="1"/>
  <c r="R127" i="15"/>
  <c r="T127" i="15" s="1"/>
  <c r="V127" i="15" s="1"/>
  <c r="R126" i="15"/>
  <c r="T126" i="15" s="1"/>
  <c r="V126" i="15" s="1"/>
  <c r="R125" i="15"/>
  <c r="T125" i="15" s="1"/>
  <c r="V125" i="15" s="1"/>
  <c r="R124" i="15"/>
  <c r="T124" i="15" s="1"/>
  <c r="V124" i="15" s="1"/>
  <c r="R123" i="15"/>
  <c r="T123" i="15" s="1"/>
  <c r="V123" i="15" s="1"/>
  <c r="R122" i="15"/>
  <c r="T122" i="15" s="1"/>
  <c r="V122" i="15" s="1"/>
  <c r="R121" i="15"/>
  <c r="T121" i="15" s="1"/>
  <c r="V121" i="15" s="1"/>
  <c r="R120" i="15"/>
  <c r="T120" i="15" s="1"/>
  <c r="V120" i="15" s="1"/>
  <c r="R119" i="15"/>
  <c r="T119" i="15" s="1"/>
  <c r="V119" i="15" s="1"/>
  <c r="R118" i="15"/>
  <c r="T118" i="15" s="1"/>
  <c r="V118" i="15" s="1"/>
  <c r="R117" i="15"/>
  <c r="T117" i="15" s="1"/>
  <c r="V117" i="15" s="1"/>
  <c r="R116" i="15"/>
  <c r="T116" i="15" s="1"/>
  <c r="V116" i="15" s="1"/>
  <c r="R115" i="15"/>
  <c r="T115" i="15" s="1"/>
  <c r="V115" i="15" s="1"/>
  <c r="R114" i="15"/>
  <c r="T114" i="15" s="1"/>
  <c r="V114" i="15" s="1"/>
  <c r="R113" i="15"/>
  <c r="T113" i="15" s="1"/>
  <c r="V113" i="15" s="1"/>
  <c r="R112" i="15"/>
  <c r="T112" i="15" s="1"/>
  <c r="V112" i="15" s="1"/>
  <c r="R111" i="15"/>
  <c r="T111" i="15" s="1"/>
  <c r="V111" i="15" s="1"/>
  <c r="R110" i="15"/>
  <c r="T110" i="15" s="1"/>
  <c r="V110" i="15" s="1"/>
  <c r="R109" i="15"/>
  <c r="T109" i="15" s="1"/>
  <c r="V109" i="15" s="1"/>
  <c r="R108" i="15"/>
  <c r="T108" i="15" s="1"/>
  <c r="V108" i="15" s="1"/>
  <c r="R107" i="15"/>
  <c r="T107" i="15" s="1"/>
  <c r="V107" i="15" s="1"/>
  <c r="R106" i="15"/>
  <c r="T106" i="15" s="1"/>
  <c r="V106" i="15" s="1"/>
  <c r="R105" i="15"/>
  <c r="T105" i="15" s="1"/>
  <c r="V105" i="15" s="1"/>
  <c r="R104" i="15"/>
  <c r="T104" i="15" s="1"/>
  <c r="V104" i="15" s="1"/>
  <c r="R103" i="15"/>
  <c r="T103" i="15" s="1"/>
  <c r="V103" i="15" s="1"/>
  <c r="R102" i="15"/>
  <c r="T102" i="15" s="1"/>
  <c r="V102" i="15" s="1"/>
  <c r="R101" i="15"/>
  <c r="T101" i="15" s="1"/>
  <c r="V101" i="15" s="1"/>
  <c r="R100" i="15"/>
  <c r="T100" i="15" s="1"/>
  <c r="V100" i="15" s="1"/>
  <c r="R99" i="15"/>
  <c r="T99" i="15" s="1"/>
  <c r="V99" i="15" s="1"/>
  <c r="R98" i="15"/>
  <c r="T98" i="15" s="1"/>
  <c r="V98" i="15" s="1"/>
  <c r="R97" i="15"/>
  <c r="T97" i="15" s="1"/>
  <c r="V97" i="15" s="1"/>
  <c r="R96" i="15"/>
  <c r="T96" i="15" s="1"/>
  <c r="V96" i="15" s="1"/>
  <c r="R95" i="15"/>
  <c r="T95" i="15" s="1"/>
  <c r="V95" i="15" s="1"/>
  <c r="R94" i="15"/>
  <c r="T94" i="15" s="1"/>
  <c r="V94" i="15" s="1"/>
  <c r="R93" i="15"/>
  <c r="T93" i="15" s="1"/>
  <c r="V93" i="15" s="1"/>
  <c r="R92" i="15"/>
  <c r="T92" i="15" s="1"/>
  <c r="V92" i="15" s="1"/>
  <c r="R91" i="15"/>
  <c r="T91" i="15" s="1"/>
  <c r="V91" i="15" s="1"/>
  <c r="R90" i="15"/>
  <c r="T90" i="15" s="1"/>
  <c r="V90" i="15" s="1"/>
  <c r="R89" i="15"/>
  <c r="T89" i="15" s="1"/>
  <c r="V89" i="15" s="1"/>
  <c r="R88" i="15"/>
  <c r="T88" i="15" s="1"/>
  <c r="V88" i="15" s="1"/>
  <c r="R87" i="15"/>
  <c r="T87" i="15" s="1"/>
  <c r="V87" i="15" s="1"/>
  <c r="R86" i="15"/>
  <c r="T86" i="15" s="1"/>
  <c r="V86" i="15" s="1"/>
  <c r="R85" i="15"/>
  <c r="T85" i="15" s="1"/>
  <c r="V85" i="15" s="1"/>
  <c r="R84" i="15"/>
  <c r="T84" i="15" s="1"/>
  <c r="V84" i="15" s="1"/>
  <c r="R83" i="15"/>
  <c r="T83" i="15" s="1"/>
  <c r="V83" i="15" s="1"/>
  <c r="R82" i="15"/>
  <c r="T82" i="15" s="1"/>
  <c r="V82" i="15" s="1"/>
  <c r="R81" i="15"/>
  <c r="T81" i="15" s="1"/>
  <c r="V81" i="15" s="1"/>
  <c r="R80" i="15"/>
  <c r="T80" i="15" s="1"/>
  <c r="V80" i="15" s="1"/>
  <c r="R79" i="15"/>
  <c r="T79" i="15" s="1"/>
  <c r="V79" i="15" s="1"/>
  <c r="R78" i="15"/>
  <c r="T78" i="15" s="1"/>
  <c r="V78" i="15" s="1"/>
  <c r="R77" i="15"/>
  <c r="T77" i="15" s="1"/>
  <c r="V77" i="15" s="1"/>
  <c r="R76" i="15"/>
  <c r="T76" i="15" s="1"/>
  <c r="V76" i="15" s="1"/>
  <c r="R75" i="15"/>
  <c r="T75" i="15" s="1"/>
  <c r="V75" i="15" s="1"/>
  <c r="R74" i="15"/>
  <c r="T74" i="15" s="1"/>
  <c r="V74" i="15" s="1"/>
  <c r="R73" i="15"/>
  <c r="T73" i="15" s="1"/>
  <c r="V73" i="15" s="1"/>
  <c r="R72" i="15"/>
  <c r="T72" i="15" s="1"/>
  <c r="V72" i="15" s="1"/>
  <c r="R71" i="15"/>
  <c r="T71" i="15" s="1"/>
  <c r="V71" i="15" s="1"/>
  <c r="R70" i="15"/>
  <c r="T70" i="15" s="1"/>
  <c r="V70" i="15" s="1"/>
  <c r="R69" i="15"/>
  <c r="T69" i="15" s="1"/>
  <c r="V69" i="15" s="1"/>
  <c r="R68" i="15"/>
  <c r="T68" i="15" s="1"/>
  <c r="V68" i="15" s="1"/>
  <c r="R67" i="15"/>
  <c r="T67" i="15" s="1"/>
  <c r="V67" i="15" s="1"/>
  <c r="R66" i="15"/>
  <c r="T66" i="15" s="1"/>
  <c r="V66" i="15" s="1"/>
  <c r="R65" i="15"/>
  <c r="T65" i="15" s="1"/>
  <c r="V65" i="15" s="1"/>
  <c r="R64" i="15"/>
  <c r="T64" i="15" s="1"/>
  <c r="V64" i="15" s="1"/>
  <c r="R63" i="15"/>
  <c r="T63" i="15" s="1"/>
  <c r="V63" i="15" s="1"/>
  <c r="R62" i="15"/>
  <c r="T62" i="15" s="1"/>
  <c r="V62" i="15" s="1"/>
  <c r="R61" i="15"/>
  <c r="T61" i="15" s="1"/>
  <c r="V61" i="15" s="1"/>
  <c r="R60" i="15"/>
  <c r="T60" i="15" s="1"/>
  <c r="V60" i="15" s="1"/>
  <c r="R59" i="15"/>
  <c r="T59" i="15" s="1"/>
  <c r="V59" i="15" s="1"/>
  <c r="R58" i="15"/>
  <c r="T58" i="15" s="1"/>
  <c r="V58" i="15" s="1"/>
  <c r="R57" i="15"/>
  <c r="T57" i="15" s="1"/>
  <c r="V57" i="15" s="1"/>
  <c r="R56" i="15"/>
  <c r="T56" i="15" s="1"/>
  <c r="V56" i="15" s="1"/>
  <c r="R55" i="15"/>
  <c r="T55" i="15" s="1"/>
  <c r="V55" i="15" s="1"/>
  <c r="R54" i="15"/>
  <c r="T54" i="15" s="1"/>
  <c r="V54" i="15" s="1"/>
  <c r="R53" i="15"/>
  <c r="T53" i="15" s="1"/>
  <c r="V53" i="15" s="1"/>
  <c r="R52" i="15"/>
  <c r="T52" i="15" s="1"/>
  <c r="V52" i="15" s="1"/>
  <c r="R51" i="15"/>
  <c r="T51" i="15" s="1"/>
  <c r="V51" i="15" s="1"/>
  <c r="R50" i="15"/>
  <c r="T50" i="15" s="1"/>
  <c r="V50" i="15" s="1"/>
  <c r="R49" i="15"/>
  <c r="T49" i="15" s="1"/>
  <c r="V49" i="15" s="1"/>
  <c r="R48" i="15"/>
  <c r="T48" i="15" s="1"/>
  <c r="V48" i="15" s="1"/>
  <c r="R47" i="15"/>
  <c r="T47" i="15" s="1"/>
  <c r="V47" i="15" s="1"/>
  <c r="R46" i="15"/>
  <c r="T46" i="15" s="1"/>
  <c r="V46" i="15" s="1"/>
  <c r="R45" i="15"/>
  <c r="T45" i="15" s="1"/>
  <c r="V45" i="15" s="1"/>
  <c r="R44" i="15"/>
  <c r="T44" i="15" s="1"/>
  <c r="V44" i="15" s="1"/>
  <c r="R43" i="15"/>
  <c r="T43" i="15" s="1"/>
  <c r="V43" i="15" s="1"/>
  <c r="R42" i="15"/>
  <c r="T42" i="15" s="1"/>
  <c r="V42" i="15" s="1"/>
  <c r="R41" i="15"/>
  <c r="T41" i="15" s="1"/>
  <c r="V41" i="15" s="1"/>
  <c r="R40" i="15"/>
  <c r="T40" i="15" s="1"/>
  <c r="V40" i="15" s="1"/>
  <c r="R39" i="15"/>
  <c r="T39" i="15" s="1"/>
  <c r="V39" i="15" s="1"/>
  <c r="R38" i="15"/>
  <c r="T38" i="15" s="1"/>
  <c r="V38" i="15" s="1"/>
  <c r="R37" i="15"/>
  <c r="T37" i="15" s="1"/>
  <c r="V37" i="15" s="1"/>
  <c r="R36" i="15"/>
  <c r="T36" i="15" s="1"/>
  <c r="V36" i="15" s="1"/>
  <c r="R35" i="15"/>
  <c r="T35" i="15" s="1"/>
  <c r="V35" i="15" s="1"/>
  <c r="R34" i="15"/>
  <c r="T34" i="15" s="1"/>
  <c r="V34" i="15" s="1"/>
  <c r="R33" i="15"/>
  <c r="T33" i="15" s="1"/>
  <c r="V33" i="15" s="1"/>
  <c r="R32" i="15"/>
  <c r="T32" i="15" s="1"/>
  <c r="V32" i="15" s="1"/>
  <c r="R31" i="15"/>
  <c r="T31" i="15" s="1"/>
  <c r="V31" i="15" s="1"/>
  <c r="R30" i="15"/>
  <c r="T30" i="15" s="1"/>
  <c r="V30" i="15" s="1"/>
  <c r="R29" i="15"/>
  <c r="T29" i="15" s="1"/>
  <c r="V29" i="15" s="1"/>
  <c r="R28" i="15"/>
  <c r="T28" i="15" s="1"/>
  <c r="V28" i="15" s="1"/>
  <c r="R27" i="15"/>
  <c r="T27" i="15" s="1"/>
  <c r="V27" i="15" s="1"/>
  <c r="R26" i="15"/>
  <c r="T26" i="15" s="1"/>
  <c r="V26" i="15" s="1"/>
  <c r="R25" i="15"/>
  <c r="T25" i="15" s="1"/>
  <c r="V25" i="15" s="1"/>
  <c r="R24" i="15"/>
  <c r="T24" i="15" s="1"/>
  <c r="V24" i="15" s="1"/>
  <c r="R23" i="15"/>
  <c r="T23" i="15" s="1"/>
  <c r="V23" i="15" s="1"/>
  <c r="R22" i="15"/>
  <c r="T22" i="15" s="1"/>
  <c r="V22" i="15" s="1"/>
  <c r="R21" i="15"/>
  <c r="T21" i="15" s="1"/>
  <c r="V21" i="15" s="1"/>
  <c r="R20" i="15"/>
  <c r="T20" i="15" s="1"/>
  <c r="V20" i="15" s="1"/>
  <c r="R19" i="15"/>
  <c r="T19" i="15" s="1"/>
  <c r="V19" i="15" s="1"/>
  <c r="R18" i="15"/>
  <c r="T18" i="15" s="1"/>
  <c r="V18" i="15" s="1"/>
  <c r="R17" i="15"/>
  <c r="T17" i="15" s="1"/>
  <c r="V17" i="15" s="1"/>
  <c r="R16" i="15"/>
  <c r="T16" i="15" s="1"/>
  <c r="V16" i="15" s="1"/>
  <c r="R15" i="15"/>
  <c r="T15" i="15" s="1"/>
  <c r="V15" i="15" s="1"/>
  <c r="R14" i="15"/>
  <c r="T14" i="15" s="1"/>
  <c r="V14" i="15" s="1"/>
  <c r="R13" i="15"/>
  <c r="T13" i="15" s="1"/>
  <c r="V13" i="15" s="1"/>
  <c r="R12" i="15"/>
  <c r="T12" i="15" s="1"/>
  <c r="V12" i="15" s="1"/>
  <c r="R11" i="15"/>
  <c r="T11" i="15" s="1"/>
  <c r="V11" i="15" s="1"/>
  <c r="R10" i="15"/>
  <c r="T10" i="15" s="1"/>
  <c r="V10" i="15" s="1"/>
  <c r="R9" i="15"/>
  <c r="T9" i="15" s="1"/>
  <c r="V9" i="15" s="1"/>
  <c r="R8" i="15"/>
  <c r="T8" i="15" s="1"/>
  <c r="V8" i="15" s="1"/>
  <c r="R7" i="15"/>
  <c r="T7" i="15" s="1"/>
  <c r="V7" i="15" s="1"/>
  <c r="R67" i="14"/>
  <c r="T67" i="14" s="1"/>
  <c r="V67" i="14" s="1"/>
  <c r="R66" i="14"/>
  <c r="T66" i="14" s="1"/>
  <c r="V66" i="14" s="1"/>
  <c r="T65" i="14"/>
  <c r="V65" i="14" s="1"/>
  <c r="R65" i="14"/>
  <c r="R64" i="14"/>
  <c r="T64" i="14" s="1"/>
  <c r="V64" i="14" s="1"/>
  <c r="R63" i="14"/>
  <c r="T63" i="14" s="1"/>
  <c r="V63" i="14" s="1"/>
  <c r="R62" i="14"/>
  <c r="T62" i="14" s="1"/>
  <c r="V62" i="14" s="1"/>
  <c r="R61" i="14"/>
  <c r="T61" i="14" s="1"/>
  <c r="V61" i="14" s="1"/>
  <c r="R60" i="14"/>
  <c r="T60" i="14" s="1"/>
  <c r="V60" i="14" s="1"/>
  <c r="R59" i="14"/>
  <c r="T59" i="14" s="1"/>
  <c r="V59" i="14" s="1"/>
  <c r="R58" i="14"/>
  <c r="T58" i="14" s="1"/>
  <c r="V58" i="14" s="1"/>
  <c r="R57" i="14"/>
  <c r="T57" i="14" s="1"/>
  <c r="V57" i="14" s="1"/>
  <c r="R56" i="14"/>
  <c r="T56" i="14" s="1"/>
  <c r="V56" i="14" s="1"/>
  <c r="R55" i="14"/>
  <c r="T55" i="14" s="1"/>
  <c r="V55" i="14" s="1"/>
  <c r="W55" i="14" s="1"/>
  <c r="R54" i="14"/>
  <c r="T54" i="14" s="1"/>
  <c r="V54" i="14" s="1"/>
  <c r="R53" i="14"/>
  <c r="T53" i="14" s="1"/>
  <c r="V53" i="14" s="1"/>
  <c r="R52" i="14"/>
  <c r="T52" i="14" s="1"/>
  <c r="V52" i="14" s="1"/>
  <c r="R51" i="14"/>
  <c r="T51" i="14" s="1"/>
  <c r="V51" i="14" s="1"/>
  <c r="W51" i="14" s="1"/>
  <c r="R50" i="14"/>
  <c r="T50" i="14" s="1"/>
  <c r="V50" i="14" s="1"/>
  <c r="T49" i="14"/>
  <c r="V49" i="14" s="1"/>
  <c r="R49" i="14"/>
  <c r="R48" i="14"/>
  <c r="T48" i="14" s="1"/>
  <c r="V48" i="14" s="1"/>
  <c r="T47" i="14"/>
  <c r="V47" i="14" s="1"/>
  <c r="W47" i="14" s="1"/>
  <c r="R47" i="14"/>
  <c r="R46" i="14"/>
  <c r="T46" i="14" s="1"/>
  <c r="V46" i="14" s="1"/>
  <c r="R45" i="14"/>
  <c r="T45" i="14" s="1"/>
  <c r="V45" i="14" s="1"/>
  <c r="R44" i="14"/>
  <c r="T44" i="14" s="1"/>
  <c r="V44" i="14" s="1"/>
  <c r="R43" i="14"/>
  <c r="T43" i="14" s="1"/>
  <c r="V43" i="14" s="1"/>
  <c r="W43" i="14" s="1"/>
  <c r="R42" i="14"/>
  <c r="T42" i="14" s="1"/>
  <c r="V42" i="14" s="1"/>
  <c r="R41" i="14"/>
  <c r="T41" i="14" s="1"/>
  <c r="V41" i="14" s="1"/>
  <c r="R40" i="14"/>
  <c r="T40" i="14" s="1"/>
  <c r="V40" i="14" s="1"/>
  <c r="R39" i="14"/>
  <c r="T39" i="14" s="1"/>
  <c r="V39" i="14" s="1"/>
  <c r="W39" i="14" s="1"/>
  <c r="R38" i="14"/>
  <c r="T38" i="14" s="1"/>
  <c r="V38" i="14" s="1"/>
  <c r="R37" i="14"/>
  <c r="T37" i="14" s="1"/>
  <c r="V37" i="14" s="1"/>
  <c r="R36" i="14"/>
  <c r="T36" i="14" s="1"/>
  <c r="V36" i="14" s="1"/>
  <c r="R35" i="14"/>
  <c r="T35" i="14" s="1"/>
  <c r="V35" i="14" s="1"/>
  <c r="W35" i="14" s="1"/>
  <c r="R34" i="14"/>
  <c r="T34" i="14" s="1"/>
  <c r="V34" i="14" s="1"/>
  <c r="T33" i="14"/>
  <c r="V33" i="14" s="1"/>
  <c r="R33" i="14"/>
  <c r="R32" i="14"/>
  <c r="T32" i="14" s="1"/>
  <c r="V32" i="14" s="1"/>
  <c r="T31" i="14"/>
  <c r="V31" i="14" s="1"/>
  <c r="W31" i="14" s="1"/>
  <c r="R31" i="14"/>
  <c r="R30" i="14"/>
  <c r="T30" i="14" s="1"/>
  <c r="V30" i="14" s="1"/>
  <c r="R29" i="14"/>
  <c r="T29" i="14" s="1"/>
  <c r="V29" i="14" s="1"/>
  <c r="R28" i="14"/>
  <c r="T28" i="14" s="1"/>
  <c r="V28" i="14" s="1"/>
  <c r="R27" i="14"/>
  <c r="T27" i="14" s="1"/>
  <c r="V27" i="14" s="1"/>
  <c r="W27" i="14" s="1"/>
  <c r="R26" i="14"/>
  <c r="T26" i="14" s="1"/>
  <c r="V26" i="14" s="1"/>
  <c r="R25" i="14"/>
  <c r="T25" i="14" s="1"/>
  <c r="V25" i="14" s="1"/>
  <c r="R24" i="14"/>
  <c r="T24" i="14" s="1"/>
  <c r="V24" i="14" s="1"/>
  <c r="R23" i="14"/>
  <c r="T23" i="14" s="1"/>
  <c r="V23" i="14" s="1"/>
  <c r="W23" i="14" s="1"/>
  <c r="R22" i="14"/>
  <c r="T22" i="14" s="1"/>
  <c r="V22" i="14" s="1"/>
  <c r="R21" i="14"/>
  <c r="T21" i="14" s="1"/>
  <c r="V21" i="14" s="1"/>
  <c r="R20" i="14"/>
  <c r="T20" i="14" s="1"/>
  <c r="V20" i="14" s="1"/>
  <c r="R19" i="14"/>
  <c r="T19" i="14" s="1"/>
  <c r="V19" i="14" s="1"/>
  <c r="W19" i="14" s="1"/>
  <c r="R18" i="14"/>
  <c r="T18" i="14" s="1"/>
  <c r="V18" i="14" s="1"/>
  <c r="T17" i="14"/>
  <c r="V17" i="14" s="1"/>
  <c r="R17" i="14"/>
  <c r="R16" i="14"/>
  <c r="T16" i="14" s="1"/>
  <c r="V16" i="14" s="1"/>
  <c r="T15" i="14"/>
  <c r="V15" i="14" s="1"/>
  <c r="W15" i="14" s="1"/>
  <c r="R15" i="14"/>
  <c r="R14" i="14"/>
  <c r="T14" i="14" s="1"/>
  <c r="V14" i="14" s="1"/>
  <c r="R13" i="14"/>
  <c r="T13" i="14" s="1"/>
  <c r="V13" i="14" s="1"/>
  <c r="R12" i="14"/>
  <c r="T12" i="14" s="1"/>
  <c r="V12" i="14" s="1"/>
  <c r="R11" i="14"/>
  <c r="T11" i="14" s="1"/>
  <c r="V11" i="14" s="1"/>
  <c r="W11" i="14" s="1"/>
  <c r="R10" i="14"/>
  <c r="T10" i="14" s="1"/>
  <c r="V10" i="14" s="1"/>
  <c r="R9" i="14"/>
  <c r="T9" i="14" s="1"/>
  <c r="V9" i="14" s="1"/>
  <c r="R8" i="14"/>
  <c r="T8" i="14" s="1"/>
  <c r="V8" i="14" s="1"/>
  <c r="R7" i="14"/>
  <c r="T7" i="14" s="1"/>
  <c r="V7" i="14" s="1"/>
  <c r="W7" i="14" s="1"/>
  <c r="U10" i="14" l="1"/>
  <c r="W10" i="14"/>
  <c r="W26" i="14"/>
  <c r="U26" i="14"/>
  <c r="U37" i="14"/>
  <c r="W37" i="14"/>
  <c r="W58" i="14"/>
  <c r="U58" i="14"/>
  <c r="U8" i="14"/>
  <c r="W8" i="14"/>
  <c r="U17" i="14"/>
  <c r="W17" i="14"/>
  <c r="U22" i="14"/>
  <c r="W22" i="14"/>
  <c r="U24" i="14"/>
  <c r="W24" i="14"/>
  <c r="U33" i="14"/>
  <c r="W33" i="14"/>
  <c r="W38" i="14"/>
  <c r="U38" i="14"/>
  <c r="U40" i="14"/>
  <c r="W40" i="14"/>
  <c r="U49" i="14"/>
  <c r="W49" i="14"/>
  <c r="W54" i="14"/>
  <c r="U54" i="14"/>
  <c r="W56" i="14"/>
  <c r="U56" i="14"/>
  <c r="W59" i="14"/>
  <c r="U59" i="14"/>
  <c r="W62" i="14"/>
  <c r="U62" i="14"/>
  <c r="U65" i="14"/>
  <c r="W65" i="14"/>
  <c r="U21" i="14"/>
  <c r="W21" i="14"/>
  <c r="U44" i="14"/>
  <c r="W44" i="14"/>
  <c r="U53" i="14"/>
  <c r="W53" i="14"/>
  <c r="W18" i="14"/>
  <c r="U18" i="14"/>
  <c r="W20" i="14"/>
  <c r="U20" i="14"/>
  <c r="U29" i="14"/>
  <c r="W29" i="14"/>
  <c r="U34" i="14"/>
  <c r="W34" i="14"/>
  <c r="W36" i="14"/>
  <c r="U36" i="14"/>
  <c r="U45" i="14"/>
  <c r="W45" i="14"/>
  <c r="W50" i="14"/>
  <c r="U50" i="14"/>
  <c r="U52" i="14"/>
  <c r="W52" i="14"/>
  <c r="U60" i="14"/>
  <c r="W60" i="14"/>
  <c r="W63" i="14"/>
  <c r="U63" i="14"/>
  <c r="U66" i="14"/>
  <c r="W66" i="14"/>
  <c r="W12" i="14"/>
  <c r="U12" i="14"/>
  <c r="W28" i="14"/>
  <c r="U28" i="14"/>
  <c r="U42" i="14"/>
  <c r="W42" i="14"/>
  <c r="U61" i="14"/>
  <c r="W61" i="14"/>
  <c r="U13" i="14"/>
  <c r="W13" i="14"/>
  <c r="U9" i="14"/>
  <c r="W9" i="14"/>
  <c r="W14" i="14"/>
  <c r="U14" i="14"/>
  <c r="W16" i="14"/>
  <c r="U16" i="14"/>
  <c r="U25" i="14"/>
  <c r="W25" i="14"/>
  <c r="U30" i="14"/>
  <c r="W30" i="14"/>
  <c r="W32" i="14"/>
  <c r="U32" i="14"/>
  <c r="U41" i="14"/>
  <c r="W41" i="14"/>
  <c r="W46" i="14"/>
  <c r="U46" i="14"/>
  <c r="U48" i="14"/>
  <c r="W48" i="14"/>
  <c r="U57" i="14"/>
  <c r="W57" i="14"/>
  <c r="U64" i="14"/>
  <c r="W64" i="14"/>
  <c r="W67" i="14"/>
  <c r="U67" i="14"/>
  <c r="U7" i="14"/>
  <c r="U11" i="14"/>
  <c r="U15" i="14"/>
  <c r="U19" i="14"/>
  <c r="U23" i="14"/>
  <c r="U27" i="14"/>
  <c r="U31" i="14"/>
  <c r="U35" i="14"/>
  <c r="U39" i="14"/>
  <c r="U43" i="14"/>
  <c r="U47" i="14"/>
  <c r="U51" i="14"/>
  <c r="U55" i="14"/>
  <c r="F10" i="13"/>
  <c r="G10" i="13" s="1"/>
  <c r="I10" i="13" s="1"/>
  <c r="G16" i="12" l="1"/>
  <c r="H16" i="12" s="1"/>
  <c r="J16" i="12" s="1"/>
  <c r="G15" i="12"/>
  <c r="H15" i="12" s="1"/>
  <c r="J15" i="12" s="1"/>
  <c r="G14" i="12"/>
  <c r="H14" i="12" s="1"/>
  <c r="J14" i="12" s="1"/>
  <c r="G12" i="12"/>
  <c r="H12" i="12" s="1"/>
  <c r="J12" i="12" s="1"/>
  <c r="I12" i="12" s="1"/>
  <c r="G11" i="12"/>
  <c r="H11" i="12" s="1"/>
  <c r="J11" i="12" s="1"/>
  <c r="I11" i="12" s="1"/>
  <c r="G10" i="12"/>
  <c r="H10" i="12" s="1"/>
  <c r="J10" i="12" s="1"/>
  <c r="I10" i="12" s="1"/>
  <c r="G8" i="12"/>
  <c r="H8" i="12" s="1"/>
  <c r="J8" i="12" s="1"/>
  <c r="I8" i="12" s="1"/>
  <c r="F10" i="11"/>
  <c r="G10" i="11" s="1"/>
  <c r="I10" i="11" s="1"/>
  <c r="J1" i="10"/>
</calcChain>
</file>

<file path=xl/sharedStrings.xml><?xml version="1.0" encoding="utf-8"?>
<sst xmlns="http://schemas.openxmlformats.org/spreadsheetml/2006/main" count="34727" uniqueCount="10375">
  <si>
    <t>STT</t>
  </si>
  <si>
    <t>Quỹ thưởng bằng 10% tiền lương</t>
  </si>
  <si>
    <t xml:space="preserve">Lương 1,8 triệu </t>
  </si>
  <si>
    <t>B</t>
  </si>
  <si>
    <t>Mã tương đương</t>
  </si>
  <si>
    <t>Mã giá liên thông BHYT</t>
  </si>
  <si>
    <t xml:space="preserve"> Tên theo Danh mục kỹ thuật tại Thông tư 43,50,21</t>
  </si>
  <si>
    <t>Phân Tuyến</t>
  </si>
  <si>
    <t>Phân Loại PTTT</t>
  </si>
  <si>
    <t>STT TT39</t>
  </si>
  <si>
    <t xml:space="preserve">STT 
TT22 </t>
  </si>
  <si>
    <t>Tên dịch vụ TT22</t>
  </si>
  <si>
    <t>Chuyên khoa theo TT43</t>
  </si>
  <si>
    <t>Chuyên khoa TT39</t>
  </si>
  <si>
    <t>Số QĐ tương đương (cũ theo TT37)</t>
  </si>
  <si>
    <t>Ngày ban hành</t>
  </si>
  <si>
    <t>576</t>
  </si>
  <si>
    <t>P2</t>
  </si>
  <si>
    <t>XII. UNG BƯỚU</t>
  </si>
  <si>
    <t>Phụ Sản</t>
  </si>
  <si>
    <t>803/QĐ-BYT 4442/QĐ-BYT</t>
  </si>
  <si>
    <t>641</t>
  </si>
  <si>
    <t>P3</t>
  </si>
  <si>
    <t>XIII. PHỤ SẢN</t>
  </si>
  <si>
    <t>553</t>
  </si>
  <si>
    <t>P1</t>
  </si>
  <si>
    <t>3025/QĐ-BYT 4442/QĐ-BYT</t>
  </si>
  <si>
    <t>578</t>
  </si>
  <si>
    <t>669</t>
  </si>
  <si>
    <t>579</t>
  </si>
  <si>
    <t>12.0305.0593</t>
  </si>
  <si>
    <t>37.8D06.0593</t>
  </si>
  <si>
    <t>12.305</t>
  </si>
  <si>
    <t>Cắt bỏ âm hộ đơn thuần</t>
  </si>
  <si>
    <t>C</t>
  </si>
  <si>
    <t>670</t>
  </si>
  <si>
    <t>13.0177.0593</t>
  </si>
  <si>
    <t>13.177</t>
  </si>
  <si>
    <t>645</t>
  </si>
  <si>
    <t>534</t>
  </si>
  <si>
    <t>XI. BỎNG</t>
  </si>
  <si>
    <t>Bỏng</t>
  </si>
  <si>
    <t>984/QĐ-BYT 4442/QĐ-BYT</t>
  </si>
  <si>
    <t>531</t>
  </si>
  <si>
    <t>37.8D10.1114</t>
  </si>
  <si>
    <t>Cắt sẹo khâu kín</t>
  </si>
  <si>
    <t>IV. LAO</t>
  </si>
  <si>
    <t>1016/QĐ-BYT 4442/QĐ-BYT</t>
  </si>
  <si>
    <t>530</t>
  </si>
  <si>
    <t>11.0103.1114</t>
  </si>
  <si>
    <t>11.103</t>
  </si>
  <si>
    <t>47</t>
  </si>
  <si>
    <t>37.8D06.0597</t>
  </si>
  <si>
    <t>Cắt u thành âm đạo</t>
  </si>
  <si>
    <t>III. NHI KHOA</t>
  </si>
  <si>
    <t>1724/QĐ-BYT 4442/QĐ-BYT</t>
  </si>
  <si>
    <t>580</t>
  </si>
  <si>
    <t>12.0306.0597</t>
  </si>
  <si>
    <t>12.306</t>
  </si>
  <si>
    <t>664</t>
  </si>
  <si>
    <t>13.0147.0597</t>
  </si>
  <si>
    <t>13.147</t>
  </si>
  <si>
    <t>554</t>
  </si>
  <si>
    <t>571</t>
  </si>
  <si>
    <t>614</t>
  </si>
  <si>
    <t>63</t>
  </si>
  <si>
    <t>Ung bướu</t>
  </si>
  <si>
    <t>595</t>
  </si>
  <si>
    <t>4442/QĐ-BYT</t>
  </si>
  <si>
    <t>20</t>
  </si>
  <si>
    <t>37.8D06.0624</t>
  </si>
  <si>
    <t>Khâu rách cùng đồ âm đạo</t>
  </si>
  <si>
    <t>381</t>
  </si>
  <si>
    <t>X. NGOẠI KHOA</t>
  </si>
  <si>
    <t>382</t>
  </si>
  <si>
    <t>13.0149.0624</t>
  </si>
  <si>
    <t>13.149</t>
  </si>
  <si>
    <t>13.0018.0625</t>
  </si>
  <si>
    <t>37.8D06.0625</t>
  </si>
  <si>
    <t>13.18</t>
  </si>
  <si>
    <t>Khâu tử cung do nạo thủng</t>
  </si>
  <si>
    <t>9</t>
  </si>
  <si>
    <t>41</t>
  </si>
  <si>
    <t>661</t>
  </si>
  <si>
    <t>662</t>
  </si>
  <si>
    <t>59</t>
  </si>
  <si>
    <t>532</t>
  </si>
  <si>
    <t>729</t>
  </si>
  <si>
    <t>XXVIII. PHẪU THUẬT TẠO HÌNH THẨM MỸ</t>
  </si>
  <si>
    <t>730</t>
  </si>
  <si>
    <t>733</t>
  </si>
  <si>
    <t>2099/QĐ-BYT 4442/QĐ-BYT</t>
  </si>
  <si>
    <t>734</t>
  </si>
  <si>
    <t>740</t>
  </si>
  <si>
    <t>1</t>
  </si>
  <si>
    <t>T2</t>
  </si>
  <si>
    <t>II. NỘI KHOA</t>
  </si>
  <si>
    <t>2</t>
  </si>
  <si>
    <t>3</t>
  </si>
  <si>
    <t>537</t>
  </si>
  <si>
    <t>406</t>
  </si>
  <si>
    <t>660</t>
  </si>
  <si>
    <t>671</t>
  </si>
  <si>
    <t>13.0222.0631</t>
  </si>
  <si>
    <t>37.8D06.0631</t>
  </si>
  <si>
    <t>13.222</t>
  </si>
  <si>
    <t>Lấy dụng cụ tử cung trong ổ bụng qua đường rạch nhỏ</t>
  </si>
  <si>
    <t>Lấy dụng cụ tử cung, triệt sản nữ qua đường rạch nhỏ</t>
  </si>
  <si>
    <t>672</t>
  </si>
  <si>
    <t>13.0224.0631</t>
  </si>
  <si>
    <t>13.224</t>
  </si>
  <si>
    <t>Triệt sản nữ qua đường rạch nhỏ</t>
  </si>
  <si>
    <t>673</t>
  </si>
  <si>
    <t>13.0240.0631</t>
  </si>
  <si>
    <t>13.240</t>
  </si>
  <si>
    <t>Hút thai + Triệt sản qua đường rạch nhỏ</t>
  </si>
  <si>
    <t>102</t>
  </si>
  <si>
    <t>37.8D06.0632</t>
  </si>
  <si>
    <t>Lấy khối máu tụ âm đạo, tầng sinh môn</t>
  </si>
  <si>
    <t>383</t>
  </si>
  <si>
    <t>13.0032.0632</t>
  </si>
  <si>
    <t>13.32</t>
  </si>
  <si>
    <t>577</t>
  </si>
  <si>
    <t>640</t>
  </si>
  <si>
    <t>Tai Mũi Họng</t>
  </si>
  <si>
    <t>539</t>
  </si>
  <si>
    <t>540</t>
  </si>
  <si>
    <t>655</t>
  </si>
  <si>
    <t>656</t>
  </si>
  <si>
    <t>699</t>
  </si>
  <si>
    <t>XX. NỘI SOI CHẨN ĐOÁN CAN THIỆP</t>
  </si>
  <si>
    <t>653</t>
  </si>
  <si>
    <t>13.0127.0637</t>
  </si>
  <si>
    <t>37.8D06.0637</t>
  </si>
  <si>
    <t>13.127</t>
  </si>
  <si>
    <t>Nội soi buồng tử cung chẩn đoán</t>
  </si>
  <si>
    <t>698</t>
  </si>
  <si>
    <t>13.0013.0649</t>
  </si>
  <si>
    <t>37.8D06.0649</t>
  </si>
  <si>
    <t>13.13</t>
  </si>
  <si>
    <t>Phẫu thuật bảo tồn tử cung do vỡ tử cung</t>
  </si>
  <si>
    <t>642</t>
  </si>
  <si>
    <t>13.0115.0650</t>
  </si>
  <si>
    <t>37.8D06.0650</t>
  </si>
  <si>
    <t>13.115</t>
  </si>
  <si>
    <t>Phẫu thuật bóc khối lạc nội mạc tử cung ở tầng sinh môn, thành bụng</t>
  </si>
  <si>
    <t>Ngoại khoa</t>
  </si>
  <si>
    <t>332</t>
  </si>
  <si>
    <t>750</t>
  </si>
  <si>
    <t>32</t>
  </si>
  <si>
    <t>128</t>
  </si>
  <si>
    <t>129</t>
  </si>
  <si>
    <t>130</t>
  </si>
  <si>
    <t>134</t>
  </si>
  <si>
    <t>310</t>
  </si>
  <si>
    <t>320</t>
  </si>
  <si>
    <t>49</t>
  </si>
  <si>
    <t>37.8D05.0534</t>
  </si>
  <si>
    <t xml:space="preserve">Phẫu thuật cắt cụt chi </t>
  </si>
  <si>
    <t>50</t>
  </si>
  <si>
    <t>51</t>
  </si>
  <si>
    <t>52</t>
  </si>
  <si>
    <t>53</t>
  </si>
  <si>
    <t>54</t>
  </si>
  <si>
    <t>57</t>
  </si>
  <si>
    <t>163</t>
  </si>
  <si>
    <t>170</t>
  </si>
  <si>
    <t>175</t>
  </si>
  <si>
    <t>176</t>
  </si>
  <si>
    <t>177</t>
  </si>
  <si>
    <t>178</t>
  </si>
  <si>
    <t>191</t>
  </si>
  <si>
    <t>193</t>
  </si>
  <si>
    <t>196</t>
  </si>
  <si>
    <t>203</t>
  </si>
  <si>
    <t>210</t>
  </si>
  <si>
    <t>452</t>
  </si>
  <si>
    <t>10.0863.0534</t>
  </si>
  <si>
    <t>10.863</t>
  </si>
  <si>
    <t>Phẫu thuật cắt cụt cẳng tay, cánh tay</t>
  </si>
  <si>
    <t>486</t>
  </si>
  <si>
    <t>585</t>
  </si>
  <si>
    <t>586</t>
  </si>
  <si>
    <t>587</t>
  </si>
  <si>
    <t>589</t>
  </si>
  <si>
    <t>590</t>
  </si>
  <si>
    <t>12.0335.0534</t>
  </si>
  <si>
    <t>12.335</t>
  </si>
  <si>
    <t>Cắt cụt cẳng chân do ung thư</t>
  </si>
  <si>
    <t>591</t>
  </si>
  <si>
    <t>179</t>
  </si>
  <si>
    <t>37.8D05.0571</t>
  </si>
  <si>
    <t>Phẫu thuật cắt lọc nạo viêm phần mềm hoặc sửa mỏm cụt ngón tay, chân hoặc cắt cụt ngón tay, chân (tính 1 ngón)</t>
  </si>
  <si>
    <t>181</t>
  </si>
  <si>
    <t>184</t>
  </si>
  <si>
    <t>187</t>
  </si>
  <si>
    <t>188</t>
  </si>
  <si>
    <t>195</t>
  </si>
  <si>
    <t>197</t>
  </si>
  <si>
    <t>207</t>
  </si>
  <si>
    <t>208</t>
  </si>
  <si>
    <t>222</t>
  </si>
  <si>
    <t>225</t>
  </si>
  <si>
    <t>251</t>
  </si>
  <si>
    <t>252</t>
  </si>
  <si>
    <t>259</t>
  </si>
  <si>
    <t>04.0038.0571</t>
  </si>
  <si>
    <t>4.38</t>
  </si>
  <si>
    <t>Phẫu thuật nạo viêm lao thành ngực</t>
  </si>
  <si>
    <t>04.0039.0571</t>
  </si>
  <si>
    <t>4.39</t>
  </si>
  <si>
    <t>Phẫu thuật nạo dò hạch lao vùng cổ</t>
  </si>
  <si>
    <t>04.0040.0571</t>
  </si>
  <si>
    <t>4.40</t>
  </si>
  <si>
    <t>Phẫu thuật nạo dò hạch lao vùng nách</t>
  </si>
  <si>
    <t>04.0041.0571</t>
  </si>
  <si>
    <t>4.41</t>
  </si>
  <si>
    <t>Phẫu thuật nạo dò hạch lao vùng bẹn</t>
  </si>
  <si>
    <t>07.0218.0571</t>
  </si>
  <si>
    <t>7.218</t>
  </si>
  <si>
    <t>Cắt đoạn xương bàn chân trên người bệnh đái tháo đường</t>
  </si>
  <si>
    <t>VII. NỘI TIẾT</t>
  </si>
  <si>
    <t>281</t>
  </si>
  <si>
    <t>10.0037.0571</t>
  </si>
  <si>
    <t>10.37</t>
  </si>
  <si>
    <t>Phẫu thuật điều trị viêm xương đốt sống</t>
  </si>
  <si>
    <t>446</t>
  </si>
  <si>
    <t>451</t>
  </si>
  <si>
    <t>10.0862.0571</t>
  </si>
  <si>
    <t>10.862</t>
  </si>
  <si>
    <t>Phẫu thuật làm mỏm cụt ngón và đốt bàn ngón</t>
  </si>
  <si>
    <t>457</t>
  </si>
  <si>
    <t>489</t>
  </si>
  <si>
    <t>607</t>
  </si>
  <si>
    <t>48</t>
  </si>
  <si>
    <t>37.8D06.0653</t>
  </si>
  <si>
    <t>Cắt u vú lành tính</t>
  </si>
  <si>
    <t>Phẫu thuật cắt một phần tuyến vú, cắt u vú lành tính</t>
  </si>
  <si>
    <t>12.0267.0653</t>
  </si>
  <si>
    <t>12.267</t>
  </si>
  <si>
    <t>560</t>
  </si>
  <si>
    <t>Phẫu thuật cắt một phần tuyến vú</t>
  </si>
  <si>
    <t>581</t>
  </si>
  <si>
    <t>666</t>
  </si>
  <si>
    <t>667</t>
  </si>
  <si>
    <t>13.0172.0653</t>
  </si>
  <si>
    <t>13.172</t>
  </si>
  <si>
    <t>668</t>
  </si>
  <si>
    <t>13.0174.0653</t>
  </si>
  <si>
    <t>13.174</t>
  </si>
  <si>
    <t>741</t>
  </si>
  <si>
    <t>28.0264.0653</t>
  </si>
  <si>
    <t>28.264</t>
  </si>
  <si>
    <t>Phẫu thuật cắt bỏ u xơ vú</t>
  </si>
  <si>
    <t>742</t>
  </si>
  <si>
    <t>743</t>
  </si>
  <si>
    <t>744</t>
  </si>
  <si>
    <t>567</t>
  </si>
  <si>
    <t>649</t>
  </si>
  <si>
    <t>562</t>
  </si>
  <si>
    <t>12.0278.0655</t>
  </si>
  <si>
    <t>37.8D06.0655</t>
  </si>
  <si>
    <t>12.278</t>
  </si>
  <si>
    <t>Cắt polyp cổ tử cung</t>
  </si>
  <si>
    <t>Phẫu thuật cắt polip cổ tử cung</t>
  </si>
  <si>
    <t>663</t>
  </si>
  <si>
    <t>13.0143.0655</t>
  </si>
  <si>
    <t>13.143</t>
  </si>
  <si>
    <t>72</t>
  </si>
  <si>
    <t>37.8D05.0459</t>
  </si>
  <si>
    <t xml:space="preserve">Phẫu thuật cắt ruột thừa </t>
  </si>
  <si>
    <t>10.0473.0459</t>
  </si>
  <si>
    <t>10.473</t>
  </si>
  <si>
    <t>Cắt u tá tràng</t>
  </si>
  <si>
    <t>10.0475.0459</t>
  </si>
  <si>
    <t>10.475</t>
  </si>
  <si>
    <t>Khâu vùi túi thừa tá tràng</t>
  </si>
  <si>
    <t>10.0476.0459</t>
  </si>
  <si>
    <t>10.476</t>
  </si>
  <si>
    <t>Cắt túi thừa tá tràng</t>
  </si>
  <si>
    <t>10.0506.0459</t>
  </si>
  <si>
    <t>10.506</t>
  </si>
  <si>
    <t>Cắt ruột thừa đơn thuần</t>
  </si>
  <si>
    <t>D</t>
  </si>
  <si>
    <t>10.0507.0459</t>
  </si>
  <si>
    <t>10.507</t>
  </si>
  <si>
    <t>Cắt ruột thừa, lau rửa ổ bụng</t>
  </si>
  <si>
    <t>10.0508.0459</t>
  </si>
  <si>
    <t>10.508</t>
  </si>
  <si>
    <t>Cắt ruột thừa, dẫn lưu ổ apxe</t>
  </si>
  <si>
    <t>360</t>
  </si>
  <si>
    <t>703</t>
  </si>
  <si>
    <t>XXVII. PHẪU THUẬT NỘI SOI</t>
  </si>
  <si>
    <t>705</t>
  </si>
  <si>
    <t>707</t>
  </si>
  <si>
    <t>711</t>
  </si>
  <si>
    <t>31</t>
  </si>
  <si>
    <t>33</t>
  </si>
  <si>
    <t>34</t>
  </si>
  <si>
    <t>35</t>
  </si>
  <si>
    <t>113</t>
  </si>
  <si>
    <t>114</t>
  </si>
  <si>
    <t>115</t>
  </si>
  <si>
    <t>291</t>
  </si>
  <si>
    <t>292</t>
  </si>
  <si>
    <t>293</t>
  </si>
  <si>
    <t>294</t>
  </si>
  <si>
    <t>304</t>
  </si>
  <si>
    <t>77</t>
  </si>
  <si>
    <t>37.8D05.0494</t>
  </si>
  <si>
    <t xml:space="preserve">Phẫu thuật cắt trĩ hoặc điều trị nứt kẽ hậu môn hoặc điều trị áp xe rò hậu môn </t>
  </si>
  <si>
    <t>78</t>
  </si>
  <si>
    <t>79</t>
  </si>
  <si>
    <t>82</t>
  </si>
  <si>
    <t>83</t>
  </si>
  <si>
    <t>84</t>
  </si>
  <si>
    <t>85</t>
  </si>
  <si>
    <t>86</t>
  </si>
  <si>
    <t>87</t>
  </si>
  <si>
    <t>88</t>
  </si>
  <si>
    <t>89</t>
  </si>
  <si>
    <t>90</t>
  </si>
  <si>
    <t>91</t>
  </si>
  <si>
    <t>92</t>
  </si>
  <si>
    <t>364</t>
  </si>
  <si>
    <t>365</t>
  </si>
  <si>
    <t>366</t>
  </si>
  <si>
    <t>367</t>
  </si>
  <si>
    <t>368</t>
  </si>
  <si>
    <t>10.0550.0494</t>
  </si>
  <si>
    <t>10.550</t>
  </si>
  <si>
    <t>Phẫu thuật cắt trĩ kinh điển có sử dụng dụng cụ hỗ trợ</t>
  </si>
  <si>
    <t>370</t>
  </si>
  <si>
    <t>372</t>
  </si>
  <si>
    <t>10.0555.0494</t>
  </si>
  <si>
    <t>10.555</t>
  </si>
  <si>
    <t>Phẫu thuật chích, dẫn lưu áp xe cạnh hậu môn đơn giản</t>
  </si>
  <si>
    <t>373</t>
  </si>
  <si>
    <t>374</t>
  </si>
  <si>
    <t>375</t>
  </si>
  <si>
    <t>376</t>
  </si>
  <si>
    <t>377</t>
  </si>
  <si>
    <t>378</t>
  </si>
  <si>
    <t>616</t>
  </si>
  <si>
    <t>135</t>
  </si>
  <si>
    <t>316</t>
  </si>
  <si>
    <t>42</t>
  </si>
  <si>
    <t>572</t>
  </si>
  <si>
    <t>574</t>
  </si>
  <si>
    <t>14</t>
  </si>
  <si>
    <t>153</t>
  </si>
  <si>
    <t>636</t>
  </si>
  <si>
    <t>751</t>
  </si>
  <si>
    <t>76</t>
  </si>
  <si>
    <t>643</t>
  </si>
  <si>
    <t>65</t>
  </si>
  <si>
    <t>37.8D05.0493</t>
  </si>
  <si>
    <t xml:space="preserve">Phẫu thuật dẫn lưu áp xe trong ổ bụng </t>
  </si>
  <si>
    <t>66</t>
  </si>
  <si>
    <t>74</t>
  </si>
  <si>
    <t>75</t>
  </si>
  <si>
    <t>Dẫn lưu áp xe ruột thừa</t>
  </si>
  <si>
    <t>95</t>
  </si>
  <si>
    <t>110</t>
  </si>
  <si>
    <t>224</t>
  </si>
  <si>
    <t>347</t>
  </si>
  <si>
    <t>355</t>
  </si>
  <si>
    <t>10.0492.0493</t>
  </si>
  <si>
    <t>10.492</t>
  </si>
  <si>
    <t>Phẫu thuật điều trị apxe tồn dư, dẫn lưu ổ bụng</t>
  </si>
  <si>
    <t>10.0509.0493</t>
  </si>
  <si>
    <t>10.509</t>
  </si>
  <si>
    <t>386</t>
  </si>
  <si>
    <t>10.0616.0493</t>
  </si>
  <si>
    <t>10.616</t>
  </si>
  <si>
    <t>Dẫn lưu áp xe gan</t>
  </si>
  <si>
    <t>387</t>
  </si>
  <si>
    <t>282</t>
  </si>
  <si>
    <t>30</t>
  </si>
  <si>
    <t>98</t>
  </si>
  <si>
    <t>106</t>
  </si>
  <si>
    <t>107</t>
  </si>
  <si>
    <t>108</t>
  </si>
  <si>
    <t>111</t>
  </si>
  <si>
    <t>122</t>
  </si>
  <si>
    <t>123</t>
  </si>
  <si>
    <t>389</t>
  </si>
  <si>
    <t>392</t>
  </si>
  <si>
    <t>393</t>
  </si>
  <si>
    <t>701</t>
  </si>
  <si>
    <t>702</t>
  </si>
  <si>
    <t>166</t>
  </si>
  <si>
    <t>37.8D05.0548</t>
  </si>
  <si>
    <t xml:space="preserve">Phẫu thuật đặt lại khớp găm kim cố định </t>
  </si>
  <si>
    <t>167</t>
  </si>
  <si>
    <t>171</t>
  </si>
  <si>
    <t>190</t>
  </si>
  <si>
    <t>194</t>
  </si>
  <si>
    <t>229</t>
  </si>
  <si>
    <t>410</t>
  </si>
  <si>
    <t>10.0734.0548</t>
  </si>
  <si>
    <t>10.734</t>
  </si>
  <si>
    <t>Phẫu thuật KHX gãy mỏm khuỷu</t>
  </si>
  <si>
    <t>411</t>
  </si>
  <si>
    <t>412</t>
  </si>
  <si>
    <t>419</t>
  </si>
  <si>
    <t>420</t>
  </si>
  <si>
    <t>422</t>
  </si>
  <si>
    <t>423</t>
  </si>
  <si>
    <t>425</t>
  </si>
  <si>
    <t>453</t>
  </si>
  <si>
    <t>456</t>
  </si>
  <si>
    <t>477</t>
  </si>
  <si>
    <t>480</t>
  </si>
  <si>
    <t>481</t>
  </si>
  <si>
    <t>482</t>
  </si>
  <si>
    <t>490</t>
  </si>
  <si>
    <t>491</t>
  </si>
  <si>
    <t>138</t>
  </si>
  <si>
    <t>139</t>
  </si>
  <si>
    <t>140</t>
  </si>
  <si>
    <t>141</t>
  </si>
  <si>
    <t>142</t>
  </si>
  <si>
    <t>143</t>
  </si>
  <si>
    <t>315</t>
  </si>
  <si>
    <t>322</t>
  </si>
  <si>
    <t>551</t>
  </si>
  <si>
    <t>552</t>
  </si>
  <si>
    <t>658</t>
  </si>
  <si>
    <t>659</t>
  </si>
  <si>
    <t>162</t>
  </si>
  <si>
    <t>168</t>
  </si>
  <si>
    <t>172</t>
  </si>
  <si>
    <t>185</t>
  </si>
  <si>
    <t>186</t>
  </si>
  <si>
    <t>189</t>
  </si>
  <si>
    <t>198</t>
  </si>
  <si>
    <t>199</t>
  </si>
  <si>
    <t>200</t>
  </si>
  <si>
    <t>201</t>
  </si>
  <si>
    <t>202</t>
  </si>
  <si>
    <t>241</t>
  </si>
  <si>
    <t>448</t>
  </si>
  <si>
    <t>473</t>
  </si>
  <si>
    <t>474</t>
  </si>
  <si>
    <t>476</t>
  </si>
  <si>
    <t>483</t>
  </si>
  <si>
    <t>487</t>
  </si>
  <si>
    <t>488</t>
  </si>
  <si>
    <t>131</t>
  </si>
  <si>
    <t>133</t>
  </si>
  <si>
    <t>136</t>
  </si>
  <si>
    <t>308</t>
  </si>
  <si>
    <t>158</t>
  </si>
  <si>
    <t>159</t>
  </si>
  <si>
    <t>160</t>
  </si>
  <si>
    <t>161</t>
  </si>
  <si>
    <t>164</t>
  </si>
  <si>
    <t>409</t>
  </si>
  <si>
    <t>506</t>
  </si>
  <si>
    <t>507</t>
  </si>
  <si>
    <t>700</t>
  </si>
  <si>
    <t>XXVI. VI PHẪU</t>
  </si>
  <si>
    <t>739</t>
  </si>
  <si>
    <t>169</t>
  </si>
  <si>
    <t>173</t>
  </si>
  <si>
    <t>174</t>
  </si>
  <si>
    <t>223</t>
  </si>
  <si>
    <t>244</t>
  </si>
  <si>
    <t>245</t>
  </si>
  <si>
    <t>246</t>
  </si>
  <si>
    <t>256</t>
  </si>
  <si>
    <t>257</t>
  </si>
  <si>
    <t>408</t>
  </si>
  <si>
    <t>447</t>
  </si>
  <si>
    <t>479</t>
  </si>
  <si>
    <t>498</t>
  </si>
  <si>
    <t>588</t>
  </si>
  <si>
    <t>149</t>
  </si>
  <si>
    <t>150</t>
  </si>
  <si>
    <t>156</t>
  </si>
  <si>
    <t>157</t>
  </si>
  <si>
    <t>240</t>
  </si>
  <si>
    <t>337</t>
  </si>
  <si>
    <t>338</t>
  </si>
  <si>
    <t>339</t>
  </si>
  <si>
    <t>529</t>
  </si>
  <si>
    <t>192</t>
  </si>
  <si>
    <t>441</t>
  </si>
  <si>
    <t>442</t>
  </si>
  <si>
    <t>492</t>
  </si>
  <si>
    <t>499</t>
  </si>
  <si>
    <t>21</t>
  </si>
  <si>
    <t>639</t>
  </si>
  <si>
    <t>22</t>
  </si>
  <si>
    <t>37.8D05.0558</t>
  </si>
  <si>
    <t>Phẫu thuật lấy bỏ u xương</t>
  </si>
  <si>
    <t>25</t>
  </si>
  <si>
    <t>27</t>
  </si>
  <si>
    <t>56</t>
  </si>
  <si>
    <t>165</t>
  </si>
  <si>
    <t>505</t>
  </si>
  <si>
    <t>508</t>
  </si>
  <si>
    <t>542</t>
  </si>
  <si>
    <t>546</t>
  </si>
  <si>
    <t>582</t>
  </si>
  <si>
    <t>12.0324.0558</t>
  </si>
  <si>
    <t>12.324</t>
  </si>
  <si>
    <t>Cắt u xương sụn lành tính</t>
  </si>
  <si>
    <t>592</t>
  </si>
  <si>
    <t>593</t>
  </si>
  <si>
    <t>6</t>
  </si>
  <si>
    <t>Răng Hàm Mặt</t>
  </si>
  <si>
    <t>693</t>
  </si>
  <si>
    <t>XVI. RĂNG HÀM MẶT</t>
  </si>
  <si>
    <t>112</t>
  </si>
  <si>
    <t>37.8D05.0421</t>
  </si>
  <si>
    <t xml:space="preserve">Phẫu thuật lấy sỏi thận hoặc sỏi niệu quản hoặc sỏi bàng quang </t>
  </si>
  <si>
    <t>119</t>
  </si>
  <si>
    <t>120</t>
  </si>
  <si>
    <t>124</t>
  </si>
  <si>
    <t>125</t>
  </si>
  <si>
    <t>126</t>
  </si>
  <si>
    <t>132</t>
  </si>
  <si>
    <t>290</t>
  </si>
  <si>
    <t>297</t>
  </si>
  <si>
    <t>300</t>
  </si>
  <si>
    <t>305</t>
  </si>
  <si>
    <t>306</t>
  </si>
  <si>
    <t>307</t>
  </si>
  <si>
    <t>317</t>
  </si>
  <si>
    <t>603</t>
  </si>
  <si>
    <t>602</t>
  </si>
  <si>
    <t>13.0007.0671</t>
  </si>
  <si>
    <t>37.8D06.0671</t>
  </si>
  <si>
    <t>13.7</t>
  </si>
  <si>
    <t>Phẫu thuật lấy thai lần đầu</t>
  </si>
  <si>
    <t>597</t>
  </si>
  <si>
    <t>13.0002.0672</t>
  </si>
  <si>
    <t>37.8D06.0672</t>
  </si>
  <si>
    <t>13.2</t>
  </si>
  <si>
    <t>Phẫu thuật lấy thai lần hai trở lên</t>
  </si>
  <si>
    <t>Phẫu thuật lấy thai lần thứ 2 trở lên</t>
  </si>
  <si>
    <t>601</t>
  </si>
  <si>
    <t>598</t>
  </si>
  <si>
    <t>599</t>
  </si>
  <si>
    <t>600</t>
  </si>
  <si>
    <t>596</t>
  </si>
  <si>
    <t>630</t>
  </si>
  <si>
    <t>274</t>
  </si>
  <si>
    <t>07.0219.1144</t>
  </si>
  <si>
    <t>37.8D10.1144</t>
  </si>
  <si>
    <t>7.219</t>
  </si>
  <si>
    <t>Nạo xương viêm trên người bệnh đái tháo đường</t>
  </si>
  <si>
    <t>Phẫu thuật loại bỏ hoại tử ổ loét vết thương mạn tính</t>
  </si>
  <si>
    <t>07.0220.1144</t>
  </si>
  <si>
    <t>7.220</t>
  </si>
  <si>
    <t>Tháo khớp ngón chân trên người bệnh đái tháo đường</t>
  </si>
  <si>
    <t>11.0159.1144</t>
  </si>
  <si>
    <t>11.159</t>
  </si>
  <si>
    <t>Cắt lọc hoại tử ổ loét vết thương mạn tính</t>
  </si>
  <si>
    <t>11.0161.1144</t>
  </si>
  <si>
    <t>11.161</t>
  </si>
  <si>
    <t>Phẫu thuật cắt đáy ổ loét mạn tính, khâu kín</t>
  </si>
  <si>
    <t>629</t>
  </si>
  <si>
    <t>620</t>
  </si>
  <si>
    <t>13.0071.0679</t>
  </si>
  <si>
    <t>37.8D06.0679</t>
  </si>
  <si>
    <t>13.71</t>
  </si>
  <si>
    <t>Phẫu thuật mở bụng bóc u xơ tử cung</t>
  </si>
  <si>
    <t>11</t>
  </si>
  <si>
    <t>37.8D06.0681</t>
  </si>
  <si>
    <t>Phẫu thuật mở bụng cắt tử cung</t>
  </si>
  <si>
    <t>568</t>
  </si>
  <si>
    <t>617</t>
  </si>
  <si>
    <t>618</t>
  </si>
  <si>
    <t>619</t>
  </si>
  <si>
    <t>13.0070.0681</t>
  </si>
  <si>
    <t>13.70</t>
  </si>
  <si>
    <t>Phẫu thuật mở bụng cắt tử cung bán phần</t>
  </si>
  <si>
    <t>569</t>
  </si>
  <si>
    <t>43</t>
  </si>
  <si>
    <t>37.8D06.0683</t>
  </si>
  <si>
    <t>Cắt u nang buồng trứng xoắn</t>
  </si>
  <si>
    <t>Phẫu thuật mở bụng cắt u buồng trứng hoặc cắt phần phụ</t>
  </si>
  <si>
    <t>44</t>
  </si>
  <si>
    <t>Cắt u nang buồng trứng</t>
  </si>
  <si>
    <t>45</t>
  </si>
  <si>
    <t>46</t>
  </si>
  <si>
    <t>97</t>
  </si>
  <si>
    <t>561</t>
  </si>
  <si>
    <t>12.0280.0683</t>
  </si>
  <si>
    <t>12.280</t>
  </si>
  <si>
    <t>564</t>
  </si>
  <si>
    <t>12.0281.0683</t>
  </si>
  <si>
    <t>12.281</t>
  </si>
  <si>
    <t>565</t>
  </si>
  <si>
    <t>566</t>
  </si>
  <si>
    <t>12.0284.0683</t>
  </si>
  <si>
    <t>12.284</t>
  </si>
  <si>
    <t>573</t>
  </si>
  <si>
    <t>621</t>
  </si>
  <si>
    <t>13.0072.0683</t>
  </si>
  <si>
    <t>13.72</t>
  </si>
  <si>
    <t>13.0092.0683</t>
  </si>
  <si>
    <t>13.92</t>
  </si>
  <si>
    <t>Phẫu thuật chửa ngoài tử cung không có choáng</t>
  </si>
  <si>
    <t>625</t>
  </si>
  <si>
    <t>10</t>
  </si>
  <si>
    <t>73</t>
  </si>
  <si>
    <t>96</t>
  </si>
  <si>
    <t>622</t>
  </si>
  <si>
    <t>8</t>
  </si>
  <si>
    <t>686</t>
  </si>
  <si>
    <t>XV. TAI MŨI HỌNG</t>
  </si>
  <si>
    <t>687</t>
  </si>
  <si>
    <t>689</t>
  </si>
  <si>
    <t>691</t>
  </si>
  <si>
    <t>692</t>
  </si>
  <si>
    <t>684</t>
  </si>
  <si>
    <t>690</t>
  </si>
  <si>
    <t>60</t>
  </si>
  <si>
    <t>37.8D05.0572</t>
  </si>
  <si>
    <t>Phẫu thuật nối dây thần kinh (tính 1 dây)</t>
  </si>
  <si>
    <t>219</t>
  </si>
  <si>
    <t>220</t>
  </si>
  <si>
    <t>470</t>
  </si>
  <si>
    <t>504</t>
  </si>
  <si>
    <t>688</t>
  </si>
  <si>
    <t>15.0256.0572</t>
  </si>
  <si>
    <t>15.256</t>
  </si>
  <si>
    <t>Phẫu thuật khâu nối thần kinh ngoại biên vùng mặt cổ</t>
  </si>
  <si>
    <t>204</t>
  </si>
  <si>
    <t>37.8D05.0559</t>
  </si>
  <si>
    <t>Phẫu thuật nối gân hoặc kéo dài gân (tính 1 gân )</t>
  </si>
  <si>
    <t>217</t>
  </si>
  <si>
    <t>Nối gân gấp</t>
  </si>
  <si>
    <t>218</t>
  </si>
  <si>
    <t>226</t>
  </si>
  <si>
    <t>413</t>
  </si>
  <si>
    <t>414</t>
  </si>
  <si>
    <t>416</t>
  </si>
  <si>
    <t>417</t>
  </si>
  <si>
    <t>421</t>
  </si>
  <si>
    <t>429</t>
  </si>
  <si>
    <t>430</t>
  </si>
  <si>
    <t>432</t>
  </si>
  <si>
    <t>433</t>
  </si>
  <si>
    <t>434</t>
  </si>
  <si>
    <t>435</t>
  </si>
  <si>
    <t>437</t>
  </si>
  <si>
    <t>438</t>
  </si>
  <si>
    <t>439</t>
  </si>
  <si>
    <t>458</t>
  </si>
  <si>
    <t>460</t>
  </si>
  <si>
    <t>461</t>
  </si>
  <si>
    <t>462</t>
  </si>
  <si>
    <t>463</t>
  </si>
  <si>
    <t>464</t>
  </si>
  <si>
    <t>469</t>
  </si>
  <si>
    <t>471</t>
  </si>
  <si>
    <t>472</t>
  </si>
  <si>
    <t>502</t>
  </si>
  <si>
    <t>503</t>
  </si>
  <si>
    <t>756</t>
  </si>
  <si>
    <t>28.0337.0559</t>
  </si>
  <si>
    <t>28.337</t>
  </si>
  <si>
    <t>757</t>
  </si>
  <si>
    <t>758</t>
  </si>
  <si>
    <t>759</t>
  </si>
  <si>
    <t>760</t>
  </si>
  <si>
    <t>647</t>
  </si>
  <si>
    <t>648</t>
  </si>
  <si>
    <t>650</t>
  </si>
  <si>
    <t>651</t>
  </si>
  <si>
    <t>652</t>
  </si>
  <si>
    <t>718</t>
  </si>
  <si>
    <t>720</t>
  </si>
  <si>
    <t>721</t>
  </si>
  <si>
    <t>682</t>
  </si>
  <si>
    <t>683</t>
  </si>
  <si>
    <t>685</t>
  </si>
  <si>
    <t>238</t>
  </si>
  <si>
    <t>239</t>
  </si>
  <si>
    <t>715</t>
  </si>
  <si>
    <t>716</t>
  </si>
  <si>
    <t>235</t>
  </si>
  <si>
    <t>236</t>
  </si>
  <si>
    <t>708</t>
  </si>
  <si>
    <t>712</t>
  </si>
  <si>
    <t>713</t>
  </si>
  <si>
    <t>678</t>
  </si>
  <si>
    <t>679</t>
  </si>
  <si>
    <t>680</t>
  </si>
  <si>
    <t>681</t>
  </si>
  <si>
    <t>237</t>
  </si>
  <si>
    <t>37.8D05.0436</t>
  </si>
  <si>
    <t xml:space="preserve">Phẫu thuật nội soi đặt Sonde JJ </t>
  </si>
  <si>
    <t>302</t>
  </si>
  <si>
    <t>303</t>
  </si>
  <si>
    <t>319</t>
  </si>
  <si>
    <t>326</t>
  </si>
  <si>
    <t>327</t>
  </si>
  <si>
    <t>328</t>
  </si>
  <si>
    <t>333</t>
  </si>
  <si>
    <t>714</t>
  </si>
  <si>
    <t>27.0367.0436</t>
  </si>
  <si>
    <t>27.367</t>
  </si>
  <si>
    <t>Nội soi mở rộng niệu quản, nong rộng niệu quản</t>
  </si>
  <si>
    <t>575</t>
  </si>
  <si>
    <t>12</t>
  </si>
  <si>
    <t>13</t>
  </si>
  <si>
    <t>145</t>
  </si>
  <si>
    <t>146</t>
  </si>
  <si>
    <t>148</t>
  </si>
  <si>
    <t>635</t>
  </si>
  <si>
    <t>755</t>
  </si>
  <si>
    <t>144</t>
  </si>
  <si>
    <t>749</t>
  </si>
  <si>
    <t>230</t>
  </si>
  <si>
    <t>284</t>
  </si>
  <si>
    <t>24</t>
  </si>
  <si>
    <t>37.8D05.0400</t>
  </si>
  <si>
    <t>Phẫu thuật thăm dò ngoài màng tim hoặc thăm dò lồng ngực</t>
  </si>
  <si>
    <t>64</t>
  </si>
  <si>
    <t>234</t>
  </si>
  <si>
    <t>10.0238.0400</t>
  </si>
  <si>
    <t>10.238</t>
  </si>
  <si>
    <t>Phẫu thuật dẫn lưu dịch khoang màng tim</t>
  </si>
  <si>
    <t>289</t>
  </si>
  <si>
    <t>10.0289.0400</t>
  </si>
  <si>
    <t>10.289</t>
  </si>
  <si>
    <t>Mở ngực thăm dò, sinh thiết</t>
  </si>
  <si>
    <t>344</t>
  </si>
  <si>
    <t>10.0415.0400</t>
  </si>
  <si>
    <t>10.415</t>
  </si>
  <si>
    <t>541</t>
  </si>
  <si>
    <t>543</t>
  </si>
  <si>
    <t>544</t>
  </si>
  <si>
    <t>545</t>
  </si>
  <si>
    <t>28</t>
  </si>
  <si>
    <t>29</t>
  </si>
  <si>
    <t>67</t>
  </si>
  <si>
    <t>68</t>
  </si>
  <si>
    <t>69</t>
  </si>
  <si>
    <t>70</t>
  </si>
  <si>
    <t>71</t>
  </si>
  <si>
    <t>104</t>
  </si>
  <si>
    <t>147</t>
  </si>
  <si>
    <t>154</t>
  </si>
  <si>
    <t>233</t>
  </si>
  <si>
    <t>345</t>
  </si>
  <si>
    <t>348</t>
  </si>
  <si>
    <t>349</t>
  </si>
  <si>
    <t>354</t>
  </si>
  <si>
    <t>361</t>
  </si>
  <si>
    <t>363</t>
  </si>
  <si>
    <t>380</t>
  </si>
  <si>
    <t>385</t>
  </si>
  <si>
    <t>388</t>
  </si>
  <si>
    <t>407</t>
  </si>
  <si>
    <t>549</t>
  </si>
  <si>
    <t>696</t>
  </si>
  <si>
    <t>37.8D09.1091</t>
  </si>
  <si>
    <t>Phẫu thuật tháo nẹp vít sau kết hợp xương một bên</t>
  </si>
  <si>
    <t>761</t>
  </si>
  <si>
    <t>28.0352.1091</t>
  </si>
  <si>
    <t>28.352</t>
  </si>
  <si>
    <t>Rút nẹp vít và các dụng cụ khác sau phẫu thuật [Dùng cho chuyên khoa Răng Hàm Mặt và 1 bên]</t>
  </si>
  <si>
    <t>604</t>
  </si>
  <si>
    <t>93</t>
  </si>
  <si>
    <t>94</t>
  </si>
  <si>
    <t>99</t>
  </si>
  <si>
    <t>100</t>
  </si>
  <si>
    <t>101</t>
  </si>
  <si>
    <t>103</t>
  </si>
  <si>
    <t>151</t>
  </si>
  <si>
    <t>152</t>
  </si>
  <si>
    <t>155</t>
  </si>
  <si>
    <t>397</t>
  </si>
  <si>
    <t>402</t>
  </si>
  <si>
    <t>403</t>
  </si>
  <si>
    <t>404</t>
  </si>
  <si>
    <t>405</t>
  </si>
  <si>
    <t>626</t>
  </si>
  <si>
    <t>295</t>
  </si>
  <si>
    <t>23</t>
  </si>
  <si>
    <t>37.8D05.0407</t>
  </si>
  <si>
    <t xml:space="preserve">Phẫu thuật u máu các vị trí </t>
  </si>
  <si>
    <t>26</t>
  </si>
  <si>
    <t>228</t>
  </si>
  <si>
    <t>10.0264.0407</t>
  </si>
  <si>
    <t>10.264</t>
  </si>
  <si>
    <t>Phẫu thuật cắt u máu lớn (đường kính ≥ 10 cm)</t>
  </si>
  <si>
    <t>10.0265.0407</t>
  </si>
  <si>
    <t>10.265</t>
  </si>
  <si>
    <t>Phẫu thuật cắt u máu nhỏ (đường kính &lt; 10 cm)</t>
  </si>
  <si>
    <t>509</t>
  </si>
  <si>
    <t>547</t>
  </si>
  <si>
    <t>221</t>
  </si>
  <si>
    <t>276</t>
  </si>
  <si>
    <t>279</t>
  </si>
  <si>
    <t>501</t>
  </si>
  <si>
    <t>723</t>
  </si>
  <si>
    <t>726</t>
  </si>
  <si>
    <t>727</t>
  </si>
  <si>
    <t>752</t>
  </si>
  <si>
    <t>754</t>
  </si>
  <si>
    <t>762</t>
  </si>
  <si>
    <t>763</t>
  </si>
  <si>
    <t>764</t>
  </si>
  <si>
    <t>765</t>
  </si>
  <si>
    <t>4</t>
  </si>
  <si>
    <t>5</t>
  </si>
  <si>
    <t>209</t>
  </si>
  <si>
    <t>227</t>
  </si>
  <si>
    <t>277</t>
  </si>
  <si>
    <t>445</t>
  </si>
  <si>
    <t>500</t>
  </si>
  <si>
    <t>674</t>
  </si>
  <si>
    <t>XIV. MẮT</t>
  </si>
  <si>
    <t>675</t>
  </si>
  <si>
    <t>724</t>
  </si>
  <si>
    <t>725</t>
  </si>
  <si>
    <t>728</t>
  </si>
  <si>
    <t>735</t>
  </si>
  <si>
    <t>736</t>
  </si>
  <si>
    <t>753</t>
  </si>
  <si>
    <t>61</t>
  </si>
  <si>
    <t>37.8D05.0576</t>
  </si>
  <si>
    <t xml:space="preserve">Phẫu thuật vết thương phần mềm hoặc rách da đầu </t>
  </si>
  <si>
    <t>496</t>
  </si>
  <si>
    <t>694</t>
  </si>
  <si>
    <t>16.0295.0576</t>
  </si>
  <si>
    <t>16.295</t>
  </si>
  <si>
    <t>Phẫu thuật điều trị vết thương phần mềm vùng hàm mặt có thiếu hổng tổ chức</t>
  </si>
  <si>
    <t>737</t>
  </si>
  <si>
    <t>738</t>
  </si>
  <si>
    <t>748</t>
  </si>
  <si>
    <t>37.8D05.0577</t>
  </si>
  <si>
    <t>Phẫu thuật vết thương phần mềm phức tạp</t>
  </si>
  <si>
    <t>211</t>
  </si>
  <si>
    <t>216</t>
  </si>
  <si>
    <t>384</t>
  </si>
  <si>
    <t>427</t>
  </si>
  <si>
    <t>10.0807.0577</t>
  </si>
  <si>
    <t>10.807</t>
  </si>
  <si>
    <t>Phẫu thuật thương tích phần mềm các cơ quan vận động</t>
  </si>
  <si>
    <t>428</t>
  </si>
  <si>
    <t>431</t>
  </si>
  <si>
    <t>450</t>
  </si>
  <si>
    <t>497</t>
  </si>
  <si>
    <t>594</t>
  </si>
  <si>
    <t>484</t>
  </si>
  <si>
    <t>570</t>
  </si>
  <si>
    <t>615</t>
  </si>
  <si>
    <t>7</t>
  </si>
  <si>
    <t>676</t>
  </si>
  <si>
    <t>677</t>
  </si>
  <si>
    <t>Chi phí trực tiếp + Phụ cấp</t>
  </si>
  <si>
    <t>Tiền lương 2,34 triệu</t>
  </si>
  <si>
    <t>37.2A01.0001</t>
  </si>
  <si>
    <t>Siêu âm</t>
  </si>
  <si>
    <t>I. HỒI SỨC CẤP CỨU VÀ CHỐNG ĐỘC</t>
  </si>
  <si>
    <t>01.0239.0001</t>
  </si>
  <si>
    <t>1.239</t>
  </si>
  <si>
    <t>Siêu âm ổ bụng tại giường cấp cứu</t>
  </si>
  <si>
    <t>01.0303.0001</t>
  </si>
  <si>
    <t>1.303</t>
  </si>
  <si>
    <t>Siêu âm cấp cứu tại giường bệnh</t>
  </si>
  <si>
    <t>01.0092.0001</t>
  </si>
  <si>
    <t>1.92</t>
  </si>
  <si>
    <t>Siêu âm màng phổi cấp cứu</t>
  </si>
  <si>
    <t>T1</t>
  </si>
  <si>
    <t>02.0063.0001</t>
  </si>
  <si>
    <t>2.63</t>
  </si>
  <si>
    <t>02.0314.0001</t>
  </si>
  <si>
    <t>2.314</t>
  </si>
  <si>
    <t>Siêu âm ổ bụng</t>
  </si>
  <si>
    <t>03.0069.0001</t>
  </si>
  <si>
    <t>3.69</t>
  </si>
  <si>
    <t>Siêu âm màng ngoài tim cấp cứu</t>
  </si>
  <si>
    <t>T3</t>
  </si>
  <si>
    <t>03.0070.0001</t>
  </si>
  <si>
    <t>3.70</t>
  </si>
  <si>
    <t>Siêu âm màng phổi</t>
  </si>
  <si>
    <t>18.0001.0001</t>
  </si>
  <si>
    <t>18.1</t>
  </si>
  <si>
    <t>Siêu âm tuyến giáp</t>
  </si>
  <si>
    <t>XVIII. ĐIỆN QUANG</t>
  </si>
  <si>
    <t>18.0002.0001</t>
  </si>
  <si>
    <t>18.2</t>
  </si>
  <si>
    <t>Siêu âm các tuyến nước bọt</t>
  </si>
  <si>
    <t>18.0003.0001</t>
  </si>
  <si>
    <t>18.3</t>
  </si>
  <si>
    <t>Siêu âm cơ phần mềm vùng cổ mặt</t>
  </si>
  <si>
    <t>18.0004.0001</t>
  </si>
  <si>
    <t>18.4</t>
  </si>
  <si>
    <t>Siêu âm hạch vùng cổ</t>
  </si>
  <si>
    <t>18.0008.0001</t>
  </si>
  <si>
    <t>18.8</t>
  </si>
  <si>
    <t>Siêu âm nhãn cầu</t>
  </si>
  <si>
    <t>18.0011.0001</t>
  </si>
  <si>
    <t>18.11</t>
  </si>
  <si>
    <t>18.0012.0001</t>
  </si>
  <si>
    <t>18.12</t>
  </si>
  <si>
    <t>Siêu âm thành ngực (cơ, phần mềm thành ngực)</t>
  </si>
  <si>
    <t>18.0013.0001</t>
  </si>
  <si>
    <t>18.13</t>
  </si>
  <si>
    <t>Siêu âm các khối u phổi ngoại vi</t>
  </si>
  <si>
    <t>18.0015.0001</t>
  </si>
  <si>
    <t>18.15</t>
  </si>
  <si>
    <t>Siêu âm ổ bụng (gan mật, tụy, lách, thận, bàng quang)</t>
  </si>
  <si>
    <t>18.0016.0001</t>
  </si>
  <si>
    <t>18.16</t>
  </si>
  <si>
    <t>Siêu âm hệ tiết niệu (thận, tuyến thượng thận, bàng quang, tiền liệt tuyến)</t>
  </si>
  <si>
    <t>18.0018.0001</t>
  </si>
  <si>
    <t>18.18</t>
  </si>
  <si>
    <t>Siêu âm tử cung phần phụ</t>
  </si>
  <si>
    <t>18.0019.0001</t>
  </si>
  <si>
    <t>18.19</t>
  </si>
  <si>
    <t>Siêu âm ống tiêu hóa (dạ dày, ruột non, đại tràng)</t>
  </si>
  <si>
    <t>18.0020.0001</t>
  </si>
  <si>
    <t>18.20</t>
  </si>
  <si>
    <t>Siêu âm thai (thai, nhau thai, nước ối)</t>
  </si>
  <si>
    <t>18.0030.0001</t>
  </si>
  <si>
    <t>18.30</t>
  </si>
  <si>
    <t>Siêu âm tử cung buồng trứng qua đường bụng</t>
  </si>
  <si>
    <t>18.0034.0001</t>
  </si>
  <si>
    <t>18.34</t>
  </si>
  <si>
    <t>Siêu âm thai nhi trong 3 tháng đầu</t>
  </si>
  <si>
    <t>18.0035.0001</t>
  </si>
  <si>
    <t>18.35</t>
  </si>
  <si>
    <t>Siêu âm thai nhi trong 3 tháng giữa</t>
  </si>
  <si>
    <t>18.0036.0001</t>
  </si>
  <si>
    <t>18.36</t>
  </si>
  <si>
    <t>Siêu âm thai nhi trong 3 tháng cuối</t>
  </si>
  <si>
    <t>18.0043.0001</t>
  </si>
  <si>
    <t>18.43</t>
  </si>
  <si>
    <t>Siêu âm khớp (gối, háng, khuỷu, cổ tay….)</t>
  </si>
  <si>
    <t>18.0044.0001</t>
  </si>
  <si>
    <t>18.44</t>
  </si>
  <si>
    <t>Siêu âm phần mềm (da, tổ chức dưới da, cơ….)</t>
  </si>
  <si>
    <t>18.0054.0001</t>
  </si>
  <si>
    <t>18.54</t>
  </si>
  <si>
    <t>Siêu âm tuyến vú hai bên</t>
  </si>
  <si>
    <t>18.0057.0001</t>
  </si>
  <si>
    <t>18.57</t>
  </si>
  <si>
    <t>Siêu âm tinh hoàn hai bên</t>
  </si>
  <si>
    <t>18.0703.0001</t>
  </si>
  <si>
    <t>18.703</t>
  </si>
  <si>
    <t>Siêu âm tại giường</t>
  </si>
  <si>
    <t>03.4253.0003</t>
  </si>
  <si>
    <t>37.2A01.0003</t>
  </si>
  <si>
    <t>3.4253</t>
  </si>
  <si>
    <t>Siêu âm tim thai qua đường âm đạo</t>
  </si>
  <si>
    <t>Siêu âm đầu dò âm đạo, trực tràng</t>
  </si>
  <si>
    <t>18.0017.0003</t>
  </si>
  <si>
    <t>18.17</t>
  </si>
  <si>
    <t>Siêu âm tiền liệt tuyến qua trực tràng</t>
  </si>
  <si>
    <t>18.0031.0003</t>
  </si>
  <si>
    <t>18.31</t>
  </si>
  <si>
    <t>Siêu âm tử cung buồng trứng qua đường âm đạo</t>
  </si>
  <si>
    <t>01.0018.0004</t>
  </si>
  <si>
    <t>37.2A01.0004</t>
  </si>
  <si>
    <t>1.18</t>
  </si>
  <si>
    <t>Siêu âm tim cấp cứu tại giường</t>
  </si>
  <si>
    <t>Siêu âm Doppler màu tim hoặc mạch máu</t>
  </si>
  <si>
    <t>01.0019.0004</t>
  </si>
  <si>
    <t>1.19</t>
  </si>
  <si>
    <t>Siêu âm Doppler mạch cấp cứu tại giường</t>
  </si>
  <si>
    <t>02.0112.0004</t>
  </si>
  <si>
    <t>2.112</t>
  </si>
  <si>
    <t>Siêu âm Doppler mạch máu</t>
  </si>
  <si>
    <t>02.0113.0004</t>
  </si>
  <si>
    <t>2.113</t>
  </si>
  <si>
    <t>Siêu âm Doppler tim</t>
  </si>
  <si>
    <t>02.0119.0004</t>
  </si>
  <si>
    <t>2.119</t>
  </si>
  <si>
    <t>09.0151.0004</t>
  </si>
  <si>
    <t>9.151</t>
  </si>
  <si>
    <t>IX. GÂY MÊ HỒI SỨC</t>
  </si>
  <si>
    <t>VI. TÂM THẦN</t>
  </si>
  <si>
    <t>37.2A01.0007</t>
  </si>
  <si>
    <t>Siêu âm Doppler màu tim 4 D (3D REAL TIME)</t>
  </si>
  <si>
    <t>Chỉ áp dụng trong trường hợp chỉ định để thực hiện các phẫu thuật hoặc can thiệp tim mạch.</t>
  </si>
  <si>
    <t>18.0053.0007</t>
  </si>
  <si>
    <t>18.53</t>
  </si>
  <si>
    <t>Siêu âm 3D/4D tim</t>
  </si>
  <si>
    <t>37.2A01.0008</t>
  </si>
  <si>
    <t>Siêu âm Doppler màu tim hoặc mạch máu qua thực quản</t>
  </si>
  <si>
    <t>02.0446.0008</t>
  </si>
  <si>
    <t>2.446</t>
  </si>
  <si>
    <t>Siêu âm Doppler màu tim 3D/4D qua thực quản</t>
  </si>
  <si>
    <t>TDB</t>
  </si>
  <si>
    <t>37.2A02.0010</t>
  </si>
  <si>
    <t>14.238</t>
  </si>
  <si>
    <t>Chụp khu trú dị vật nội nhãn</t>
  </si>
  <si>
    <t>Chụp X-quang phim  ≤ 24x30 cm (1 tư thế)</t>
  </si>
  <si>
    <t>Áp dụng cho 01 vị trí</t>
  </si>
  <si>
    <t>Chụp X-quang thường</t>
  </si>
  <si>
    <t>14.0239.0010</t>
  </si>
  <si>
    <t>14.239</t>
  </si>
  <si>
    <t>Chụp lỗ thị giác</t>
  </si>
  <si>
    <t>18.0067.0010</t>
  </si>
  <si>
    <t>18.67</t>
  </si>
  <si>
    <t>Chụp Xquang sọ thẳng/nghiêng</t>
  </si>
  <si>
    <t>18.0069.0010</t>
  </si>
  <si>
    <t>18.69</t>
  </si>
  <si>
    <t>Chụp Xquang mặt thấp hoặc mặt cao</t>
  </si>
  <si>
    <t>18.0070.0010</t>
  </si>
  <si>
    <t>18.70</t>
  </si>
  <si>
    <t>Chụp Xquang sọ tiếp tuyến</t>
  </si>
  <si>
    <t>18.0072.0010</t>
  </si>
  <si>
    <t>18.72</t>
  </si>
  <si>
    <t>Chụp Xquang Blondeau [Blondeau + Hirtz]</t>
  </si>
  <si>
    <t>18.0073.0010</t>
  </si>
  <si>
    <t>18.73</t>
  </si>
  <si>
    <t>Chụp Xquang Hirtz</t>
  </si>
  <si>
    <t>18.0074.0010</t>
  </si>
  <si>
    <t>18.74</t>
  </si>
  <si>
    <t>Chụp Xquang hàm chếch một bên</t>
  </si>
  <si>
    <t>18.0075.0010</t>
  </si>
  <si>
    <t>18.75</t>
  </si>
  <si>
    <t>Chụp Xquang xương chính mũi nghiêng hoặc tiếp tuyến</t>
  </si>
  <si>
    <t>18.0076.0010</t>
  </si>
  <si>
    <t>18.76</t>
  </si>
  <si>
    <t>Chụp Xquang hố yên thẳng hoặc nghiêng</t>
  </si>
  <si>
    <t>18.0077.0010</t>
  </si>
  <si>
    <t>18.77</t>
  </si>
  <si>
    <t>Chụp Xquang Chausse III</t>
  </si>
  <si>
    <t>18.0078.0010</t>
  </si>
  <si>
    <t>18.78</t>
  </si>
  <si>
    <t>Chụp Xquang Schuller</t>
  </si>
  <si>
    <t>18.0079.0010</t>
  </si>
  <si>
    <t>18.79</t>
  </si>
  <si>
    <t>Chụp Xquang Stenvers</t>
  </si>
  <si>
    <t>18.0080.0010</t>
  </si>
  <si>
    <t>18.80</t>
  </si>
  <si>
    <t>Chụp Xquang khớp thái dương hàm</t>
  </si>
  <si>
    <t>18.0082.0010</t>
  </si>
  <si>
    <t>18.82</t>
  </si>
  <si>
    <t>Chụp Xquang răng cánh cắn (Bite wing)</t>
  </si>
  <si>
    <t>18.0085.0010</t>
  </si>
  <si>
    <t>18.85</t>
  </si>
  <si>
    <t>Chụp Xquang mỏm trâm</t>
  </si>
  <si>
    <t>18.0087.0010</t>
  </si>
  <si>
    <t>18.87</t>
  </si>
  <si>
    <t>Chụp Xquang cột sống cổ chếch hai bên</t>
  </si>
  <si>
    <t>18.0089.0010</t>
  </si>
  <si>
    <t>18.89</t>
  </si>
  <si>
    <t>Chụp Xquang cột sống cổ C1-C2</t>
  </si>
  <si>
    <t>18.0095.0010</t>
  </si>
  <si>
    <t>18.95</t>
  </si>
  <si>
    <t>Chụp Xquang cột sống thắt lưng De Sèze</t>
  </si>
  <si>
    <t>18.0098.0010</t>
  </si>
  <si>
    <t>18.98</t>
  </si>
  <si>
    <t>Chụp Xquang khung chậu thẳng</t>
  </si>
  <si>
    <t>18.0099.0010</t>
  </si>
  <si>
    <t>18.99</t>
  </si>
  <si>
    <t>Chụp Xquang xương đòn thẳng hoặc chếch</t>
  </si>
  <si>
    <t>18.0100.0010</t>
  </si>
  <si>
    <t>18.100</t>
  </si>
  <si>
    <t>Chụp Xquang khớp vai thẳng</t>
  </si>
  <si>
    <t>18.0101.0010</t>
  </si>
  <si>
    <t>18.101</t>
  </si>
  <si>
    <t>Chụp Xquang khớp vai nghiêng hoặc chếch</t>
  </si>
  <si>
    <t>18.0102.0010</t>
  </si>
  <si>
    <t>18.102</t>
  </si>
  <si>
    <t>Chụp Xquang xương bả vai thẳng nghiêng</t>
  </si>
  <si>
    <t>18.0105.0010</t>
  </si>
  <si>
    <t>18.105</t>
  </si>
  <si>
    <t>Chụp Xquang khớp khuỷu gập (Jones hoặc Coyle)</t>
  </si>
  <si>
    <t>18.0108.0010</t>
  </si>
  <si>
    <t>18.108</t>
  </si>
  <si>
    <t>Chụp Xquang xương bàn ngón tay thẳng, nghiêng hoặc chếch</t>
  </si>
  <si>
    <t>18.0110.0010</t>
  </si>
  <si>
    <t>18.110</t>
  </si>
  <si>
    <t>Chụp Xquang khớp háng nghiêng</t>
  </si>
  <si>
    <t>18.0119.0010</t>
  </si>
  <si>
    <t>18.119</t>
  </si>
  <si>
    <t>Chụp Xquang ngực thẳng</t>
  </si>
  <si>
    <t>18.0120.0010</t>
  </si>
  <si>
    <t>18.120</t>
  </si>
  <si>
    <t>Chụp Xquang ngực nghiêng hoặc chếch mỗi bên</t>
  </si>
  <si>
    <t>18.0123.0010</t>
  </si>
  <si>
    <t>18.123</t>
  </si>
  <si>
    <t>Chụp Xquang đỉnh phổi ưỡn</t>
  </si>
  <si>
    <t>14.0238.0011</t>
  </si>
  <si>
    <t>37.2A02.0011</t>
  </si>
  <si>
    <t>Chụp X-quang phim  ≤ 24x30 cm (2 tư thế)</t>
  </si>
  <si>
    <t>18.0068.0011</t>
  </si>
  <si>
    <t>18.68</t>
  </si>
  <si>
    <t>Chụp Xquang mặt thẳng nghiêng</t>
  </si>
  <si>
    <t>18.0071.0011</t>
  </si>
  <si>
    <t>18.71</t>
  </si>
  <si>
    <t>Chụp Xquang hốc mắt thẳng nghiêng</t>
  </si>
  <si>
    <t>18.0090.0011</t>
  </si>
  <si>
    <t>18.90</t>
  </si>
  <si>
    <t>Chụp Xquang cột sống ngực thẳng nghiêng hoặc chếch</t>
  </si>
  <si>
    <t>18.0091.0011</t>
  </si>
  <si>
    <t>18.91</t>
  </si>
  <si>
    <t>Chụp Xquang cột sống thắt lưng thẳng nghiêng</t>
  </si>
  <si>
    <t>18.0092.0011</t>
  </si>
  <si>
    <t>18.92</t>
  </si>
  <si>
    <t>Chụp Xquang cột sống thắt lưng chếch hai bên</t>
  </si>
  <si>
    <t>18.0093.0011</t>
  </si>
  <si>
    <t>18.93</t>
  </si>
  <si>
    <t>Chụp Xquang cột sống thắt lưng L5-S1 thẳng nghiêng</t>
  </si>
  <si>
    <t>18.0094.0011</t>
  </si>
  <si>
    <t>18.94</t>
  </si>
  <si>
    <t>Chụp Xquang cột sống thắt lưng động, gập ưỡn</t>
  </si>
  <si>
    <t>18.0096.0011</t>
  </si>
  <si>
    <t>18.96</t>
  </si>
  <si>
    <t>Chụp Xquang cột sống cùng cụt thẳng nghiêng</t>
  </si>
  <si>
    <t>18.0103.0011</t>
  </si>
  <si>
    <t>18.103</t>
  </si>
  <si>
    <t>Chụp Xquang xương cánh tay thẳng nghiêng</t>
  </si>
  <si>
    <t>18.0104.0011</t>
  </si>
  <si>
    <t>18.104</t>
  </si>
  <si>
    <t>Chụp Xquang khớp khuỷu thẳng, nghiêng hoặc chếch</t>
  </si>
  <si>
    <t>18.0106.0011</t>
  </si>
  <si>
    <t>18.106</t>
  </si>
  <si>
    <t>Chụp Xquang xương cẳng tay thẳng nghiêng</t>
  </si>
  <si>
    <t>18.107</t>
  </si>
  <si>
    <t>Chụp Xquang xương cổ tay thẳng, nghiêng hoặc chếch</t>
  </si>
  <si>
    <t>18.111</t>
  </si>
  <si>
    <t>Chụp Xquang xương đùi thẳng nghiêng</t>
  </si>
  <si>
    <t>18.0112.0011</t>
  </si>
  <si>
    <t>18.112</t>
  </si>
  <si>
    <t>Chụp Xquang khớp gối thẳng, nghiêng hoặc chếch</t>
  </si>
  <si>
    <t>18.0113.0011</t>
  </si>
  <si>
    <t>18.113</t>
  </si>
  <si>
    <t>Chụp Xquang xương bánh chè và khớp đùi bánh chè</t>
  </si>
  <si>
    <t>18.0114.0011</t>
  </si>
  <si>
    <t>18.114</t>
  </si>
  <si>
    <t>Chụp Xquang xương cẳng chân thẳng nghiêng</t>
  </si>
  <si>
    <t>18.0115.0011</t>
  </si>
  <si>
    <t>18.115</t>
  </si>
  <si>
    <t>Chụp Xquang xương cổ chân thẳng, nghiêng hoặc chếch</t>
  </si>
  <si>
    <t>18.0116.0011</t>
  </si>
  <si>
    <t>18.116</t>
  </si>
  <si>
    <t>Chụp Xquang xương bàn, ngón chân thẳng, nghiêng hoặc chếch</t>
  </si>
  <si>
    <t>18.121</t>
  </si>
  <si>
    <t>Chụp Xquang xương ức thẳng, nghiêng</t>
  </si>
  <si>
    <t>18.0122.0011</t>
  </si>
  <si>
    <t>18.122</t>
  </si>
  <si>
    <t>Chụp Xquang khớp ức đòn thẳng chếch</t>
  </si>
  <si>
    <t>18.0095.0012</t>
  </si>
  <si>
    <t>37.2A02.0012</t>
  </si>
  <si>
    <t>Chụp X-quang phim &gt; 24x30 cm (1 tư thế)</t>
  </si>
  <si>
    <t>18.0098.0012</t>
  </si>
  <si>
    <t>18.0099.0012</t>
  </si>
  <si>
    <t>18.0100.0012</t>
  </si>
  <si>
    <t>18.0101.0012</t>
  </si>
  <si>
    <t>18.0105.0012</t>
  </si>
  <si>
    <t>18.0109.0012</t>
  </si>
  <si>
    <t>18.109</t>
  </si>
  <si>
    <t>Chụp Xquang khớp háng thẳng hai bên</t>
  </si>
  <si>
    <t>18.0110.0012</t>
  </si>
  <si>
    <t>18.0119.0012</t>
  </si>
  <si>
    <t>18.0120.0012</t>
  </si>
  <si>
    <t>18.0123.0012</t>
  </si>
  <si>
    <t>18.0125.0012</t>
  </si>
  <si>
    <t>18.125</t>
  </si>
  <si>
    <t>Chụp Xquang bụng không chuẩn bị thẳng hoặc nghiêng</t>
  </si>
  <si>
    <t>18.0067.0013</t>
  </si>
  <si>
    <t>37.2A02.0013</t>
  </si>
  <si>
    <t>Chụp X-quang phim &gt; 24x30 cm (2 tư thế)</t>
  </si>
  <si>
    <t>18.0068.0013</t>
  </si>
  <si>
    <t>18.0086.0013</t>
  </si>
  <si>
    <t>18.86</t>
  </si>
  <si>
    <t>Chụp Xquang cột sống cổ thẳng nghiêng</t>
  </si>
  <si>
    <t>18.0087.0013</t>
  </si>
  <si>
    <t>18.0090.0013</t>
  </si>
  <si>
    <t>18.0091.0013</t>
  </si>
  <si>
    <t>18.0092.0013</t>
  </si>
  <si>
    <t>18.0093.0013</t>
  </si>
  <si>
    <t>18.0094.0013</t>
  </si>
  <si>
    <t>18.0096.0013</t>
  </si>
  <si>
    <t>18.0100.0013</t>
  </si>
  <si>
    <t>Chụp Xquang khớp vai thẳng [thẳng và nghiêng]</t>
  </si>
  <si>
    <t>18.0102.0013</t>
  </si>
  <si>
    <t>18.0103.0013</t>
  </si>
  <si>
    <t>18.0104.0013</t>
  </si>
  <si>
    <t>18.0106.0013</t>
  </si>
  <si>
    <t>18.0107.0013</t>
  </si>
  <si>
    <t>18.0108.0013</t>
  </si>
  <si>
    <t>18.0111.0013</t>
  </si>
  <si>
    <t>18.0112.0013</t>
  </si>
  <si>
    <t>18.0113.0013</t>
  </si>
  <si>
    <t>18.0114.0013</t>
  </si>
  <si>
    <t>18.0115.0013</t>
  </si>
  <si>
    <t>18.0116.0013</t>
  </si>
  <si>
    <t>18.0118.0013</t>
  </si>
  <si>
    <t>18.118</t>
  </si>
  <si>
    <t>Chụp Xquang toàn bộ chi dưới thẳng</t>
  </si>
  <si>
    <t>18.0119.0013</t>
  </si>
  <si>
    <t>Chụp Xquang ngực thẳng [thẳng và nghiêng]</t>
  </si>
  <si>
    <t>18.0121.0013</t>
  </si>
  <si>
    <t>18.0122.0013</t>
  </si>
  <si>
    <t>18.0125.0013</t>
  </si>
  <si>
    <t>Chụp Xquang bụng không chuẩn bị thẳng hoặc nghiêng [thẳng và nghiêng]</t>
  </si>
  <si>
    <t>18.0081.2001</t>
  </si>
  <si>
    <t>15.2A02.2001</t>
  </si>
  <si>
    <t>18.81</t>
  </si>
  <si>
    <t>Chụp Xquang răng cận chóp (Periapical)</t>
  </si>
  <si>
    <t>Chụp X-quang ổ răng hoặc cận chóp</t>
  </si>
  <si>
    <t>18.0083.0014</t>
  </si>
  <si>
    <t>37.2A02.0014</t>
  </si>
  <si>
    <t>18.83</t>
  </si>
  <si>
    <t>Chụp Xquang răng toàn cảnh</t>
  </si>
  <si>
    <t>Chụp sọ mặt chỉnh nha thường (Panorama, Cephalometric, cắt lớp lồi cầu)</t>
  </si>
  <si>
    <t>18.0129.0014</t>
  </si>
  <si>
    <t>18.129</t>
  </si>
  <si>
    <t>Chụp Xquang phim đo sọ thẳng, nghiêng (Cephalometric)</t>
  </si>
  <si>
    <t>37.2A02.0015</t>
  </si>
  <si>
    <t>Chụp Angiography mắt</t>
  </si>
  <si>
    <t>14.0294.0015</t>
  </si>
  <si>
    <t>14.294</t>
  </si>
  <si>
    <t>18.0124.0016</t>
  </si>
  <si>
    <t>37.2A02.0016</t>
  </si>
  <si>
    <t>18.124</t>
  </si>
  <si>
    <t>Chụp Xquang thực quản cổ nghiêng</t>
  </si>
  <si>
    <t xml:space="preserve">Chụp thực quản có uống thuốc cản quang </t>
  </si>
  <si>
    <t>18.0130.0017</t>
  </si>
  <si>
    <t>37.2A02.0017</t>
  </si>
  <si>
    <t>18.130</t>
  </si>
  <si>
    <t>Chụp Xquang thực quản dạ dày</t>
  </si>
  <si>
    <t xml:space="preserve">Chụp dạ dày-tá tràng có uống thuốc cản quang </t>
  </si>
  <si>
    <t>18.0131.0017</t>
  </si>
  <si>
    <t>18.131</t>
  </si>
  <si>
    <t>Chụp Xquang ruột non</t>
  </si>
  <si>
    <t>18.0132.0018</t>
  </si>
  <si>
    <t>37.2A02.0018</t>
  </si>
  <si>
    <t>18.132</t>
  </si>
  <si>
    <t>Chụp Xquang đại tràng</t>
  </si>
  <si>
    <t>Chụp khung đại tràng có thuốc cản quang</t>
  </si>
  <si>
    <t>18.0133.0019</t>
  </si>
  <si>
    <t>37.2A02.0019</t>
  </si>
  <si>
    <t>18.133</t>
  </si>
  <si>
    <t>Chụp Xquang đường mật qua Kehr</t>
  </si>
  <si>
    <t>Chụp mật qua Kehr</t>
  </si>
  <si>
    <t>Chưa bao gồm thuốc cản quang.</t>
  </si>
  <si>
    <t>14.0238.0028</t>
  </si>
  <si>
    <t>37.2A03.0028</t>
  </si>
  <si>
    <t>Chụp X-quang số hóa 1 phim</t>
  </si>
  <si>
    <t>Chụp Xquang số hóa</t>
  </si>
  <si>
    <t>18.0071.0028</t>
  </si>
  <si>
    <t>18.0074.0028</t>
  </si>
  <si>
    <t>18.0075.0028</t>
  </si>
  <si>
    <t>18.0077.0028</t>
  </si>
  <si>
    <t>18.0078.0028</t>
  </si>
  <si>
    <t>18.0079.0028</t>
  </si>
  <si>
    <t>18.0080.0028</t>
  </si>
  <si>
    <t>18.0082.0028</t>
  </si>
  <si>
    <t>18.0083.0028</t>
  </si>
  <si>
    <t>18.0084.0028</t>
  </si>
  <si>
    <t>18.84</t>
  </si>
  <si>
    <t>Chụp Xquang phim cắn (Occlusal)</t>
  </si>
  <si>
    <t>18.0085.0028</t>
  </si>
  <si>
    <t>18.0087.0028</t>
  </si>
  <si>
    <t>18.0089.0028</t>
  </si>
  <si>
    <t>18.0094.0028</t>
  </si>
  <si>
    <t>18.0095.0028</t>
  </si>
  <si>
    <t>18.0096.0028</t>
  </si>
  <si>
    <t>18.0101.0028</t>
  </si>
  <si>
    <t>18.0110.0028</t>
  </si>
  <si>
    <t>18.0113.0028</t>
  </si>
  <si>
    <t>18.0121.0028</t>
  </si>
  <si>
    <t>18.0122.0028</t>
  </si>
  <si>
    <t>37.2A03.0029</t>
  </si>
  <si>
    <t>Chụp X-quang số hóa 2 phim</t>
  </si>
  <si>
    <t>18.0071.0029</t>
  </si>
  <si>
    <t>18.0087.0029</t>
  </si>
  <si>
    <t>18.0089.0029</t>
  </si>
  <si>
    <t>18.0094.0029</t>
  </si>
  <si>
    <t>18.0096.0029</t>
  </si>
  <si>
    <t>18.0113.0029</t>
  </si>
  <si>
    <t>18.0121.0029</t>
  </si>
  <si>
    <t>18.0122.0029</t>
  </si>
  <si>
    <t>18.0129.0029</t>
  </si>
  <si>
    <t>18.0088.0030</t>
  </si>
  <si>
    <t>37.2A03.0030</t>
  </si>
  <si>
    <t>18.88</t>
  </si>
  <si>
    <t>Chụp Xquang cột sống cổ động, nghiêng 3 tư thế</t>
  </si>
  <si>
    <t>Chụp X-quang số hóa 3 phim</t>
  </si>
  <si>
    <t>18.0097.0030</t>
  </si>
  <si>
    <t>18.97</t>
  </si>
  <si>
    <t>Chụp Xquang khớp cùng chậu thẳng chếch hai bên</t>
  </si>
  <si>
    <t>18.0081.2002</t>
  </si>
  <si>
    <t>15.2A03.2002</t>
  </si>
  <si>
    <t>Chụp Xquang số hóa ổ răng hoặc cận chóp</t>
  </si>
  <si>
    <t>18.0124.0034</t>
  </si>
  <si>
    <t>37.2A03.0034</t>
  </si>
  <si>
    <t>Chụp thực quản có uống thuốc cản quang số hóa</t>
  </si>
  <si>
    <t>18.0130.0035</t>
  </si>
  <si>
    <t>37.2A03.0035</t>
  </si>
  <si>
    <t>Chụp dạ dày-tá tràng có uống thuốc cản quang số hóa</t>
  </si>
  <si>
    <t>18.0131.0035</t>
  </si>
  <si>
    <t>18.0132.0036</t>
  </si>
  <si>
    <t>37.2A03.0036</t>
  </si>
  <si>
    <t>Chụp khung đại tràng có thuốc cản quang số hóa</t>
  </si>
  <si>
    <t>18.0136.0039</t>
  </si>
  <si>
    <t>37.2A03.0039</t>
  </si>
  <si>
    <t>18.136</t>
  </si>
  <si>
    <t>Chụp Xquang tuyến nước bọt</t>
  </si>
  <si>
    <t xml:space="preserve">Chụp X-quang số hóa đường dò, các tuyến có bơm thuốc cản quang trực tiếp </t>
  </si>
  <si>
    <t>Chưa bao gồm ống thông, kim chọc chuyên dụng.</t>
  </si>
  <si>
    <t>XXI. THĂM DÒ CHỨC NĂNG</t>
  </si>
  <si>
    <t>4883/QĐ-BYT</t>
  </si>
  <si>
    <t>Bằng phương pháp DEXA</t>
  </si>
  <si>
    <t>Một số kỹ thuật chẩn đoán hình ảnh khác</t>
  </si>
  <si>
    <t>37.2A05.0070</t>
  </si>
  <si>
    <t>Đo mật độ xương 2 vị trí</t>
  </si>
  <si>
    <t>21.0102.0070</t>
  </si>
  <si>
    <t>21.102</t>
  </si>
  <si>
    <t>Đo mật độ xương bằng phương pháp DEXA [2 vị trí]</t>
  </si>
  <si>
    <t>01.0065.0071</t>
  </si>
  <si>
    <t>37.8B00.0071</t>
  </si>
  <si>
    <t>1.65</t>
  </si>
  <si>
    <t>Bóp bóng Ambu qua mặt nạ</t>
  </si>
  <si>
    <t>Bơm rửa khoang màng phổi</t>
  </si>
  <si>
    <t>Các thủ thuật và dịch vụ Nội soi</t>
  </si>
  <si>
    <t>01.0091.0071</t>
  </si>
  <si>
    <t>1.91</t>
  </si>
  <si>
    <t>Chọc hút dịch khí phế quản qua màng nhẫn giáp</t>
  </si>
  <si>
    <t>02.0002.0071</t>
  </si>
  <si>
    <t>2.2</t>
  </si>
  <si>
    <t>03.0081.0071</t>
  </si>
  <si>
    <t>3.81</t>
  </si>
  <si>
    <t>Bơm rửa màng phổi</t>
  </si>
  <si>
    <t>01.0158.0074</t>
  </si>
  <si>
    <t>37.8B00.0074</t>
  </si>
  <si>
    <t>1.158</t>
  </si>
  <si>
    <t>Cấp cứu ngừng tuần hoàn hô hấp cơ bản</t>
  </si>
  <si>
    <t>Cấp cứu ngừng tuần hoàn</t>
  </si>
  <si>
    <t>Bao gồm cả bóng dùng nhiều lần.</t>
  </si>
  <si>
    <t>01.0362.0074</t>
  </si>
  <si>
    <t>1.362</t>
  </si>
  <si>
    <t>Cấp cứu ngừng tuần hoàn cho bệnh nhân ngộ độc</t>
  </si>
  <si>
    <t>03.0113.0074</t>
  </si>
  <si>
    <t>3.113</t>
  </si>
  <si>
    <t>Cấp cứu ngừng tuần hoàn hô hấp</t>
  </si>
  <si>
    <t>13.200</t>
  </si>
  <si>
    <t>Bóp bóng Ambu, thổi ngạt sơ sinh</t>
  </si>
  <si>
    <t>01.0053.0075</t>
  </si>
  <si>
    <t>37.8B00.0075</t>
  </si>
  <si>
    <t>1.53</t>
  </si>
  <si>
    <t>Đặt canuyn mũi hầu, miệng hầu</t>
  </si>
  <si>
    <t>Cắt chỉ</t>
  </si>
  <si>
    <t>Chỉ áp dụng với người bệnh ngoại trú.</t>
  </si>
  <si>
    <t>Cắt chỉ khâu giác mạc</t>
  </si>
  <si>
    <t>03.1690.0075</t>
  </si>
  <si>
    <t>3.1690</t>
  </si>
  <si>
    <t>Cắt chỉ khâu kết mạc</t>
  </si>
  <si>
    <t>03.1703.0075</t>
  </si>
  <si>
    <t>3.1703</t>
  </si>
  <si>
    <t>Cắt chỉ khâu da</t>
  </si>
  <si>
    <t>03.3826.0075</t>
  </si>
  <si>
    <t>3.3826</t>
  </si>
  <si>
    <t>Thay băng, cắt chỉ vết mổ</t>
  </si>
  <si>
    <t>10.9004.0075</t>
  </si>
  <si>
    <t>14.0112.0075</t>
  </si>
  <si>
    <t>14.112</t>
  </si>
  <si>
    <t>Cắt chỉ sau phẫu thuật sụp mi</t>
  </si>
  <si>
    <t>14.0192.0075</t>
  </si>
  <si>
    <t>14.192</t>
  </si>
  <si>
    <t>14.0203.0075</t>
  </si>
  <si>
    <t>14.203</t>
  </si>
  <si>
    <t>Cắt chỉ khâu da mi đơn giản</t>
  </si>
  <si>
    <t>14.0204.0075</t>
  </si>
  <si>
    <t>14.204</t>
  </si>
  <si>
    <t>15.0302.0075</t>
  </si>
  <si>
    <t>15.302</t>
  </si>
  <si>
    <t>Cắt chỉ sau phẫu thuật</t>
  </si>
  <si>
    <t>V. DA LIỄU</t>
  </si>
  <si>
    <t>01.0240.0077</t>
  </si>
  <si>
    <t>37.8B00.0077</t>
  </si>
  <si>
    <t>1.240</t>
  </si>
  <si>
    <t>Chọc dò ổ bụng cấp cứu</t>
  </si>
  <si>
    <t xml:space="preserve">Chọc dò màng bụng hoặc màng phổi </t>
  </si>
  <si>
    <t>02.0009.0077</t>
  </si>
  <si>
    <t>2.9</t>
  </si>
  <si>
    <t>Chọc dò dịch màng phổi</t>
  </si>
  <si>
    <t>02.0242.0077</t>
  </si>
  <si>
    <t>2.242</t>
  </si>
  <si>
    <t>Chọc dò dịch ổ bụng xét nghiệm</t>
  </si>
  <si>
    <t>02.0243.0077</t>
  </si>
  <si>
    <t>2.243</t>
  </si>
  <si>
    <t>Chọc tháo dịch ổ bụng điều trị</t>
  </si>
  <si>
    <t>03.0079.0077</t>
  </si>
  <si>
    <t>3.79</t>
  </si>
  <si>
    <t>Chọc hút/dẫn lưu dịch màng phổi</t>
  </si>
  <si>
    <t>03.0084.0077</t>
  </si>
  <si>
    <t>3.84</t>
  </si>
  <si>
    <t>Chọc thăm dò màng phổi</t>
  </si>
  <si>
    <t>03.0164.0077</t>
  </si>
  <si>
    <t>3.164</t>
  </si>
  <si>
    <t>Dẫn lưu ổ bụng cấp cứu</t>
  </si>
  <si>
    <t>03.0165.0077</t>
  </si>
  <si>
    <t>3.165</t>
  </si>
  <si>
    <t>03.2355.0077</t>
  </si>
  <si>
    <t>3.2355</t>
  </si>
  <si>
    <t>Dẫn lưu dịch màng bụng</t>
  </si>
  <si>
    <t>01.0356.0078</t>
  </si>
  <si>
    <t>37.8B00.0078</t>
  </si>
  <si>
    <t>1.356</t>
  </si>
  <si>
    <t>Chọc hút dẫn lưu dịch ổ bụng dưới hướng dẫn của siêu âm trong điều trị viêm tụy cấp</t>
  </si>
  <si>
    <t>Chọc tháo dịch màng bụng hoặc màng phổi dưới hướng dẫn của siêu âm</t>
  </si>
  <si>
    <t>01.0357.0078</t>
  </si>
  <si>
    <t>1.357</t>
  </si>
  <si>
    <t>Chọc tháo dịch ổ bụng dưới hướng dẫn của siêu âm trong khoa hồi sức cấp cứu</t>
  </si>
  <si>
    <t>02.0008.0078</t>
  </si>
  <si>
    <t>2.8</t>
  </si>
  <si>
    <t>Chọc tháo dịch màng phổi dưới hướng dẫn của siêu âm</t>
  </si>
  <si>
    <t>02.0243.0078</t>
  </si>
  <si>
    <t>02.0333.0078</t>
  </si>
  <si>
    <t>2.333</t>
  </si>
  <si>
    <t>Siêu âm can thiệp - đặt ống thông dẫn lưu dịch màng bụng liên tục</t>
  </si>
  <si>
    <t>02.0432.0078</t>
  </si>
  <si>
    <t>2.432</t>
  </si>
  <si>
    <t>Chọc hút mủ màng phổi, ổ áp xe phổi dưới hướng dẫn của siêu âm</t>
  </si>
  <si>
    <t>37.8B00.0079</t>
  </si>
  <si>
    <t>Chọc hút khí màng phổi</t>
  </si>
  <si>
    <t>01.0093.0079</t>
  </si>
  <si>
    <t>1.93</t>
  </si>
  <si>
    <t>Chọc hút dịch – khí màng phổi bằng kim hay catheter</t>
  </si>
  <si>
    <t>02.0011.0079</t>
  </si>
  <si>
    <t>2.11</t>
  </si>
  <si>
    <t>03.0080.0079</t>
  </si>
  <si>
    <t>3.80</t>
  </si>
  <si>
    <t>Chọc hút/dẫn lưu khí màng phổi áp lực thấp</t>
  </si>
  <si>
    <t>03.0098.0079</t>
  </si>
  <si>
    <t>3.98</t>
  </si>
  <si>
    <t>13.0191.0079</t>
  </si>
  <si>
    <t>13.191</t>
  </si>
  <si>
    <t>Chọc hút dịch, khí màng phổi sơ sinh</t>
  </si>
  <si>
    <t>37.8B00.0083</t>
  </si>
  <si>
    <t>Chọc dò tuỷ sống</t>
  </si>
  <si>
    <t>Chưa bao gồm kim chọc dò.</t>
  </si>
  <si>
    <t>10.0057.0083</t>
  </si>
  <si>
    <t>10.57</t>
  </si>
  <si>
    <t>Chọc dịch não tủy thắt lưng (thủ thuật)</t>
  </si>
  <si>
    <t>13.0188.0083</t>
  </si>
  <si>
    <t>13.188</t>
  </si>
  <si>
    <t>Chọc dò tủy sống sơ sinh</t>
  </si>
  <si>
    <t>XXII. HUYẾT HỌC TRUYỀN MÁU</t>
  </si>
  <si>
    <t>37.8B00.0084</t>
  </si>
  <si>
    <t>Chọc hút dịch điều trị u nang giáp</t>
  </si>
  <si>
    <t>07.0242.0084</t>
  </si>
  <si>
    <t>7.242</t>
  </si>
  <si>
    <t>37.8B00.0085</t>
  </si>
  <si>
    <t>Chọc hút dịch điều trị u nang giáp dưới hướng dẫn của siêu âm</t>
  </si>
  <si>
    <t>07.0243.0085</t>
  </si>
  <si>
    <t>7.243</t>
  </si>
  <si>
    <t>Chọc hút dịch điều trị u nang giáp có hướng dẫn của siêu âm</t>
  </si>
  <si>
    <t>02.0177.0086</t>
  </si>
  <si>
    <t>37.8B00.0086</t>
  </si>
  <si>
    <t>2.177</t>
  </si>
  <si>
    <t>Chọc hút nước tiểu trên xương mu</t>
  </si>
  <si>
    <t xml:space="preserve">Chọc hút hạch hoặc u </t>
  </si>
  <si>
    <t>02.0363.0086</t>
  </si>
  <si>
    <t>2.363</t>
  </si>
  <si>
    <t>Hút ổ viêm/ áp xe phần mềm</t>
  </si>
  <si>
    <t>37.8B00.0087</t>
  </si>
  <si>
    <t xml:space="preserve">Chọc hút hạch hoặc u hoặc áp xe hoặc các tổn thương khác dưới hướng dẫn của siêu âm </t>
  </si>
  <si>
    <t>18.0630.0087</t>
  </si>
  <si>
    <t>18.630</t>
  </si>
  <si>
    <t>Chọc hút tế bào dưới hướng dẫn của siêu âm</t>
  </si>
  <si>
    <t>07.0244.0089</t>
  </si>
  <si>
    <t>37.8B00.0089</t>
  </si>
  <si>
    <t>7.244</t>
  </si>
  <si>
    <t>Chọc hút tế bào tuyến giáp</t>
  </si>
  <si>
    <t xml:space="preserve">Chọc hút tế bào tuyến giáp </t>
  </si>
  <si>
    <t>07.0245.0090</t>
  </si>
  <si>
    <t>37.8B00.0090</t>
  </si>
  <si>
    <t>7.245</t>
  </si>
  <si>
    <t>Chọc hút u giáp có hướng dẫn của siêu âm</t>
  </si>
  <si>
    <t>Chọc hút tế bào tuyến giáp dưới hướng dẫn của siêu âm</t>
  </si>
  <si>
    <t>18.0610.0090</t>
  </si>
  <si>
    <t>18.610</t>
  </si>
  <si>
    <t>Sinh thiết tuyến giáp dưới hướng dẫn siêu âm</t>
  </si>
  <si>
    <t>18.0619.0090</t>
  </si>
  <si>
    <t>18.619</t>
  </si>
  <si>
    <t>Chọc hút tế bào tuyến giáp dưới hướng dẫn siêu âm</t>
  </si>
  <si>
    <t>18.0621.0090</t>
  </si>
  <si>
    <t>18.621</t>
  </si>
  <si>
    <t>37.8B00.0094</t>
  </si>
  <si>
    <t>Dẫn lưu màng phổi tối thiểu</t>
  </si>
  <si>
    <t>13.0195.0094</t>
  </si>
  <si>
    <t>13.195</t>
  </si>
  <si>
    <t>Dẫn lưu màng phổi sơ sinh</t>
  </si>
  <si>
    <t>37.8B00.0095</t>
  </si>
  <si>
    <t>Dẫn lưu màng phổi, ổ áp xe phổi dưới hướng dẫn của siêu âm</t>
  </si>
  <si>
    <t>02.0012.0095</t>
  </si>
  <si>
    <t>2.12</t>
  </si>
  <si>
    <t>37.8B00.0099</t>
  </si>
  <si>
    <t>Đặt catheter tĩnh mạch trung tâm một nòng</t>
  </si>
  <si>
    <t>13.0185.0099</t>
  </si>
  <si>
    <t>13.185</t>
  </si>
  <si>
    <t>Đặt ống thông tĩnh mạch rốn sơ sinh</t>
  </si>
  <si>
    <t>37.8B00.0101</t>
  </si>
  <si>
    <t xml:space="preserve">Đặt ống thông tĩnh mạch bằng catheter 2 nòng </t>
  </si>
  <si>
    <t>Chỉ áp dụng với trường hợp lọc máu.</t>
  </si>
  <si>
    <t>02.0498.0101</t>
  </si>
  <si>
    <t>2.498</t>
  </si>
  <si>
    <t>Đặt catheter một nòng hoặc hai nòng tĩnh mạch đùi để lọc máu</t>
  </si>
  <si>
    <t>01.0066.1888</t>
  </si>
  <si>
    <t>37.8B00.1888</t>
  </si>
  <si>
    <t>1.66</t>
  </si>
  <si>
    <t>Đặt ống nội khí quản</t>
  </si>
  <si>
    <t>Đặt nội khí quản</t>
  </si>
  <si>
    <t>Đặt nội khí quản 2 nòng</t>
  </si>
  <si>
    <t>01.0077.1888</t>
  </si>
  <si>
    <t>1.77</t>
  </si>
  <si>
    <t>Thay ống nội khí quản</t>
  </si>
  <si>
    <t>02.0017.1888</t>
  </si>
  <si>
    <t>2.17</t>
  </si>
  <si>
    <t>03.0077.1888</t>
  </si>
  <si>
    <t>3.77</t>
  </si>
  <si>
    <t>03.0099.1888</t>
  </si>
  <si>
    <t>3.99</t>
  </si>
  <si>
    <t>15.0219.1888</t>
  </si>
  <si>
    <t>15.219</t>
  </si>
  <si>
    <t>01.0216.0103</t>
  </si>
  <si>
    <t>37.8B00.0103</t>
  </si>
  <si>
    <t>1.216</t>
  </si>
  <si>
    <t>Đặt ống thông dạ dày</t>
  </si>
  <si>
    <t xml:space="preserve">Đặt sonde dạ dày </t>
  </si>
  <si>
    <t>02.0244.0103</t>
  </si>
  <si>
    <t>2.244</t>
  </si>
  <si>
    <t>03.0167.0103</t>
  </si>
  <si>
    <t>3.167</t>
  </si>
  <si>
    <t>13.0192.0103</t>
  </si>
  <si>
    <t>13.192</t>
  </si>
  <si>
    <t>Đặt ống thông dạ dày (hút dịch hoặc nuôi dưỡng) sơ sinh</t>
  </si>
  <si>
    <t>37.8B00.0104</t>
  </si>
  <si>
    <t xml:space="preserve">Đặt sonde JJ niệu quản </t>
  </si>
  <si>
    <t>Chưa bao gồm Sonde JJ.</t>
  </si>
  <si>
    <t>27.0378.0104</t>
  </si>
  <si>
    <t>27.378</t>
  </si>
  <si>
    <t>Nội soi nong niệu quản hẹp</t>
  </si>
  <si>
    <t>37.8B00.0111</t>
  </si>
  <si>
    <t>Hút dẫn lưu khoang màng phổi bằng máy hút áp lực âm liên tục</t>
  </si>
  <si>
    <t>02.0026.0111</t>
  </si>
  <si>
    <t>2.26</t>
  </si>
  <si>
    <t>02.0349.0112</t>
  </si>
  <si>
    <t>37.8B00.0112</t>
  </si>
  <si>
    <t>2.349</t>
  </si>
  <si>
    <t>Hút dịch khớp gối</t>
  </si>
  <si>
    <t>Hút dịch khớp</t>
  </si>
  <si>
    <t>02.0351.0112</t>
  </si>
  <si>
    <t>2.351</t>
  </si>
  <si>
    <t>Hút dịch khớp háng</t>
  </si>
  <si>
    <t>02.0353.0112</t>
  </si>
  <si>
    <t>2.353</t>
  </si>
  <si>
    <t>Hút dịch khớp khuỷu</t>
  </si>
  <si>
    <t>02.0355.0112</t>
  </si>
  <si>
    <t>2.355</t>
  </si>
  <si>
    <t>Hút dịch khớp cổ chân</t>
  </si>
  <si>
    <t>02.0357.0112</t>
  </si>
  <si>
    <t>2.357</t>
  </si>
  <si>
    <t>Hút dịch khớp cổ tay</t>
  </si>
  <si>
    <t>02.0359.0112</t>
  </si>
  <si>
    <t>2.359</t>
  </si>
  <si>
    <t>Hút dịch khớp vai</t>
  </si>
  <si>
    <t>02.0361.0112</t>
  </si>
  <si>
    <t>2.361</t>
  </si>
  <si>
    <t>Hút nang bao hoạt dịch</t>
  </si>
  <si>
    <t>02.0350.0113</t>
  </si>
  <si>
    <t>37.8B00.0113</t>
  </si>
  <si>
    <t>2.350</t>
  </si>
  <si>
    <t>Hút dịch khớp gối dưới hướng dẫn của siêu âm</t>
  </si>
  <si>
    <t>Hút dịch khớp dưới hướng dẫn của siêu âm</t>
  </si>
  <si>
    <t>02.0352.0113</t>
  </si>
  <si>
    <t>2.352</t>
  </si>
  <si>
    <t>Hút dịch khớp háng dưới hướng dẫn của siêu âm</t>
  </si>
  <si>
    <t>02.0354.0113</t>
  </si>
  <si>
    <t>2.354</t>
  </si>
  <si>
    <t>Hút dịch khớp khuỷu dưới hướng dẫn của siêu âm</t>
  </si>
  <si>
    <t>02.0356.0113</t>
  </si>
  <si>
    <t>2.356</t>
  </si>
  <si>
    <t>Hút dịch khớp cổ chân dưới hướng dẫn của siêu âm</t>
  </si>
  <si>
    <t>02.0358.0113</t>
  </si>
  <si>
    <t>2.358</t>
  </si>
  <si>
    <t>Hút dịch khớp cổ tay dưới hướng dẫn của siêu âm</t>
  </si>
  <si>
    <t>02.0360.0113</t>
  </si>
  <si>
    <t>2.360</t>
  </si>
  <si>
    <t>Hút dịch khớp vai dưới hướng dẫn của siêu âm</t>
  </si>
  <si>
    <t>02.0362.0113</t>
  </si>
  <si>
    <t>2.362</t>
  </si>
  <si>
    <t>Hút nang bao hoạt dịch dưới hướng dẫn của siêu âm</t>
  </si>
  <si>
    <t>01.0054.0114</t>
  </si>
  <si>
    <t>37.8B00.0114</t>
  </si>
  <si>
    <t>1.54</t>
  </si>
  <si>
    <t>Hút đờm qua ống nội khí quản/canuyn mở khí quản bằng ống thông một lần ở người bệnh không thở máy (một lần hút)</t>
  </si>
  <si>
    <t>Hút đờm</t>
  </si>
  <si>
    <t>01.0055.0114</t>
  </si>
  <si>
    <t>1.55</t>
  </si>
  <si>
    <t>Hút đờm qua ống nội khí quản/canuyn mở khí quản bằng ống thông một lần ở người bệnh có thở máy (một lần hút)</t>
  </si>
  <si>
    <t>02.0150.0114</t>
  </si>
  <si>
    <t>2.150</t>
  </si>
  <si>
    <t>Hút đờm hầu họng</t>
  </si>
  <si>
    <t>03.0076.0114</t>
  </si>
  <si>
    <t>3.76</t>
  </si>
  <si>
    <t>Hút đờm khí phế quản ở người bệnh sau đặt nội khí quản, mở khí quản, thở máy.</t>
  </si>
  <si>
    <t>01.0071.0120</t>
  </si>
  <si>
    <t>37.8B00.0120</t>
  </si>
  <si>
    <t>1.71</t>
  </si>
  <si>
    <t>Mở khí quản cấp cứu</t>
  </si>
  <si>
    <t>Mở khí quản</t>
  </si>
  <si>
    <t>01.0073.0120</t>
  </si>
  <si>
    <t>1.73</t>
  </si>
  <si>
    <t>Mở khí quản thường quy</t>
  </si>
  <si>
    <t>01.0074.0120</t>
  </si>
  <si>
    <t>1.74</t>
  </si>
  <si>
    <t>Mở khí quản qua da một thì cấp cứu ngạt thở</t>
  </si>
  <si>
    <t>03.0078.0120</t>
  </si>
  <si>
    <t>3.78</t>
  </si>
  <si>
    <t>03.0096.0120</t>
  </si>
  <si>
    <t>3.96</t>
  </si>
  <si>
    <t>Mở khí quản qua da cấp cứu</t>
  </si>
  <si>
    <t>11.0087.0120</t>
  </si>
  <si>
    <t>11.87</t>
  </si>
  <si>
    <t>Mở khí quản cấp cứu qua tổn thương bỏng</t>
  </si>
  <si>
    <t>15.0174.0120</t>
  </si>
  <si>
    <t>15.174</t>
  </si>
  <si>
    <t>Phẫu thuật mở khí quản (Gây tê/ gây mê)</t>
  </si>
  <si>
    <t>01.0111.0129</t>
  </si>
  <si>
    <t>37.8B00.0129</t>
  </si>
  <si>
    <t>1.111</t>
  </si>
  <si>
    <t>Nội soi khí phế quản lấy dị vật</t>
  </si>
  <si>
    <t>Nội soi phế quản dưới gây mê lấy dị vật phế quản</t>
  </si>
  <si>
    <t>20.31</t>
  </si>
  <si>
    <t>Nội soi khí - phế quản ống mềm lấy dị vật</t>
  </si>
  <si>
    <t>37.8B00.0130</t>
  </si>
  <si>
    <t>Nội soi phế quản ống mềm gây tê</t>
  </si>
  <si>
    <t>15.0251.0130</t>
  </si>
  <si>
    <t>15.251</t>
  </si>
  <si>
    <t>Nội soi phế quản ống mềm chẩn đoán gây tê</t>
  </si>
  <si>
    <t>20.0029.0130</t>
  </si>
  <si>
    <t>20.29</t>
  </si>
  <si>
    <t>Nội soi khí - phế quản ống mềm rửa phế quản phế nang chọn lọc</t>
  </si>
  <si>
    <t>37.8B00.0132</t>
  </si>
  <si>
    <t>Nội soi phế quản ống mềm gây tê lấy dị vật</t>
  </si>
  <si>
    <t>20.0031.0132</t>
  </si>
  <si>
    <t>02.0253.0135</t>
  </si>
  <si>
    <t>37.8B00.0135</t>
  </si>
  <si>
    <t>2.253</t>
  </si>
  <si>
    <t>Nội soi thực quản - Dạ dày - Tá tràng cấp cứu</t>
  </si>
  <si>
    <t>Nội soi thực quản-dạ dày- tá tràng ống mềm không sinh thiết</t>
  </si>
  <si>
    <t>02.0305.0135</t>
  </si>
  <si>
    <t>2.305</t>
  </si>
  <si>
    <t>Nội soi thực quản - dạ dày - tá tràng không sinh thiết</t>
  </si>
  <si>
    <t>02.0262.0136</t>
  </si>
  <si>
    <t>37.8B00.0136</t>
  </si>
  <si>
    <t>2.262</t>
  </si>
  <si>
    <t>Nội soi đại trực tràng toàn bộ ống mềm có sinh thiết</t>
  </si>
  <si>
    <t xml:space="preserve">Nội soi đại trực tràng ống mềm có sinh thiết </t>
  </si>
  <si>
    <t>02.0307.0136</t>
  </si>
  <si>
    <t>2.307</t>
  </si>
  <si>
    <t>Nội soi đại tràng sigma ổ có sinh thiết</t>
  </si>
  <si>
    <t>02.0259.0137</t>
  </si>
  <si>
    <t>37.8B00.0137</t>
  </si>
  <si>
    <t>2.259</t>
  </si>
  <si>
    <t>Nội soi đại trực tràng toàn bộ ống mềm không sinh thiết</t>
  </si>
  <si>
    <t>Nội soi đại trực tràng ống mềm không sinh thiết</t>
  </si>
  <si>
    <t>02.0306.0137</t>
  </si>
  <si>
    <t>2.306</t>
  </si>
  <si>
    <t>Nội soi đại tràng sigma không sinh thiết</t>
  </si>
  <si>
    <t>02.0256.0139</t>
  </si>
  <si>
    <t>37.8B00.0139</t>
  </si>
  <si>
    <t>2.256</t>
  </si>
  <si>
    <t>Nội soi trực tràng ống mềm</t>
  </si>
  <si>
    <t>Nội soi trực tràng ống mềm không sinh thiết</t>
  </si>
  <si>
    <t>02.0257.0139</t>
  </si>
  <si>
    <t>2.257</t>
  </si>
  <si>
    <t>Nội soi trực tràng ống mềm cấp cứu</t>
  </si>
  <si>
    <t>37.8B00.0142</t>
  </si>
  <si>
    <t>Nội soi ổ bụng</t>
  </si>
  <si>
    <t>Nội soi ổ bụng để thăm dò, chẩn đoán</t>
  </si>
  <si>
    <t>20.0063.0142</t>
  </si>
  <si>
    <t>20.63</t>
  </si>
  <si>
    <t>37.8B00.0156</t>
  </si>
  <si>
    <t>Nong niệu đạo và đặt thông đái</t>
  </si>
  <si>
    <t>03.3606.0156</t>
  </si>
  <si>
    <t>3.3606</t>
  </si>
  <si>
    <t>Nong niệu đạo</t>
  </si>
  <si>
    <t>10.0405.0156</t>
  </si>
  <si>
    <t>10.405</t>
  </si>
  <si>
    <t>01.0165.0158</t>
  </si>
  <si>
    <t>37.8B00.0158</t>
  </si>
  <si>
    <t>1.165</t>
  </si>
  <si>
    <t>Rửa bàng quang lấy máu cục</t>
  </si>
  <si>
    <t>Rửa bàng quang</t>
  </si>
  <si>
    <t>Chưa bao gồm hóa chất.</t>
  </si>
  <si>
    <t>01.0336.0158</t>
  </si>
  <si>
    <t>1.336</t>
  </si>
  <si>
    <t>Rửa bàng quang ở bệnh nhân hồi sức cấp cứu và chống độc</t>
  </si>
  <si>
    <t>02.0232.0158</t>
  </si>
  <si>
    <t>2.232</t>
  </si>
  <si>
    <t>02.0233.0158</t>
  </si>
  <si>
    <t>2.233</t>
  </si>
  <si>
    <t>03.0131.0158</t>
  </si>
  <si>
    <t>3.131</t>
  </si>
  <si>
    <t>10.0353.0158</t>
  </si>
  <si>
    <t>10.353</t>
  </si>
  <si>
    <t>Bơm rửa bàng quang, bơm hóa chất</t>
  </si>
  <si>
    <t>01.0218.0159</t>
  </si>
  <si>
    <t>37.8B00.0159</t>
  </si>
  <si>
    <t>1.218</t>
  </si>
  <si>
    <t>Rửa dạ dày cấp cứu</t>
  </si>
  <si>
    <t>Rửa dạ dày</t>
  </si>
  <si>
    <t>02.0313.0159</t>
  </si>
  <si>
    <t>2.313</t>
  </si>
  <si>
    <t>03.0168.0159</t>
  </si>
  <si>
    <t>3.168</t>
  </si>
  <si>
    <t>13.0193.0159</t>
  </si>
  <si>
    <t>13.193</t>
  </si>
  <si>
    <t>Rửa dạ dày sơ sinh</t>
  </si>
  <si>
    <t>22.0499.0163</t>
  </si>
  <si>
    <t>37.8B00.0163</t>
  </si>
  <si>
    <t>22.499</t>
  </si>
  <si>
    <t>Rút máu để điều trị</t>
  </si>
  <si>
    <t>02.0061.0164</t>
  </si>
  <si>
    <t>37.8B00.0164</t>
  </si>
  <si>
    <t>2.61</t>
  </si>
  <si>
    <t>Rút ống dẫn lưu màng phổi, ống dẫn lưu ổ áp xe</t>
  </si>
  <si>
    <t>03.2331.0164</t>
  </si>
  <si>
    <t>3.2331</t>
  </si>
  <si>
    <t>Rút sonde dẫn lưu màng phổi, sonde dẫn lưu ổ áp xe</t>
  </si>
  <si>
    <t>37.8B00.0166</t>
  </si>
  <si>
    <t>Siêu âm can thiệp điều trị áp xe hoặc u hoặc nang trong ổ bụng</t>
  </si>
  <si>
    <t>02.0334.0166</t>
  </si>
  <si>
    <t>2.334</t>
  </si>
  <si>
    <t>Siêu âm can thiệp - chọc hút ổ áp xe trong ổ bụng</t>
  </si>
  <si>
    <t>37.8B00.0168</t>
  </si>
  <si>
    <t>Sinh thiết da hoặc niêm mạc</t>
  </si>
  <si>
    <t>15.0211.0168</t>
  </si>
  <si>
    <t>15.211</t>
  </si>
  <si>
    <t>Sinh thiết u họng miệng</t>
  </si>
  <si>
    <t>37.8B00.0169</t>
  </si>
  <si>
    <t>Sinh thiết gan hoặc thận dưới hướng dẫn của siêu âm</t>
  </si>
  <si>
    <t>18.0603.0169</t>
  </si>
  <si>
    <t>18.603</t>
  </si>
  <si>
    <t>Sinh thiết gan dưới hướng dẫn siêu âm</t>
  </si>
  <si>
    <t>18.0606.0169</t>
  </si>
  <si>
    <t>18.606</t>
  </si>
  <si>
    <t>Sinh thiết lách dưới hướng dẫn siêu âm</t>
  </si>
  <si>
    <t>18.0607.0169</t>
  </si>
  <si>
    <t>18.607</t>
  </si>
  <si>
    <t>Sinh thiết thận dưới hướng dẫn siêu âm</t>
  </si>
  <si>
    <t>37.8B00.0170</t>
  </si>
  <si>
    <t>Sinh thiết vú hoặc tổn thương khác dưới hướng dẫn của siêu âm</t>
  </si>
  <si>
    <t>18.0605.0170</t>
  </si>
  <si>
    <t>18.605</t>
  </si>
  <si>
    <t>Sinh thiết vú dưới hướng dẫn siêu âm</t>
  </si>
  <si>
    <t>18.0609.0170</t>
  </si>
  <si>
    <t>18.609</t>
  </si>
  <si>
    <t>Sinh thiết hạch (hoặc u) dưới hướng dẫn siêu âm</t>
  </si>
  <si>
    <t>18.0611.0170</t>
  </si>
  <si>
    <t>18.611</t>
  </si>
  <si>
    <t>Sinh thiết phần mềm dưới hướng dẫn siêu âm</t>
  </si>
  <si>
    <t>37.8B00.0175</t>
  </si>
  <si>
    <t xml:space="preserve">Sinh thiết màng phổi </t>
  </si>
  <si>
    <t>02.0064.0175</t>
  </si>
  <si>
    <t>2.64</t>
  </si>
  <si>
    <t>Sinh thiết màng phổi mù</t>
  </si>
  <si>
    <t>02.0273.0191</t>
  </si>
  <si>
    <t>37.8B00.0191</t>
  </si>
  <si>
    <t>2.273</t>
  </si>
  <si>
    <t>Nội soi hậu môn ống cứng can thiệp - tiêm xơ búi trĩ</t>
  </si>
  <si>
    <t>Soi trực tràng, tiêm hoặc thắt trĩ</t>
  </si>
  <si>
    <t>07.0226.0199</t>
  </si>
  <si>
    <t>37.8B00.0199</t>
  </si>
  <si>
    <t>7.226</t>
  </si>
  <si>
    <t>Cắt lọc, lấy bỏ tổ chức hoại tử cho các nhiễm trùng bàn chân vết loét khu trú ở ngón chân trên người bệnh đái tháo đường</t>
  </si>
  <si>
    <t>Thay băng cắt lọc vết thương mạn tính</t>
  </si>
  <si>
    <t xml:space="preserve">Áp dụng đối với  bệnh Pemphigus hoặc Pemphigoid hoặc ly thượng bì bọng nước bẩm sinh hoặc vết loét bàn chân do đái tháo đường hoặc vết loét, hoại tử ở bệnh nhân phong hoặc vết loét, hoại tử do tỳ đè. </t>
  </si>
  <si>
    <t>07.0230.0199</t>
  </si>
  <si>
    <t>7.230</t>
  </si>
  <si>
    <t>Cắt lọc, lấy bỏ tổ chức hoại tử cho các nhiễm trùng phần mềm trên người bệnh đái tháo đường</t>
  </si>
  <si>
    <t>11.0116.0199</t>
  </si>
  <si>
    <t>11.116</t>
  </si>
  <si>
    <t>Thay băng điều trị vết thương mạn tính</t>
  </si>
  <si>
    <t>01.0076.0200</t>
  </si>
  <si>
    <t>37.8B00.0200</t>
  </si>
  <si>
    <t>1.76</t>
  </si>
  <si>
    <t>Chăm sóc lỗ mở khí quản (một lần)</t>
  </si>
  <si>
    <t>Thay băng vết thương hoặc mổ chiều dài  ≤ 15cm</t>
  </si>
  <si>
    <t>Chỉ áp dụng với người bệnh ngoại trú. Đối với người bệnh nội trú theo quy định của Bộ Y tế.</t>
  </si>
  <si>
    <t>03.0102.0200</t>
  </si>
  <si>
    <t>3.102</t>
  </si>
  <si>
    <t>Chăm sóc lỗ mở khí quản</t>
  </si>
  <si>
    <t>03.3826.0200</t>
  </si>
  <si>
    <t>03.3911.0200</t>
  </si>
  <si>
    <t>3.3911</t>
  </si>
  <si>
    <t>Thay băng, cắt chỉ</t>
  </si>
  <si>
    <t>07.0225.0200</t>
  </si>
  <si>
    <t>7.225</t>
  </si>
  <si>
    <t>Thay băng trên người bệnh đái tháo đường</t>
  </si>
  <si>
    <t xml:space="preserve">Chưa bao gồm gạc hydrocolloid; gạc xốp, miếng xốp (foam); gạc, gạc lưới có tẩm kháng sinh hoặc chất sát khuẩn. </t>
  </si>
  <si>
    <t>10.9003.0200</t>
  </si>
  <si>
    <t>Thay băng</t>
  </si>
  <si>
    <t>15.0303.0200</t>
  </si>
  <si>
    <t>15.303</t>
  </si>
  <si>
    <t>Thay băng vết mổ</t>
  </si>
  <si>
    <t>03.3911.0201</t>
  </si>
  <si>
    <t>37.8B00.0201</t>
  </si>
  <si>
    <t>Thay băng vết thương chiều dài trên 15cm đến 30 cm</t>
  </si>
  <si>
    <t>07.0225.0201</t>
  </si>
  <si>
    <t>10.9003.0201</t>
  </si>
  <si>
    <t>03.3826.2047</t>
  </si>
  <si>
    <t>15.8B00.2047</t>
  </si>
  <si>
    <t>Thay băng vết  mổ chiều dài trên 15cm đến 30 cm</t>
  </si>
  <si>
    <t>15.0303.2047</t>
  </si>
  <si>
    <t>03.3826.0202</t>
  </si>
  <si>
    <t>37.8B00.0202</t>
  </si>
  <si>
    <t>Thay băng vết thương hoặc mổ chiều dài từ trên 30 cm đến 50 cm</t>
  </si>
  <si>
    <t>03.3911.0202</t>
  </si>
  <si>
    <t>07.0225.0202</t>
  </si>
  <si>
    <t>10.9003.0202</t>
  </si>
  <si>
    <t>15.0303.0202</t>
  </si>
  <si>
    <t>01.0267.0203</t>
  </si>
  <si>
    <t>37.8B00.0203</t>
  </si>
  <si>
    <t>1.267</t>
  </si>
  <si>
    <t>Thay băng cho các vết thương hoại tử rộng (một lần)</t>
  </si>
  <si>
    <t>Thay băng vết thương hoặc mổ chiều dài từ trên 15 cm đến 30 cm nhiễm trùng</t>
  </si>
  <si>
    <t>02.0163.0203</t>
  </si>
  <si>
    <t>2.163</t>
  </si>
  <si>
    <t>Thay băng các vết loét hoại tử rộng sau TBMMN</t>
  </si>
  <si>
    <t>03.3826.0203</t>
  </si>
  <si>
    <t>03.3911.0203</t>
  </si>
  <si>
    <t>07.0225.0203</t>
  </si>
  <si>
    <t>10.9003.0203</t>
  </si>
  <si>
    <t>37.8B00.0204</t>
  </si>
  <si>
    <t>Thay băng vết thương hoặc mổ chiều dài từ 30 cm đến 50 cm nhiễm trùng</t>
  </si>
  <si>
    <t>10.9003.0204</t>
  </si>
  <si>
    <t>15.0303.0204</t>
  </si>
  <si>
    <t>01.0267.0205</t>
  </si>
  <si>
    <t>37.8B00.0205</t>
  </si>
  <si>
    <t>Thay băng vết thương hoặc mổ chiều dài &gt; 50cm nhiễm trùng</t>
  </si>
  <si>
    <t>10.9003.0205</t>
  </si>
  <si>
    <t>15.0303.0205</t>
  </si>
  <si>
    <t>01.0080.0206</t>
  </si>
  <si>
    <t>37.8B00.0206</t>
  </si>
  <si>
    <t>1.80</t>
  </si>
  <si>
    <t>Thay canuyn mở khí quản</t>
  </si>
  <si>
    <t>01.0089.0206</t>
  </si>
  <si>
    <t>1.89</t>
  </si>
  <si>
    <t>Đặt canuyn mở khí quản 02 nòng</t>
  </si>
  <si>
    <t>02.0067.0206</t>
  </si>
  <si>
    <t>2.67</t>
  </si>
  <si>
    <t>03.0101.0206</t>
  </si>
  <si>
    <t>3.101</t>
  </si>
  <si>
    <t>37.8B00.0209</t>
  </si>
  <si>
    <t>Thở máy (01 ngày điều trị)</t>
  </si>
  <si>
    <t>13.0187.0209</t>
  </si>
  <si>
    <t>13.187</t>
  </si>
  <si>
    <t>Hô hấp áp lực dương liên tục (CPAP) không xâm nhập ở trẻ sơ sinh (thở CPAP qua mũi)</t>
  </si>
  <si>
    <t>01.0160.0210</t>
  </si>
  <si>
    <t>37.8B00.0210</t>
  </si>
  <si>
    <t>1.160</t>
  </si>
  <si>
    <t>Đặt ống thông dẫn lưu bàng quang</t>
  </si>
  <si>
    <t xml:space="preserve">Thông đái </t>
  </si>
  <si>
    <t>01.0164.0210</t>
  </si>
  <si>
    <t>1.164</t>
  </si>
  <si>
    <t>Thông bàng quang</t>
  </si>
  <si>
    <t>02.0188.0210</t>
  </si>
  <si>
    <t>2.188</t>
  </si>
  <si>
    <t>Đặt sonde bàng quang</t>
  </si>
  <si>
    <t>03.0133.0210</t>
  </si>
  <si>
    <t>3.133</t>
  </si>
  <si>
    <t>Thông tiểu</t>
  </si>
  <si>
    <t>01.0221.0211</t>
  </si>
  <si>
    <t>37.8B00.0211</t>
  </si>
  <si>
    <t>1.221</t>
  </si>
  <si>
    <t>Thụt tháo</t>
  </si>
  <si>
    <t>Thụt tháo phân hoặc Đặt sonde hậu môn</t>
  </si>
  <si>
    <t>01.0222.0211</t>
  </si>
  <si>
    <t>1.222</t>
  </si>
  <si>
    <t>Thụt giữ</t>
  </si>
  <si>
    <t>01.0223.0211</t>
  </si>
  <si>
    <t>1.223</t>
  </si>
  <si>
    <t>Đặt ống thông hậu môn</t>
  </si>
  <si>
    <t>02.0247.0211</t>
  </si>
  <si>
    <t>2.247</t>
  </si>
  <si>
    <t>02.0338.0211</t>
  </si>
  <si>
    <t>2.338</t>
  </si>
  <si>
    <t>Thụt tháo chuẩn bị sạch đại tràng</t>
  </si>
  <si>
    <t>02.0339.0211</t>
  </si>
  <si>
    <t>2.339</t>
  </si>
  <si>
    <t>Thụt tháo phân</t>
  </si>
  <si>
    <t>03.0178.0211</t>
  </si>
  <si>
    <t>3.178</t>
  </si>
  <si>
    <t>Đặt sonde hậu môn</t>
  </si>
  <si>
    <t>03.0179.0211</t>
  </si>
  <si>
    <t>3.179</t>
  </si>
  <si>
    <t>03.2357.0211</t>
  </si>
  <si>
    <t>3.2357</t>
  </si>
  <si>
    <t>03.2358.0211</t>
  </si>
  <si>
    <t>3.2358</t>
  </si>
  <si>
    <t>13.0199.0211</t>
  </si>
  <si>
    <t>13.199</t>
  </si>
  <si>
    <t>Đặt sonde hậu môn sơ sinh</t>
  </si>
  <si>
    <t>03.2387.0212</t>
  </si>
  <si>
    <t>37.8B00.0212</t>
  </si>
  <si>
    <t>3.2387</t>
  </si>
  <si>
    <t>Tiêm trong da</t>
  </si>
  <si>
    <t>Tiêm (bắp hoặc dưới da hoặctĩnh mạch)</t>
  </si>
  <si>
    <t>Chỉ áp dụng với người bệnh ngoại trú; chưa bao gồm thuốc tiêm.</t>
  </si>
  <si>
    <t>03.2388.0212</t>
  </si>
  <si>
    <t>3.2388</t>
  </si>
  <si>
    <t>Tiêm dưới da</t>
  </si>
  <si>
    <t>03.2389.0212</t>
  </si>
  <si>
    <t>3.2389</t>
  </si>
  <si>
    <t>Tiêm bắp thịt</t>
  </si>
  <si>
    <t>03.2390.0212</t>
  </si>
  <si>
    <t>3.2390</t>
  </si>
  <si>
    <t>Tiêm tĩnh mạch</t>
  </si>
  <si>
    <t>14.0290.0212</t>
  </si>
  <si>
    <t>14.290</t>
  </si>
  <si>
    <t>Tiêm trong da, tiêm dưới da, tiêm bắp thịt</t>
  </si>
  <si>
    <t>14.0291.0212</t>
  </si>
  <si>
    <t>14.291</t>
  </si>
  <si>
    <t>Tiêm tĩnh mạch, truyền tĩnh mạch</t>
  </si>
  <si>
    <t>02.0381.0213</t>
  </si>
  <si>
    <t>37.8B00.0213</t>
  </si>
  <si>
    <t>2.381</t>
  </si>
  <si>
    <t>Tiêm khớp gối</t>
  </si>
  <si>
    <t>Tiêm khớp</t>
  </si>
  <si>
    <t>Chưa bao gồm thuốc tiêm.</t>
  </si>
  <si>
    <t>02.0382.0213</t>
  </si>
  <si>
    <t>2.382</t>
  </si>
  <si>
    <t>Tiêm khớp háng</t>
  </si>
  <si>
    <t>02.0383.0213</t>
  </si>
  <si>
    <t>2.383</t>
  </si>
  <si>
    <t>Tiêm khớp cổ chân</t>
  </si>
  <si>
    <t>02.0384.0213</t>
  </si>
  <si>
    <t>2.384</t>
  </si>
  <si>
    <t>Tiêm khớp bàn ngón chân</t>
  </si>
  <si>
    <t>02.0385.0213</t>
  </si>
  <si>
    <t>2.385</t>
  </si>
  <si>
    <t>Tiêm khớp cổ tay</t>
  </si>
  <si>
    <t>02.0386.0213</t>
  </si>
  <si>
    <t>2.386</t>
  </si>
  <si>
    <t>Tiêm khớp bàn ngón tay</t>
  </si>
  <si>
    <t>02.0387.0213</t>
  </si>
  <si>
    <t>2.387</t>
  </si>
  <si>
    <t>Tiêm khớp đốt ngón tay</t>
  </si>
  <si>
    <t>02.0388.0213</t>
  </si>
  <si>
    <t>2.388</t>
  </si>
  <si>
    <t>Tiêm khớp khuỷu tay</t>
  </si>
  <si>
    <t>02.0389.0213</t>
  </si>
  <si>
    <t>2.389</t>
  </si>
  <si>
    <t>Tiêm khớp vai</t>
  </si>
  <si>
    <t>02.0390.0213</t>
  </si>
  <si>
    <t>2.390</t>
  </si>
  <si>
    <t>Tiêm khớp ức đòn</t>
  </si>
  <si>
    <t>02.0391.0213</t>
  </si>
  <si>
    <t>2.391</t>
  </si>
  <si>
    <t>Tiêm khớp ức - sườn</t>
  </si>
  <si>
    <t>02.0392.0213</t>
  </si>
  <si>
    <t>2.392</t>
  </si>
  <si>
    <t>Tiêm khớp đòn- cùng vai</t>
  </si>
  <si>
    <t>02.0396.0213</t>
  </si>
  <si>
    <t>2.396</t>
  </si>
  <si>
    <t>Tiêm điểm bám gân mỏm trâm quay (mỏm trâm trụ)</t>
  </si>
  <si>
    <t>02.0397.0213</t>
  </si>
  <si>
    <t>2.397</t>
  </si>
  <si>
    <t>Tiêm điểm bám gân lồi cầu trong (lồi cầu ngoài) xương cánh tay</t>
  </si>
  <si>
    <t>02.0398.0213</t>
  </si>
  <si>
    <t>2.398</t>
  </si>
  <si>
    <t>Tiêm điểm bám gân quanh khớp gối</t>
  </si>
  <si>
    <t>02.0400.0213</t>
  </si>
  <si>
    <t>2.400</t>
  </si>
  <si>
    <t>Tiêm hội chứng đường hầm cổ tay</t>
  </si>
  <si>
    <t>02.0401.0213</t>
  </si>
  <si>
    <t>2.401</t>
  </si>
  <si>
    <t>Tiêm gân gấp ngón tay</t>
  </si>
  <si>
    <t>02.0402.0213</t>
  </si>
  <si>
    <t>2.402</t>
  </si>
  <si>
    <t>Tiêm gân nhị đầu khớp vai</t>
  </si>
  <si>
    <t>02.0403.0213</t>
  </si>
  <si>
    <t>2.403</t>
  </si>
  <si>
    <t>Tiêm gân trên gai (dưới gai, gân bao xoay khớp vai)</t>
  </si>
  <si>
    <t>02.0404.0213</t>
  </si>
  <si>
    <t>2.404</t>
  </si>
  <si>
    <t>Tiêm điểm bám gân mỏm cùng vai</t>
  </si>
  <si>
    <t>02.0405.0213</t>
  </si>
  <si>
    <t>2.405</t>
  </si>
  <si>
    <t>Tiêm điểm bám gân mỏm trâm quay (trâm trụ)</t>
  </si>
  <si>
    <t>02.0406.0213</t>
  </si>
  <si>
    <t>2.406</t>
  </si>
  <si>
    <t>Tiêm gân gót</t>
  </si>
  <si>
    <t>02.0407.0213</t>
  </si>
  <si>
    <t>2.407</t>
  </si>
  <si>
    <t>Tiêm cân gan chân</t>
  </si>
  <si>
    <t>02.0510.0213</t>
  </si>
  <si>
    <t>2.510</t>
  </si>
  <si>
    <t>Tiêm nội khớp: acid Hyaluronic</t>
  </si>
  <si>
    <t>02.0411.0214</t>
  </si>
  <si>
    <t>37.8B00.0214</t>
  </si>
  <si>
    <t>2.411</t>
  </si>
  <si>
    <t>Tiêm khớp gối dưới hướng dẫn của siêu âm</t>
  </si>
  <si>
    <t>Tiêm khớp dưới hướng dẫn của siêu âm</t>
  </si>
  <si>
    <t>02.0412.0214</t>
  </si>
  <si>
    <t>2.412</t>
  </si>
  <si>
    <t>Tiêm khớp háng dưới hướng dẫn của siêu âm</t>
  </si>
  <si>
    <t>02.0413.0214</t>
  </si>
  <si>
    <t>2.413</t>
  </si>
  <si>
    <t>Tiêm khớp cổ chân dưới hướng dẫn của siêu âm</t>
  </si>
  <si>
    <t>02.0414.0214</t>
  </si>
  <si>
    <t>2.414</t>
  </si>
  <si>
    <t>Tiêm khớp bàn ngón chân dưới hướng dẫn của siêu âm</t>
  </si>
  <si>
    <t>02.0415.0214</t>
  </si>
  <si>
    <t>2.415</t>
  </si>
  <si>
    <t>Tiêm khớp cổ tay dưới hướng dẫn của siêu âm</t>
  </si>
  <si>
    <t>02.0416.0214</t>
  </si>
  <si>
    <t>2.416</t>
  </si>
  <si>
    <t>Tiêm khớp bàn ngón tay dưới hướng dẫn của siêu âm</t>
  </si>
  <si>
    <t>02.0417.0214</t>
  </si>
  <si>
    <t>2.417</t>
  </si>
  <si>
    <t>Tiêm khớp đốt ngón tay dưới hướng dẫn của siêu âm</t>
  </si>
  <si>
    <t>02.0418.0214</t>
  </si>
  <si>
    <t>2.418</t>
  </si>
  <si>
    <t>Tiêm khớp khuỷu tay dưới hướng dẫn của siêu âm</t>
  </si>
  <si>
    <t>02.0419.0214</t>
  </si>
  <si>
    <t>2.419</t>
  </si>
  <si>
    <t>Tiêm khớp vai dưới hướng dẫn của siêu âm</t>
  </si>
  <si>
    <t>02.0420.0214</t>
  </si>
  <si>
    <t>2.420</t>
  </si>
  <si>
    <t>Tiêm khớp ức đòn dưới hướng dẫn của siêu âm</t>
  </si>
  <si>
    <t>02.0421.0214</t>
  </si>
  <si>
    <t>2.421</t>
  </si>
  <si>
    <t>Tiêm khớp ức – sườn dưới hướng dẫn của siêu âm</t>
  </si>
  <si>
    <t>02.0422.0214</t>
  </si>
  <si>
    <t>2.422</t>
  </si>
  <si>
    <t>Tiêm khớp đòn- cùng vai dưới hướng dẫn của siêu âm</t>
  </si>
  <si>
    <t>02.0424.0214</t>
  </si>
  <si>
    <t>2.424</t>
  </si>
  <si>
    <t>Tiêm hội chứng DeQuervain dưới hướng dẫn của siêu âm</t>
  </si>
  <si>
    <t>02.0425.0214</t>
  </si>
  <si>
    <t>2.425</t>
  </si>
  <si>
    <t>Tiêm hội chứng đường hầm cổ tay dưới hướng dẫn của siêu âm</t>
  </si>
  <si>
    <t>02.0426.0214</t>
  </si>
  <si>
    <t>2.426</t>
  </si>
  <si>
    <t>Tiêm gân gấp ngón tay dưới hướng dẫn của siêu âm</t>
  </si>
  <si>
    <t>02.0427.0214</t>
  </si>
  <si>
    <t>2.427</t>
  </si>
  <si>
    <t>Tiêm gân nhị đầu khớp vai dưới hướng dẫn của siêu âm</t>
  </si>
  <si>
    <t>02.0428.0214</t>
  </si>
  <si>
    <t>2.428</t>
  </si>
  <si>
    <t>Tiêm gân trên gai (dưới gai, gân bao xoay khớp vai) dưới hướng dẫn của siêu âm</t>
  </si>
  <si>
    <t>02.0429.0214</t>
  </si>
  <si>
    <t>2.429</t>
  </si>
  <si>
    <t>Tiêm điểm bám gân mỏm cùng vai dưới hướng dẫn của siêu âm</t>
  </si>
  <si>
    <t>01.0006.0215</t>
  </si>
  <si>
    <t>37.8B00.0215</t>
  </si>
  <si>
    <t>1.6</t>
  </si>
  <si>
    <t>Đặt catheter tĩnh mạch ngoại biên</t>
  </si>
  <si>
    <t>Truyền tĩnh mạch</t>
  </si>
  <si>
    <t>Chỉ áp dụng với người bệnh ngoại trú; chưa bao gồm thuốc và dịch truyền.</t>
  </si>
  <si>
    <t>03.2391.0215</t>
  </si>
  <si>
    <t>3.2391</t>
  </si>
  <si>
    <t>11.0089.0215</t>
  </si>
  <si>
    <t>11.89</t>
  </si>
  <si>
    <t>Đặt dây truyền dịch ngoại vi điều trị bệnh nhân bỏng</t>
  </si>
  <si>
    <t>03.2245.0216</t>
  </si>
  <si>
    <t>37.8B00.0216</t>
  </si>
  <si>
    <t>3.2245</t>
  </si>
  <si>
    <t>Khâu vết thương phần mềm vùng đầu cổ</t>
  </si>
  <si>
    <t xml:space="preserve">Khâu vết thương phần mềm tổn thương nông chiều dài &lt; l0 cm </t>
  </si>
  <si>
    <t>03.3821.0216</t>
  </si>
  <si>
    <t>3.3821</t>
  </si>
  <si>
    <t>Cắt lọc tổ chức hoại tử hoặc cắt lọc vết thương đơn giản</t>
  </si>
  <si>
    <t>03.3827.0216</t>
  </si>
  <si>
    <t>3.3827</t>
  </si>
  <si>
    <t>Khâu vết thương phần mềm dài dưới 10cm</t>
  </si>
  <si>
    <t>10.9005.0216</t>
  </si>
  <si>
    <t>Khâu vết thương phần mềm dài trên 10cm</t>
  </si>
  <si>
    <t>11.0090.0216</t>
  </si>
  <si>
    <t>11.90</t>
  </si>
  <si>
    <t>Bộc lộ tĩnh mạch ngoại vi để truyền dịch điều trị bệnh nhân bỏng</t>
  </si>
  <si>
    <t>15.0051.0216</t>
  </si>
  <si>
    <t>15.51</t>
  </si>
  <si>
    <t>Khâu vết rách vành tai</t>
  </si>
  <si>
    <t>15.0301.0216</t>
  </si>
  <si>
    <t>15.301</t>
  </si>
  <si>
    <t>Khâu vết thương đơn giản vùng đầu, mặt, cổ</t>
  </si>
  <si>
    <t>37.8B00.0217</t>
  </si>
  <si>
    <t xml:space="preserve">Khâu vết thương phần mềm tổn thương nông chiều dài ≥ l0 cm </t>
  </si>
  <si>
    <t>03.3825.0217</t>
  </si>
  <si>
    <t>3.3825</t>
  </si>
  <si>
    <t>10.9005.0217</t>
  </si>
  <si>
    <t>15.0301.0217</t>
  </si>
  <si>
    <t>03.2245.0218</t>
  </si>
  <si>
    <t>37.8B00.0218</t>
  </si>
  <si>
    <t xml:space="preserve">Khâu vết thương phần mềm tổn thương sâu chiều dài &lt; l0 cm </t>
  </si>
  <si>
    <t>03.3818.0218</t>
  </si>
  <si>
    <t>3.3818</t>
  </si>
  <si>
    <t>Khâu lại da vết phẫu thuật sau nhiễm khuẩn</t>
  </si>
  <si>
    <t>03.3827.0218</t>
  </si>
  <si>
    <t>10.9005.0218</t>
  </si>
  <si>
    <t>15.0301.0218</t>
  </si>
  <si>
    <t>03.2245.0219</t>
  </si>
  <si>
    <t>37.8B00.0219</t>
  </si>
  <si>
    <t xml:space="preserve">Khâu vết thương phần mềm tổn thương sâu chiều dài ≥ l0 cm </t>
  </si>
  <si>
    <t>03.3825.0219</t>
  </si>
  <si>
    <t>10.9005.0219</t>
  </si>
  <si>
    <t>15.0301.0219</t>
  </si>
  <si>
    <t>17.0026.0220</t>
  </si>
  <si>
    <t>37.8C00.0220</t>
  </si>
  <si>
    <t>17.26</t>
  </si>
  <si>
    <t>Điều trị bằng máy kéo giãn cột sống</t>
  </si>
  <si>
    <t>Bàn kéo</t>
  </si>
  <si>
    <t>XVII. PHỤC HỒI CHỨC NĂNG</t>
  </si>
  <si>
    <t>Y học dân tộc và Phục hồi chức năng</t>
  </si>
  <si>
    <t>17.0018.0221</t>
  </si>
  <si>
    <t>37.8C00.0221</t>
  </si>
  <si>
    <t>17.18</t>
  </si>
  <si>
    <t>Điều trị bằng Parafin</t>
  </si>
  <si>
    <t>Bó Farafin</t>
  </si>
  <si>
    <t>37.8C00.0222</t>
  </si>
  <si>
    <t>Bó thuốc</t>
  </si>
  <si>
    <t>08.0026.0222</t>
  </si>
  <si>
    <t>8.26</t>
  </si>
  <si>
    <t>VIII. Y HỌC CỔ TRUYỀN</t>
  </si>
  <si>
    <t>15.8C00.2045</t>
  </si>
  <si>
    <t>Từ châm</t>
  </si>
  <si>
    <t>Châm (có kim dài)</t>
  </si>
  <si>
    <t>Mai hoa châm</t>
  </si>
  <si>
    <t>08.0003.2045</t>
  </si>
  <si>
    <t>8.3</t>
  </si>
  <si>
    <t>Mãng châm</t>
  </si>
  <si>
    <t>08.0008.2045</t>
  </si>
  <si>
    <t>8.8</t>
  </si>
  <si>
    <t>Ôn châm</t>
  </si>
  <si>
    <t>03.0289.0224</t>
  </si>
  <si>
    <t>37.8C00.0224</t>
  </si>
  <si>
    <t>3.289</t>
  </si>
  <si>
    <t>Hào châm</t>
  </si>
  <si>
    <t>Châm (kim ngắn)</t>
  </si>
  <si>
    <t>03.0290.0224</t>
  </si>
  <si>
    <t>3.290</t>
  </si>
  <si>
    <t>Nhĩ châm</t>
  </si>
  <si>
    <t>03.0291.0224</t>
  </si>
  <si>
    <t>3.291</t>
  </si>
  <si>
    <t>08.0001.0224</t>
  </si>
  <si>
    <t>8.1</t>
  </si>
  <si>
    <t>08.0002.0224</t>
  </si>
  <si>
    <t>8.2</t>
  </si>
  <si>
    <t>08.0004.0224</t>
  </si>
  <si>
    <t>8.4</t>
  </si>
  <si>
    <t>08.0008.0224</t>
  </si>
  <si>
    <t>08.0010.0224</t>
  </si>
  <si>
    <t>8.10</t>
  </si>
  <si>
    <t>Chích lể</t>
  </si>
  <si>
    <t>08.0012.0224</t>
  </si>
  <si>
    <t>8.12</t>
  </si>
  <si>
    <t>37.8C00.0227</t>
  </si>
  <si>
    <t xml:space="preserve">Chôn chỉ (cấy chỉ) </t>
  </si>
  <si>
    <t>Cấy chỉ điều trị liệt chi trên</t>
  </si>
  <si>
    <t>Cấy chỉ điều trị liệt chi dưới</t>
  </si>
  <si>
    <t>Cấy chỉ điều trị hội chứng ngoại tháp</t>
  </si>
  <si>
    <t>Cấy chỉ điều trị đau đầu, đau nửa đầu</t>
  </si>
  <si>
    <t>Cấy chỉ điều trị mất ngủ</t>
  </si>
  <si>
    <t>Cấy chỉ điều trị liệt dây thần kinh VII ngoại biên</t>
  </si>
  <si>
    <t>03.0431.0227</t>
  </si>
  <si>
    <t>3.431</t>
  </si>
  <si>
    <t>Cấy chỉ điều trị giảm thính lực</t>
  </si>
  <si>
    <t>Cấy chỉ điều trị viêm mũi dị ứng</t>
  </si>
  <si>
    <t>03.0435.0227</t>
  </si>
  <si>
    <t>3.435</t>
  </si>
  <si>
    <t>Cấy chỉ điều trị hen phế quản</t>
  </si>
  <si>
    <t>Cấy chỉ điều trị huyết áp thấp</t>
  </si>
  <si>
    <t>Cấy chỉ điều trị đau thần kinh liên sườn</t>
  </si>
  <si>
    <t>Cấy chỉ điều trị sa dạ dày</t>
  </si>
  <si>
    <t>Cấy chỉ điều trị đau lưng</t>
  </si>
  <si>
    <t>Cấy chỉ điều trị viêm quanh khớp vai</t>
  </si>
  <si>
    <t>Cấy chỉ điều trị hội chứng vai gáy</t>
  </si>
  <si>
    <t>Cấy chỉ điều trị đái dầm</t>
  </si>
  <si>
    <t>Cấy chỉ điều trị liệt tứ chi do chấn thương cột sống</t>
  </si>
  <si>
    <t>08.0007.0227</t>
  </si>
  <si>
    <t>8.7</t>
  </si>
  <si>
    <t>Cấy chỉ</t>
  </si>
  <si>
    <t>08.0228.0227</t>
  </si>
  <si>
    <t>8.228</t>
  </si>
  <si>
    <t>Cấy chỉ điều trị liệt nửa người do tai biến mạch máu não</t>
  </si>
  <si>
    <t>08.0229.0227</t>
  </si>
  <si>
    <t>8.229</t>
  </si>
  <si>
    <t>Cấy chỉ điều trị tâm căn suy nhược</t>
  </si>
  <si>
    <t>08.0230.0227</t>
  </si>
  <si>
    <t>8.230</t>
  </si>
  <si>
    <t>08.0231.0227</t>
  </si>
  <si>
    <t>8.231</t>
  </si>
  <si>
    <t>08.0232.0227</t>
  </si>
  <si>
    <t>8.232</t>
  </si>
  <si>
    <t>Cấy chỉ châm điều trị hội chứng dạ dày- tá tràng</t>
  </si>
  <si>
    <t>08.0233.0227</t>
  </si>
  <si>
    <t>8.233</t>
  </si>
  <si>
    <t>Cấy chỉ điều trị mày đay</t>
  </si>
  <si>
    <t>08.0234.0227</t>
  </si>
  <si>
    <t>8.234</t>
  </si>
  <si>
    <t>Cấy chỉ hỗ trợ điều trị vẩy nến</t>
  </si>
  <si>
    <t>08.0235.0227</t>
  </si>
  <si>
    <t>8.235</t>
  </si>
  <si>
    <t>08.0236.0227</t>
  </si>
  <si>
    <t>8.236</t>
  </si>
  <si>
    <t>Cấy chỉ điều trị giảm thị lực</t>
  </si>
  <si>
    <t>08.0237.0227</t>
  </si>
  <si>
    <t>8.237</t>
  </si>
  <si>
    <t>Cấy chỉ điều trị hội chứng tự kỷ</t>
  </si>
  <si>
    <t>08.0238.0227</t>
  </si>
  <si>
    <t>8.238</t>
  </si>
  <si>
    <t>Cấy chỉ điều trị liệt do tổn thương đám rối cánh tay ở trẻ em</t>
  </si>
  <si>
    <t>08.0241.0227</t>
  </si>
  <si>
    <t>8.241</t>
  </si>
  <si>
    <t>Cấy chỉ điều trị hội chứng thắt lưng- hông</t>
  </si>
  <si>
    <t>08.0242.0227</t>
  </si>
  <si>
    <t>8.242</t>
  </si>
  <si>
    <t>08.0243.0227</t>
  </si>
  <si>
    <t>8.243</t>
  </si>
  <si>
    <t>08.0244.0227</t>
  </si>
  <si>
    <t>8.244</t>
  </si>
  <si>
    <t>Cấy chỉ điều trị nấc</t>
  </si>
  <si>
    <t>08.0245.0227</t>
  </si>
  <si>
    <t>8.245</t>
  </si>
  <si>
    <t>Cấy chỉ điều trị hội chứng tiền đình</t>
  </si>
  <si>
    <t>08.0246.0227</t>
  </si>
  <si>
    <t>8.246</t>
  </si>
  <si>
    <t>08.0247.0227</t>
  </si>
  <si>
    <t>8.247</t>
  </si>
  <si>
    <t>08.0248.0227</t>
  </si>
  <si>
    <t>8.248</t>
  </si>
  <si>
    <t>08.0249.0227</t>
  </si>
  <si>
    <t>8.249</t>
  </si>
  <si>
    <t>08.0250.0227</t>
  </si>
  <si>
    <t>8.250</t>
  </si>
  <si>
    <t>Cấy chỉ điều trị thiểu năng tuần hoàn não mạn tính</t>
  </si>
  <si>
    <t>08.0251.0227</t>
  </si>
  <si>
    <t>8.251</t>
  </si>
  <si>
    <t>08.0253.0227</t>
  </si>
  <si>
    <t>8.253</t>
  </si>
  <si>
    <t>08.0255.0227</t>
  </si>
  <si>
    <t>8.255</t>
  </si>
  <si>
    <t>08.0257.0227</t>
  </si>
  <si>
    <t>8.257</t>
  </si>
  <si>
    <t>08.0258.0227</t>
  </si>
  <si>
    <t>8.258</t>
  </si>
  <si>
    <t>08.0262.0227</t>
  </si>
  <si>
    <t>8.262</t>
  </si>
  <si>
    <t>Cấy chỉ điều trị viêm mũi xoang</t>
  </si>
  <si>
    <t>08.0263.0227</t>
  </si>
  <si>
    <t>8.263</t>
  </si>
  <si>
    <t>Cấy chỉ điều trị rối loạn tiêu hóa</t>
  </si>
  <si>
    <t>08.0264.0227</t>
  </si>
  <si>
    <t>8.264</t>
  </si>
  <si>
    <t>Cấy chỉ điều trị táo bón kéo dài</t>
  </si>
  <si>
    <t>08.0265.0227</t>
  </si>
  <si>
    <t>8.265</t>
  </si>
  <si>
    <t>Cấy chỉ hỗ trợ điều trị viêm khớp dạng thấp</t>
  </si>
  <si>
    <t>08.0266.0227</t>
  </si>
  <si>
    <t>8.266</t>
  </si>
  <si>
    <t>08.0267.0227</t>
  </si>
  <si>
    <t>8.267</t>
  </si>
  <si>
    <t>Cấy chỉ điều trị đau do thoái hóa khớp</t>
  </si>
  <si>
    <t>08.0268.0227</t>
  </si>
  <si>
    <t>8.268</t>
  </si>
  <si>
    <t>08.0269.0227</t>
  </si>
  <si>
    <t>8.269</t>
  </si>
  <si>
    <t>08.0270.0227</t>
  </si>
  <si>
    <t>8.270</t>
  </si>
  <si>
    <t>Cấy chỉ điều trị cơn động kinh cục bộ</t>
  </si>
  <si>
    <t>08.0271.0227</t>
  </si>
  <si>
    <t>8.271</t>
  </si>
  <si>
    <t>Cấy chỉ điều trị rối loạn kinh nguyệt</t>
  </si>
  <si>
    <t>08.0272.0227</t>
  </si>
  <si>
    <t>8.272</t>
  </si>
  <si>
    <t>Cấy chỉ điều trị đau bụng kinh</t>
  </si>
  <si>
    <t>08.0273.0227</t>
  </si>
  <si>
    <t>8.273</t>
  </si>
  <si>
    <t>Cấy chỉ điều trị sa tử cung</t>
  </si>
  <si>
    <t>08.0274.0227</t>
  </si>
  <si>
    <t>8.274</t>
  </si>
  <si>
    <t>Cấy chỉ điều trị hội chứng tiền mãn kinh</t>
  </si>
  <si>
    <t>08.0275.0227</t>
  </si>
  <si>
    <t>8.275</t>
  </si>
  <si>
    <t>Cấy chỉ điều trị di tinh</t>
  </si>
  <si>
    <t>08.0277.0227</t>
  </si>
  <si>
    <t>8.277</t>
  </si>
  <si>
    <t>Cấy chỉ điều trị rối loạn tiểu tiện không tự chủ</t>
  </si>
  <si>
    <t>37.8C00.0228</t>
  </si>
  <si>
    <t>Chườm ngải</t>
  </si>
  <si>
    <t>Cứu (Ngải cứu, túi chườm)</t>
  </si>
  <si>
    <t>03.0671.0228</t>
  </si>
  <si>
    <t>3.671</t>
  </si>
  <si>
    <t>Cứu điều trị đau lưng thể hàn</t>
  </si>
  <si>
    <t>03.0672.0228</t>
  </si>
  <si>
    <t>3.672</t>
  </si>
  <si>
    <t>Cứu điều trị đau thần kinh toạ thể hàn</t>
  </si>
  <si>
    <t>03.0673.0228</t>
  </si>
  <si>
    <t>3.673</t>
  </si>
  <si>
    <t>Cứu điều trị đau bụng ỉa chảy thể hàn</t>
  </si>
  <si>
    <t>03.0674.0228</t>
  </si>
  <si>
    <t>3.674</t>
  </si>
  <si>
    <t>Cứu điều trị liệt thần kinh VII ngoại biên thể hàn</t>
  </si>
  <si>
    <t>Cứu điều trị đau vai gáy cấp thể hàn</t>
  </si>
  <si>
    <t>Cứu điều trị ngoại cảm phong hàn</t>
  </si>
  <si>
    <t>03.0678.0228</t>
  </si>
  <si>
    <t>3.678</t>
  </si>
  <si>
    <t>Cứu điều trị liệt chi trên thể hàn</t>
  </si>
  <si>
    <t>Cứu điều trị liệt chi dưới thể hàn</t>
  </si>
  <si>
    <t>Cứu điều trị liệt nửa người thể hàn</t>
  </si>
  <si>
    <t>03.0684.0228</t>
  </si>
  <si>
    <t>3.684</t>
  </si>
  <si>
    <t>Cứu điều trị ù tai thể hàn</t>
  </si>
  <si>
    <t>Cứu điều trị giảm khứu giác thể hàn</t>
  </si>
  <si>
    <t>Cứu điều trị khàn tiếng thể hàn</t>
  </si>
  <si>
    <t>03.0688.0228</t>
  </si>
  <si>
    <t>3.688</t>
  </si>
  <si>
    <t>Cứu điều trị đau đầu, đau nửa đầu thể hàn</t>
  </si>
  <si>
    <t>Cứu điều trị rối loạn cảm giác đầu chi thể hàn</t>
  </si>
  <si>
    <t>03.0690.0228</t>
  </si>
  <si>
    <t>3.690</t>
  </si>
  <si>
    <t>Cứu điều trị nôn nấc thể hàn</t>
  </si>
  <si>
    <t>03.0693.0228</t>
  </si>
  <si>
    <t>3.693</t>
  </si>
  <si>
    <t>Cứu điều trị đái dầm thể hàn</t>
  </si>
  <si>
    <t>Cứu điều trị bí đái thể hàn</t>
  </si>
  <si>
    <t>Cứu điều trị rối loạn thần kinh thực vật thể hàn</t>
  </si>
  <si>
    <t>03.0696.0228</t>
  </si>
  <si>
    <t>3.696</t>
  </si>
  <si>
    <t>Cứu điều trị cảm cúm thể hàn</t>
  </si>
  <si>
    <t>08.0009.0228</t>
  </si>
  <si>
    <t>8.9</t>
  </si>
  <si>
    <t>Cứu</t>
  </si>
  <si>
    <t>08.0027.0228</t>
  </si>
  <si>
    <t>8.27</t>
  </si>
  <si>
    <t>08.0451.0228</t>
  </si>
  <si>
    <t>8.451</t>
  </si>
  <si>
    <t>Cứu điều trị hội chứng thắt lưng- hông thể phong hàn</t>
  </si>
  <si>
    <t>08.0452.0228</t>
  </si>
  <si>
    <t>8.452</t>
  </si>
  <si>
    <t>08.0453.0228</t>
  </si>
  <si>
    <t>8.453</t>
  </si>
  <si>
    <t>Cứu điều trị nấc thể hàn</t>
  </si>
  <si>
    <t>08.0454.0228</t>
  </si>
  <si>
    <t>8.454</t>
  </si>
  <si>
    <t>08.0455.0228</t>
  </si>
  <si>
    <t>8.455</t>
  </si>
  <si>
    <t>08.0456.0228</t>
  </si>
  <si>
    <t>8.456</t>
  </si>
  <si>
    <t>08.0457.0228</t>
  </si>
  <si>
    <t>8.457</t>
  </si>
  <si>
    <t>08.0458.0228</t>
  </si>
  <si>
    <t>8.458</t>
  </si>
  <si>
    <t>08.0459.0228</t>
  </si>
  <si>
    <t>8.459</t>
  </si>
  <si>
    <t>08.0460.0228</t>
  </si>
  <si>
    <t>8.460</t>
  </si>
  <si>
    <t>Cứu điều trị liệt dây thần kinh số VII ngoại biên thể hàn</t>
  </si>
  <si>
    <t>08.0461.0228</t>
  </si>
  <si>
    <t>8.461</t>
  </si>
  <si>
    <t>08.0462.0228</t>
  </si>
  <si>
    <t>8.462</t>
  </si>
  <si>
    <t>Cứu điều trị giảm thính lực thể hàn</t>
  </si>
  <si>
    <t>08.0463.0228</t>
  </si>
  <si>
    <t>8.463</t>
  </si>
  <si>
    <t>Cứu hỗ trợ điều trị bệnh tự kỷ thể hàn</t>
  </si>
  <si>
    <t>08.0464.0228</t>
  </si>
  <si>
    <t>8.464</t>
  </si>
  <si>
    <t>Cứu điều trị chậm phát triển trí tuệ ở trẻ bại não</t>
  </si>
  <si>
    <t>08.0465.0228</t>
  </si>
  <si>
    <t>8.465</t>
  </si>
  <si>
    <t>Cứu điều trị di tinh thể hàn</t>
  </si>
  <si>
    <t>08.0466.0228</t>
  </si>
  <si>
    <t>8.466</t>
  </si>
  <si>
    <t>Cứu điều trị liệt dương thể hàn</t>
  </si>
  <si>
    <t>08.0467.0228</t>
  </si>
  <si>
    <t>8.467</t>
  </si>
  <si>
    <t>Cứu điều trị rối loạn tiểu tiện thể hàn</t>
  </si>
  <si>
    <t>08.0468.0228</t>
  </si>
  <si>
    <t>8.468</t>
  </si>
  <si>
    <t>08.0469.0228</t>
  </si>
  <si>
    <t>8.469</t>
  </si>
  <si>
    <t>Cứu điều trị sa tử cung thể hàn</t>
  </si>
  <si>
    <t>08.0470.0228</t>
  </si>
  <si>
    <t>8.470</t>
  </si>
  <si>
    <t>Cứu điều trị đau bụng kinh thể hàn</t>
  </si>
  <si>
    <t>08.0471.0228</t>
  </si>
  <si>
    <t>8.471</t>
  </si>
  <si>
    <t>Cứu điều trị rối loạn kinh nguyệt thể hàn</t>
  </si>
  <si>
    <t>08.0472.0228</t>
  </si>
  <si>
    <t>8.472</t>
  </si>
  <si>
    <t>08.0473.0228</t>
  </si>
  <si>
    <t>8.473</t>
  </si>
  <si>
    <t>08.0474.0228</t>
  </si>
  <si>
    <t>8.474</t>
  </si>
  <si>
    <t>08.0475.0228</t>
  </si>
  <si>
    <t>8.475</t>
  </si>
  <si>
    <t>08.0476.0228</t>
  </si>
  <si>
    <t>8.476</t>
  </si>
  <si>
    <t>08.0477.0228</t>
  </si>
  <si>
    <t>8.477</t>
  </si>
  <si>
    <t>Cứu điều trị rối loạn tiêu hóa thể hàn</t>
  </si>
  <si>
    <t>17.0161.0228</t>
  </si>
  <si>
    <t>17.161</t>
  </si>
  <si>
    <t>Điều trị chườm ngải cứu</t>
  </si>
  <si>
    <t>37.8C00.0229</t>
  </si>
  <si>
    <t>Đặt thuốc YHCT</t>
  </si>
  <si>
    <t>Đặt thuốc y học cổ truyền</t>
  </si>
  <si>
    <t>08.0025.0229</t>
  </si>
  <si>
    <t>8.25</t>
  </si>
  <si>
    <t>15.8C00.2046</t>
  </si>
  <si>
    <t>Điện châm (có kim dài)</t>
  </si>
  <si>
    <t>Điện mãng châm điều trị liệt chi trên</t>
  </si>
  <si>
    <t>Điện mãng châm điều trị liệt chi dưới</t>
  </si>
  <si>
    <t>Điện mãng châm điều trị khàn tiếng</t>
  </si>
  <si>
    <t>Điện mãng châm điều trị tâm căn suy nhược</t>
  </si>
  <si>
    <t>3.312</t>
  </si>
  <si>
    <t>Điện mãng châm điều trị liệt VII ngoại biên</t>
  </si>
  <si>
    <t>Điện mãng châm điều trị viêm kết mạc</t>
  </si>
  <si>
    <t>Điện mãng châm điều trị hội chứng tiền đình</t>
  </si>
  <si>
    <t>Điện mãng châm điều trị hen phế quản</t>
  </si>
  <si>
    <t>Điện mãng châm điều trị huyết áp thấp</t>
  </si>
  <si>
    <t>Điện mãng châm điều trị trĩ</t>
  </si>
  <si>
    <t>Điện mãng châm điều trị sa dạ dày</t>
  </si>
  <si>
    <t>Điện mãng châm điều trị đau lưng</t>
  </si>
  <si>
    <t>Điện mãng châm điều trị viêm quanh khớp vai</t>
  </si>
  <si>
    <t>Điện mãng châm điều trị hội chứng vai gáy</t>
  </si>
  <si>
    <t>Điện mãng châm điều trị đái dầm</t>
  </si>
  <si>
    <t>03.0343.2046</t>
  </si>
  <si>
    <t>3.343</t>
  </si>
  <si>
    <t>Điện mãng châm điều trị bí đái</t>
  </si>
  <si>
    <t>3.344</t>
  </si>
  <si>
    <t>Điện mãng châm điều trị rối loạn thần kinh thực vật</t>
  </si>
  <si>
    <t>Điện mãng châm điều trị liệt tứ chi do chấn thương cột sống</t>
  </si>
  <si>
    <t>Điện mãng châm điều trị đau răng</t>
  </si>
  <si>
    <t>08.0005.2046</t>
  </si>
  <si>
    <t>8.5</t>
  </si>
  <si>
    <t>Điện châm</t>
  </si>
  <si>
    <t>08.0114.2046</t>
  </si>
  <si>
    <t>8.114</t>
  </si>
  <si>
    <t>Điện mãng châm điều trị hội chứng thắt lưng- hông</t>
  </si>
  <si>
    <t>08.0115.2046</t>
  </si>
  <si>
    <t>8.115</t>
  </si>
  <si>
    <t>Điện mãng châm điều trị béo phì</t>
  </si>
  <si>
    <t>08.0116.2046</t>
  </si>
  <si>
    <t>8.116</t>
  </si>
  <si>
    <t>Điện mãng châm điều trị liệt nửa người do tai biến mạch máu não</t>
  </si>
  <si>
    <t>08.0117.2046</t>
  </si>
  <si>
    <t>8.117</t>
  </si>
  <si>
    <t>Điện mãng châm điều trị hội chứng- dạ dày tá tràng</t>
  </si>
  <si>
    <t>08.0118.2046</t>
  </si>
  <si>
    <t>8.118</t>
  </si>
  <si>
    <t>08.0119.2046</t>
  </si>
  <si>
    <t>8.119</t>
  </si>
  <si>
    <t>08.0120.2046</t>
  </si>
  <si>
    <t>8.120</t>
  </si>
  <si>
    <t>08.0121.2046</t>
  </si>
  <si>
    <t>8.121</t>
  </si>
  <si>
    <t>Điện mãng châm phục hồi chức năng vận động cho trẻ bại liệt</t>
  </si>
  <si>
    <t>08.0122.2046</t>
  </si>
  <si>
    <t>8.122</t>
  </si>
  <si>
    <t>Điện mãng châm điều trị liệt do bệnh cơ ở trẻ em</t>
  </si>
  <si>
    <t>08.0123.2046</t>
  </si>
  <si>
    <t>8.123</t>
  </si>
  <si>
    <t>Điện mãng châm điều trị liệt do tổn thương đám rối thần kinh cánh tay ở trẻ em</t>
  </si>
  <si>
    <t>08.0124.2046</t>
  </si>
  <si>
    <t>8.124</t>
  </si>
  <si>
    <t>Điện mãng châm điều trị sa tử cung</t>
  </si>
  <si>
    <t>08.0125.2046</t>
  </si>
  <si>
    <t>8.125</t>
  </si>
  <si>
    <t>Điện mãng châm điều trị hội chứng tiền mãn kinh</t>
  </si>
  <si>
    <t>08.0126.2046</t>
  </si>
  <si>
    <t>8.126</t>
  </si>
  <si>
    <t>08.0127.2046</t>
  </si>
  <si>
    <t>8.127</t>
  </si>
  <si>
    <t>Điện mãng châm điều trị thống kinh</t>
  </si>
  <si>
    <t>08.0128.2046</t>
  </si>
  <si>
    <t>8.128</t>
  </si>
  <si>
    <t>Điện mãng châm điều trị rối loạn kinh nguyệt</t>
  </si>
  <si>
    <t>08.0129.2046</t>
  </si>
  <si>
    <t>8.129</t>
  </si>
  <si>
    <t>08.0130.2046</t>
  </si>
  <si>
    <t>8.130</t>
  </si>
  <si>
    <t>08.0131.2046</t>
  </si>
  <si>
    <t>8.131</t>
  </si>
  <si>
    <t>08.0132.2046</t>
  </si>
  <si>
    <t>8.132</t>
  </si>
  <si>
    <t>08.0133.2046</t>
  </si>
  <si>
    <t>8.133</t>
  </si>
  <si>
    <t>Điện mãng châm điều trị liệt dây thần kinh VII ngoại biên</t>
  </si>
  <si>
    <t>08.0134.2046</t>
  </si>
  <si>
    <t>8.134</t>
  </si>
  <si>
    <t>Điện mãng châm điều trị tắc tia sữa</t>
  </si>
  <si>
    <t>08.0135.2046</t>
  </si>
  <si>
    <t>8.135</t>
  </si>
  <si>
    <t>Điện mãng châm điều trị đau dây thần kinh liên sườn</t>
  </si>
  <si>
    <t>08.0136.2046</t>
  </si>
  <si>
    <t>8.136</t>
  </si>
  <si>
    <t>Điện mãng châm điều trị thất vận ngôn</t>
  </si>
  <si>
    <t>08.0137.2046</t>
  </si>
  <si>
    <t>8.137</t>
  </si>
  <si>
    <t>Điện mãng châm điều trị đau thần kinh V</t>
  </si>
  <si>
    <t>08.0138.2046</t>
  </si>
  <si>
    <t>8.138</t>
  </si>
  <si>
    <t>08.0139.2046</t>
  </si>
  <si>
    <t>8.139</t>
  </si>
  <si>
    <t>Điện mãng châm điều trị rối loạn thần kinh chức năng do chấn thương sọ não</t>
  </si>
  <si>
    <t>08.0140.2046</t>
  </si>
  <si>
    <t>8.140</t>
  </si>
  <si>
    <t>08.0141.2046</t>
  </si>
  <si>
    <t>8.141</t>
  </si>
  <si>
    <t>08.0142.2046</t>
  </si>
  <si>
    <t>8.142</t>
  </si>
  <si>
    <t>08.0143.2046</t>
  </si>
  <si>
    <t>8.143</t>
  </si>
  <si>
    <t>Điện mãng châm điều trị đau hố mắt</t>
  </si>
  <si>
    <t>08.0144.2046</t>
  </si>
  <si>
    <t>8.144</t>
  </si>
  <si>
    <t>08.0145.2046</t>
  </si>
  <si>
    <t>8.145</t>
  </si>
  <si>
    <t>Điện mãng châm điều trị giảm thị lực</t>
  </si>
  <si>
    <t>08.0146.2046</t>
  </si>
  <si>
    <t>8.146</t>
  </si>
  <si>
    <t>Điện mãng châm điều trị</t>
  </si>
  <si>
    <t>08.0150.2046</t>
  </si>
  <si>
    <t>8.150</t>
  </si>
  <si>
    <t>Điện mãng châm điều trị táo bón kéo dài</t>
  </si>
  <si>
    <t>08.0151.2046</t>
  </si>
  <si>
    <t>8.151</t>
  </si>
  <si>
    <t>Điện mãng châm điều trị viêm mũi xoang</t>
  </si>
  <si>
    <t>08.0152.2046</t>
  </si>
  <si>
    <t>8.152</t>
  </si>
  <si>
    <t>Điện mãng châm điều trị rối loạn tiêu hóa</t>
  </si>
  <si>
    <t>08.0153.2046</t>
  </si>
  <si>
    <t>8.153</t>
  </si>
  <si>
    <t>08.0154.2046</t>
  </si>
  <si>
    <t>8.154</t>
  </si>
  <si>
    <t>Điện mãng châm điều trị viêm đa khớp dạng thấp</t>
  </si>
  <si>
    <t>08.0155.2046</t>
  </si>
  <si>
    <t>8.155</t>
  </si>
  <si>
    <t>08.0156.2046</t>
  </si>
  <si>
    <t>8.156</t>
  </si>
  <si>
    <t>Điện mãng châm điều trị giảm đau do thoái hóa khớp</t>
  </si>
  <si>
    <t>08.0157.2046</t>
  </si>
  <si>
    <t>8.157</t>
  </si>
  <si>
    <t>08.0158.2046</t>
  </si>
  <si>
    <t>8.158</t>
  </si>
  <si>
    <t>Điện mãng châm điều trị di tinh</t>
  </si>
  <si>
    <t>08.0159.2046</t>
  </si>
  <si>
    <t>8.159</t>
  </si>
  <si>
    <t>Điện mãng châm điều trị liệt dương</t>
  </si>
  <si>
    <t>08.0160.2046</t>
  </si>
  <si>
    <t>8.160</t>
  </si>
  <si>
    <t>Điện mãng châm điều trị rối loạn tiểu tiện</t>
  </si>
  <si>
    <t>08.0161.2046</t>
  </si>
  <si>
    <t>8.161</t>
  </si>
  <si>
    <t>Điện mãng châm điều trị bí đái cơ năng</t>
  </si>
  <si>
    <t>37.8C00.0230</t>
  </si>
  <si>
    <t>Điện châm (kim ngắn)</t>
  </si>
  <si>
    <t>03.0312.0230</t>
  </si>
  <si>
    <t>03.0344.0230</t>
  </si>
  <si>
    <t>Điện nhĩ châm điều trị liệt chi trên</t>
  </si>
  <si>
    <t>Điện nhĩ châm điều trị liệt chi dưới</t>
  </si>
  <si>
    <t>Điện nhĩ châm điều trị giảm khứu giác</t>
  </si>
  <si>
    <t>Điện nhĩ châm điều trị khàn tiếng</t>
  </si>
  <si>
    <t>Điện nhĩ châm điều trị đau đầu, đau nửa đầu</t>
  </si>
  <si>
    <t>Điện nhĩ châm điều trị mất ngủ</t>
  </si>
  <si>
    <t>Điện nhĩ châm điều trị viêm kết mạc</t>
  </si>
  <si>
    <t>Điện nhĩ châm điều trị viêm thần kinh thị giác sau giai đoạn cấp</t>
  </si>
  <si>
    <t>Điện nhĩ châm điều trị giảm thị lực</t>
  </si>
  <si>
    <t>Điện nhĩ châm điều trị giảm thính lực</t>
  </si>
  <si>
    <t>Điện nhĩ châm điều trị hen phế quản</t>
  </si>
  <si>
    <t>Điện nhĩ châm điều trị huyết áp thấp</t>
  </si>
  <si>
    <t>Điện nhĩ châm điều trị đau lưng</t>
  </si>
  <si>
    <t>Điện nhĩ châm điều trị hội chứng vai gáy</t>
  </si>
  <si>
    <t>Điện nhĩ châm điều trị rối loạn thần kinh thực vật</t>
  </si>
  <si>
    <t>Điện nhĩ châm điều trị đau răng</t>
  </si>
  <si>
    <t>03.0461.0230</t>
  </si>
  <si>
    <t>3.461</t>
  </si>
  <si>
    <t>Điện châm điều trị di chứng bại liệt</t>
  </si>
  <si>
    <t>Điện châm điều trị liệt chi trên</t>
  </si>
  <si>
    <t>03.0468.0230</t>
  </si>
  <si>
    <t>3.468</t>
  </si>
  <si>
    <t>Điện châm điều trị bại não</t>
  </si>
  <si>
    <t>03.0469.0230</t>
  </si>
  <si>
    <t>3.469</t>
  </si>
  <si>
    <t>Điện châm điều trị bệnh tự kỷ</t>
  </si>
  <si>
    <t>Điện châm điều trị giảm khứu giác</t>
  </si>
  <si>
    <t>Điện châm điều trị khàn tiếng</t>
  </si>
  <si>
    <t>Điện châm điều trị hội chứng ngoại tháp</t>
  </si>
  <si>
    <t>03.0478.0230</t>
  </si>
  <si>
    <t>3.478</t>
  </si>
  <si>
    <t>Điện châm điều trị đau đầu, đau nửa đầu</t>
  </si>
  <si>
    <t>03.0481.0230</t>
  </si>
  <si>
    <t>3.481</t>
  </si>
  <si>
    <t>Điện châm điều trị thiếu máu não mạn tính</t>
  </si>
  <si>
    <t>03.0483.0230</t>
  </si>
  <si>
    <t>3.483</t>
  </si>
  <si>
    <t>Điện châm điều trị tổn thương dây thần kinh V</t>
  </si>
  <si>
    <t>Điện châm điều trị chắp lẹo</t>
  </si>
  <si>
    <t>Điện châm điều trị viêm kết mạc</t>
  </si>
  <si>
    <t>Điện châm điều trị viêm thần kinh thị giác sau giai đoạn cấp</t>
  </si>
  <si>
    <t>Điện châm điều trị hội chứng tiền đình</t>
  </si>
  <si>
    <t>Điện châm điều trị rối loạn cảm giác đầu chi</t>
  </si>
  <si>
    <t>Điện châm điều trị cơn đau quặn thận</t>
  </si>
  <si>
    <t>03.0503.0230</t>
  </si>
  <si>
    <t>3.503</t>
  </si>
  <si>
    <t>Điện châm điều trị rối loạn tiêu hoá</t>
  </si>
  <si>
    <t>03.0506.0230</t>
  </si>
  <si>
    <t>3.506</t>
  </si>
  <si>
    <t>Điện châm điều trị bí đái</t>
  </si>
  <si>
    <t>03.0507.0230</t>
  </si>
  <si>
    <t>3.507</t>
  </si>
  <si>
    <t>Điện châm điều trị rối loạn thần kinh thực vật</t>
  </si>
  <si>
    <t>Điện châm điều trị liệt tứ chi do chấn thương cột sống</t>
  </si>
  <si>
    <t>Điện châm điều trị giảm đau do ung thư</t>
  </si>
  <si>
    <t>Điện châm điều trị viêm mũi xoang</t>
  </si>
  <si>
    <t>Điện châm điều trị huyết áp thấp</t>
  </si>
  <si>
    <t>03.0522.0230</t>
  </si>
  <si>
    <t>3.522</t>
  </si>
  <si>
    <t>Điện châm điều trị đau dây thần kinh liên sườn</t>
  </si>
  <si>
    <t>03.0523.0230</t>
  </si>
  <si>
    <t>3.523</t>
  </si>
  <si>
    <t>Điện châm điều trị đau ngực sườn</t>
  </si>
  <si>
    <t>03.0528.0230</t>
  </si>
  <si>
    <t>3.528</t>
  </si>
  <si>
    <t>Điện châm điều trị đau mỏi cơ</t>
  </si>
  <si>
    <t>08.0005.0230</t>
  </si>
  <si>
    <t>08.0162.0230</t>
  </si>
  <si>
    <t>8.162</t>
  </si>
  <si>
    <t>Điện nhĩ châm điều trị hội chứng tiền đình</t>
  </si>
  <si>
    <t>08.0163.0230</t>
  </si>
  <si>
    <t>8.163</t>
  </si>
  <si>
    <t>08.0164.0230</t>
  </si>
  <si>
    <t>8.164</t>
  </si>
  <si>
    <t>08.0165.0230</t>
  </si>
  <si>
    <t>8.165</t>
  </si>
  <si>
    <t>08.0166.0230</t>
  </si>
  <si>
    <t>8.166</t>
  </si>
  <si>
    <t>Điện nhĩ châm điều trị liệt dây VII ngoại biên</t>
  </si>
  <si>
    <t>08.0167.0230</t>
  </si>
  <si>
    <t>8.167</t>
  </si>
  <si>
    <t>Điện nhĩ châm điều trị tắc tia sữa</t>
  </si>
  <si>
    <t>08.0168.0230</t>
  </si>
  <si>
    <t>8.168</t>
  </si>
  <si>
    <t>Điện nhĩ châm điều trị thiểu năng tuần hoàn não mạn tính</t>
  </si>
  <si>
    <t>08.0169.0230</t>
  </si>
  <si>
    <t>8.169</t>
  </si>
  <si>
    <t>Điện nhĩ châm điều trị đau đau đầu, đau nửa đầu</t>
  </si>
  <si>
    <t>08.0170.0230</t>
  </si>
  <si>
    <t>8.170</t>
  </si>
  <si>
    <t>08.0171.0230</t>
  </si>
  <si>
    <t>8.171</t>
  </si>
  <si>
    <t>Điện nhĩ châm điều trị hội chứng stress</t>
  </si>
  <si>
    <t>08.0172.0230</t>
  </si>
  <si>
    <t>8.172</t>
  </si>
  <si>
    <t>Điện nhĩ châm điều trị nôn</t>
  </si>
  <si>
    <t>08.0173.0230</t>
  </si>
  <si>
    <t>8.173</t>
  </si>
  <si>
    <t>Điện nhĩ châm điều trị nấc</t>
  </si>
  <si>
    <t>08.0174.0230</t>
  </si>
  <si>
    <t>8.174</t>
  </si>
  <si>
    <t>Điện nhĩ châm điều trị cảm mạo</t>
  </si>
  <si>
    <t>08.0177.0230</t>
  </si>
  <si>
    <t>8.177</t>
  </si>
  <si>
    <t>Điện nhĩ châm điều trị liệt nửa người do tai biến mạch máu não</t>
  </si>
  <si>
    <t>08.0178.0230</t>
  </si>
  <si>
    <t>8.178</t>
  </si>
  <si>
    <t>Điện nhĩ châm điều trị hội chứng dạ dày-tá tràng</t>
  </si>
  <si>
    <t>08.0179.0230</t>
  </si>
  <si>
    <t>8.179</t>
  </si>
  <si>
    <t>Điện nhĩ châm phục hồi chức năng cho trẻ bại liệt</t>
  </si>
  <si>
    <t>08.0180.0230</t>
  </si>
  <si>
    <t>8.180</t>
  </si>
  <si>
    <t>08.0181.0230</t>
  </si>
  <si>
    <t>8.181</t>
  </si>
  <si>
    <t>Điện nhĩ châm điều trị hội chứng tự kỷ ở trẻ em</t>
  </si>
  <si>
    <t>08.0182.0230</t>
  </si>
  <si>
    <t>8.182</t>
  </si>
  <si>
    <t>Điện nhĩ châm điều trị chậm phát triển trí tuệ ở trẻ bại não</t>
  </si>
  <si>
    <t>08.0183.0230</t>
  </si>
  <si>
    <t>8.183</t>
  </si>
  <si>
    <t>Điện nhĩ châm điều trị phục hồi chức năng ở trẻ bại não</t>
  </si>
  <si>
    <t>08.0184.0230</t>
  </si>
  <si>
    <t>8.184</t>
  </si>
  <si>
    <t>Điện nhĩ châm điều trị cơn đau quặn thận</t>
  </si>
  <si>
    <t>08.0185.0230</t>
  </si>
  <si>
    <t>8.185</t>
  </si>
  <si>
    <t>Điện nhĩ châm điều trị viêm bàng quang</t>
  </si>
  <si>
    <t>08.0186.0230</t>
  </si>
  <si>
    <t>8.186</t>
  </si>
  <si>
    <t>Điện nhĩ châm điều di tinh</t>
  </si>
  <si>
    <t>08.0187.0230</t>
  </si>
  <si>
    <t>8.187</t>
  </si>
  <si>
    <t>Điện nhĩ châm điều trị liệt dương</t>
  </si>
  <si>
    <t>08.0188.0230</t>
  </si>
  <si>
    <t>8.188</t>
  </si>
  <si>
    <t>Điện nhĩ châm điều trị rối loạn tiểu tiện</t>
  </si>
  <si>
    <t>08.0189.0230</t>
  </si>
  <si>
    <t>8.189</t>
  </si>
  <si>
    <t>Điện nhĩ châm điều trị bí đái cơ năng</t>
  </si>
  <si>
    <t>08.0190.0230</t>
  </si>
  <si>
    <t>8.190</t>
  </si>
  <si>
    <t>Điện nhĩ châm điều trị cơn động kinh cục bộ</t>
  </si>
  <si>
    <t>08.0191.0230</t>
  </si>
  <si>
    <t>8.191</t>
  </si>
  <si>
    <t>Điện nhĩ châm điều trị sa tử cung</t>
  </si>
  <si>
    <t>08.0192.0230</t>
  </si>
  <si>
    <t>8.192</t>
  </si>
  <si>
    <t>Điện nhĩ châm điều trị hội chứng tiền mãn kinh</t>
  </si>
  <si>
    <t>08.0193.0230</t>
  </si>
  <si>
    <t>8.193</t>
  </si>
  <si>
    <t>Điện nhĩ châm điều trị thất vận ngôn</t>
  </si>
  <si>
    <t>08.0194.0230</t>
  </si>
  <si>
    <t>8.194</t>
  </si>
  <si>
    <t>Điện nhĩ châm điều trị đau dây thần kinh V</t>
  </si>
  <si>
    <t>08.0195.0230</t>
  </si>
  <si>
    <t>8.195</t>
  </si>
  <si>
    <t>Điện nhĩ châm điều trị liệt tứ chi do chấn thương cột sống</t>
  </si>
  <si>
    <t>08.0196.0230</t>
  </si>
  <si>
    <t>8.196</t>
  </si>
  <si>
    <t>Điện nhĩ châm điều trị rối loạn thần kinh chức năng sau chấn thương sọ não</t>
  </si>
  <si>
    <t>08.0197.0230</t>
  </si>
  <si>
    <t>8.197</t>
  </si>
  <si>
    <t>08.0198.0230</t>
  </si>
  <si>
    <t>8.198</t>
  </si>
  <si>
    <t>Điện nhĩ châm điều trị rối loạn cảm giác đầu chi</t>
  </si>
  <si>
    <t>08.0199.0230</t>
  </si>
  <si>
    <t>8.199</t>
  </si>
  <si>
    <t>08.0200.0230</t>
  </si>
  <si>
    <t>8.200</t>
  </si>
  <si>
    <t>08.0201.0230</t>
  </si>
  <si>
    <t>8.201</t>
  </si>
  <si>
    <t>Điện nhĩ châm điều trị thống kinh</t>
  </si>
  <si>
    <t>08.0202.0230</t>
  </si>
  <si>
    <t>8.202</t>
  </si>
  <si>
    <t>Điện nhĩ châm điều trị rối loạn kinh nguyệt</t>
  </si>
  <si>
    <t>08.0203.0230</t>
  </si>
  <si>
    <t>8.203</t>
  </si>
  <si>
    <t>Điện nhĩ châm điều trị đau hố mắt</t>
  </si>
  <si>
    <t>08.0204.0230</t>
  </si>
  <si>
    <t>8.204</t>
  </si>
  <si>
    <t>08.0205.0230</t>
  </si>
  <si>
    <t>8.205</t>
  </si>
  <si>
    <t>08.0206.0230</t>
  </si>
  <si>
    <t>8.206</t>
  </si>
  <si>
    <t>08.0208.0230</t>
  </si>
  <si>
    <t>8.208</t>
  </si>
  <si>
    <t>Điện nhĩ châm điều trị táo bón kéo dài</t>
  </si>
  <si>
    <t>08.0209.0230</t>
  </si>
  <si>
    <t>8.209</t>
  </si>
  <si>
    <t>Điện nhĩ châm điều trị viêm mũi xoang</t>
  </si>
  <si>
    <t>08.0212.0230</t>
  </si>
  <si>
    <t>8.212</t>
  </si>
  <si>
    <t>Điện nhĩ châm điều trị rối loạn tiêu hóa</t>
  </si>
  <si>
    <t>08.0213.0230</t>
  </si>
  <si>
    <t>8.213</t>
  </si>
  <si>
    <t>08.0215.0230</t>
  </si>
  <si>
    <t>8.215</t>
  </si>
  <si>
    <t>Điện nhĩ châm điều trị viêm khớp dạng thấp</t>
  </si>
  <si>
    <t>08.0216.0230</t>
  </si>
  <si>
    <t>8.216</t>
  </si>
  <si>
    <t>Điện nhĩ châm điều trị viêm quanh khớp vai</t>
  </si>
  <si>
    <t>08.0217.0230</t>
  </si>
  <si>
    <t>8.217</t>
  </si>
  <si>
    <t>Điện nhĩ châm điều trị đau do thoái hóa khớp</t>
  </si>
  <si>
    <t>08.0218.0230</t>
  </si>
  <si>
    <t>8.218</t>
  </si>
  <si>
    <t>08.0219.0230</t>
  </si>
  <si>
    <t>8.219</t>
  </si>
  <si>
    <t>Điện nhĩ châm điều trị ù tai</t>
  </si>
  <si>
    <t>08.0220.0230</t>
  </si>
  <si>
    <t>8.220</t>
  </si>
  <si>
    <t>08.0221.0230</t>
  </si>
  <si>
    <t>8.221</t>
  </si>
  <si>
    <t>Điện nhĩ châm điều trị liệt rễ, đám rối dây thần kinh</t>
  </si>
  <si>
    <t>08.0222.0230</t>
  </si>
  <si>
    <t>8.222</t>
  </si>
  <si>
    <t>Điện nhĩ châm điều trị rối loạn cảm giác nông</t>
  </si>
  <si>
    <t>08.0223.0230</t>
  </si>
  <si>
    <t>8.223</t>
  </si>
  <si>
    <t>08.0225.0230</t>
  </si>
  <si>
    <t>8.225</t>
  </si>
  <si>
    <t>Điện nhĩ châm điều trị giảm đau do Zona</t>
  </si>
  <si>
    <t>08.0226.0230</t>
  </si>
  <si>
    <t>8.226</t>
  </si>
  <si>
    <t>Điện nhĩ châm điều trị viêm đa rễ, đa dây thần kinh</t>
  </si>
  <si>
    <t>08.0227.0230</t>
  </si>
  <si>
    <t>8.227</t>
  </si>
  <si>
    <t>Điện nhĩ châm điều trị chứng tíc cơ mặt</t>
  </si>
  <si>
    <t>08.0278.0230</t>
  </si>
  <si>
    <t>8.278</t>
  </si>
  <si>
    <t>08.0279.0230</t>
  </si>
  <si>
    <t>8.279</t>
  </si>
  <si>
    <t>08.0280.0230</t>
  </si>
  <si>
    <t>8.280</t>
  </si>
  <si>
    <t>Điện châm điều trị thiểu năng tuần hoàn não mạn tính</t>
  </si>
  <si>
    <t>08.0281.0230</t>
  </si>
  <si>
    <t>8.281</t>
  </si>
  <si>
    <t>Điện châm điều trị hội chứng stress</t>
  </si>
  <si>
    <t>08.0282.0230</t>
  </si>
  <si>
    <t>8.282</t>
  </si>
  <si>
    <t>Điện châm điều trị cảm mạo</t>
  </si>
  <si>
    <t>08.0283.0230</t>
  </si>
  <si>
    <t>8.283</t>
  </si>
  <si>
    <t>Điện châm điều trị viêm amidan</t>
  </si>
  <si>
    <t>08.0284.0230</t>
  </si>
  <si>
    <t>8.284</t>
  </si>
  <si>
    <t>Điện châm điều trị trĩ</t>
  </si>
  <si>
    <t>08.0285.0230</t>
  </si>
  <si>
    <t>8.285</t>
  </si>
  <si>
    <t>Điện châm điều trị phục hồi chức năng cho trẻ bại liệt</t>
  </si>
  <si>
    <t>08.0287.0230</t>
  </si>
  <si>
    <t>8.287</t>
  </si>
  <si>
    <t>Điện châm điều trị liệt tay do tổn thương đám rối cánh tay ở trẻ em</t>
  </si>
  <si>
    <t>08.0288.0230</t>
  </si>
  <si>
    <t>8.288</t>
  </si>
  <si>
    <t>Điện châm điều trị chậm phát triển trí tuệ ở trẻ bại não</t>
  </si>
  <si>
    <t>08.0289.0230</t>
  </si>
  <si>
    <t>8.289</t>
  </si>
  <si>
    <t>Điện châm điều trị phục hồi chức năng vận động ở trẻ bại não</t>
  </si>
  <si>
    <t>08.0290.0230</t>
  </si>
  <si>
    <t>8.290</t>
  </si>
  <si>
    <t>08.0291.0230</t>
  </si>
  <si>
    <t>8.291</t>
  </si>
  <si>
    <t>Điện châm điều trị viêm bàng quang</t>
  </si>
  <si>
    <t>08.0292.0230</t>
  </si>
  <si>
    <t>8.292</t>
  </si>
  <si>
    <t>Điện châm điều trị rối loạn tiểu tiện</t>
  </si>
  <si>
    <t>08.0293.0230</t>
  </si>
  <si>
    <t>8.293</t>
  </si>
  <si>
    <t>Điện châm điều trị bí đái cơ năng</t>
  </si>
  <si>
    <t>08.0295.0230</t>
  </si>
  <si>
    <t>8.295</t>
  </si>
  <si>
    <t>Điện châm điều trị hội chứng tiền mãn kinh</t>
  </si>
  <si>
    <t>08.0296.0230</t>
  </si>
  <si>
    <t>8.296</t>
  </si>
  <si>
    <t>08.0297.0230</t>
  </si>
  <si>
    <t>8.297</t>
  </si>
  <si>
    <t>Điện châm điều trị rối loạn thần kinh chức năng sau chấn thương sọ não</t>
  </si>
  <si>
    <t>08.0298.0230</t>
  </si>
  <si>
    <t>8.298</t>
  </si>
  <si>
    <t>08.0299.0230</t>
  </si>
  <si>
    <t>8.299</t>
  </si>
  <si>
    <t>08.0300.0230</t>
  </si>
  <si>
    <t>8.300</t>
  </si>
  <si>
    <t>08.0301.0230</t>
  </si>
  <si>
    <t>8.301</t>
  </si>
  <si>
    <t>08.0302.0230</t>
  </si>
  <si>
    <t>8.302</t>
  </si>
  <si>
    <t>08.0303.0230</t>
  </si>
  <si>
    <t>8.303</t>
  </si>
  <si>
    <t>Điện châm điều trị đau hố mắt</t>
  </si>
  <si>
    <t>08.0304.0230</t>
  </si>
  <si>
    <t>8.304</t>
  </si>
  <si>
    <t>08.0305.0230</t>
  </si>
  <si>
    <t>8.305</t>
  </si>
  <si>
    <t>08.0306.0230</t>
  </si>
  <si>
    <t>8.306</t>
  </si>
  <si>
    <t>Điện châm điều trị lác cơ năng</t>
  </si>
  <si>
    <t>08.0307.0230</t>
  </si>
  <si>
    <t>8.307</t>
  </si>
  <si>
    <t>Điện châm điều trị rối loạn cảm giác nông</t>
  </si>
  <si>
    <t>08.0310.0230</t>
  </si>
  <si>
    <t>8.310</t>
  </si>
  <si>
    <t>Điện châm điều trị rối loạn tiêu hóa</t>
  </si>
  <si>
    <t>08.0313.0230</t>
  </si>
  <si>
    <t>8.313</t>
  </si>
  <si>
    <t>Điện châm điều trị đau do thoái hóa khớp</t>
  </si>
  <si>
    <t>08.0314.0230</t>
  </si>
  <si>
    <t>8.314</t>
  </si>
  <si>
    <t>Điện châm điều trị ù tai</t>
  </si>
  <si>
    <t>08.0315.0230</t>
  </si>
  <si>
    <t>8.315</t>
  </si>
  <si>
    <t>08.0316.0230</t>
  </si>
  <si>
    <t>8.316</t>
  </si>
  <si>
    <t>Điện châm điều trị liệt do tổn thương đám rối dây thần kinh</t>
  </si>
  <si>
    <t>08.0317.0230</t>
  </si>
  <si>
    <t>8.317</t>
  </si>
  <si>
    <t>08.0318.0230</t>
  </si>
  <si>
    <t>8.318</t>
  </si>
  <si>
    <t>08.0319.0230</t>
  </si>
  <si>
    <t>8.319</t>
  </si>
  <si>
    <t>Điện châm điều trị giảm đau do zona</t>
  </si>
  <si>
    <t>08.0320.0230</t>
  </si>
  <si>
    <t>8.320</t>
  </si>
  <si>
    <t>Điện châm điều trị liệt do viêm đa rễ, đa dây thần kinh</t>
  </si>
  <si>
    <t>08.0321.0230</t>
  </si>
  <si>
    <t>8.321</t>
  </si>
  <si>
    <t>Điện châm điều trị chứng tic cơ mặt</t>
  </si>
  <si>
    <t>03.0772.0231</t>
  </si>
  <si>
    <t>37.8C00.0231</t>
  </si>
  <si>
    <t>3.772</t>
  </si>
  <si>
    <t>Điều trị bằng điện phân thuốc</t>
  </si>
  <si>
    <t>Điện phân</t>
  </si>
  <si>
    <t>17.0005.0231</t>
  </si>
  <si>
    <t>17.5</t>
  </si>
  <si>
    <t>Điều trị bằng dòng điện một chiều đều</t>
  </si>
  <si>
    <t>17.0006.0231</t>
  </si>
  <si>
    <t>17.6</t>
  </si>
  <si>
    <t>Điều trị bằng điện phân dẫn thuốc</t>
  </si>
  <si>
    <t>17.0004.0232</t>
  </si>
  <si>
    <t>37.8C00.0232</t>
  </si>
  <si>
    <t>17.4</t>
  </si>
  <si>
    <t>Điều trị bằng từ trường</t>
  </si>
  <si>
    <t>Điện từ trường</t>
  </si>
  <si>
    <t>17.0030.0232</t>
  </si>
  <si>
    <t>17.30</t>
  </si>
  <si>
    <t>Điều trị bằng tĩnh điện trường</t>
  </si>
  <si>
    <t>17.0158.0233</t>
  </si>
  <si>
    <t>37.8C00.0233</t>
  </si>
  <si>
    <t>17.158</t>
  </si>
  <si>
    <t>Điều trị bằng điện vi dòng</t>
  </si>
  <si>
    <t>Điện vi dòng giảm đau</t>
  </si>
  <si>
    <t>03.0773.0234</t>
  </si>
  <si>
    <t>37.8C00.0234</t>
  </si>
  <si>
    <t>3.773</t>
  </si>
  <si>
    <t>Điều trị bằng các dòng điện xung</t>
  </si>
  <si>
    <t>Điện xung</t>
  </si>
  <si>
    <t>17.0007.0234</t>
  </si>
  <si>
    <t>17.7</t>
  </si>
  <si>
    <t>08.0479.0235</t>
  </si>
  <si>
    <t>37.8C00.0235</t>
  </si>
  <si>
    <t>8.479</t>
  </si>
  <si>
    <t>Giác hơi điều trị ngoại cảm phong hàn</t>
  </si>
  <si>
    <t>Giác hơi</t>
  </si>
  <si>
    <t>08.0480.0235</t>
  </si>
  <si>
    <t>8.480</t>
  </si>
  <si>
    <t>Giác hơi điều trị ngoại cảm phong nhiệt</t>
  </si>
  <si>
    <t>08.0481.0235</t>
  </si>
  <si>
    <t>8.481</t>
  </si>
  <si>
    <t>Giác hơi điều trị các chứng đau</t>
  </si>
  <si>
    <t>08.0482.0235</t>
  </si>
  <si>
    <t>8.482</t>
  </si>
  <si>
    <t>Giác hơi điều trị cảm cúm</t>
  </si>
  <si>
    <t>08.0485.0235</t>
  </si>
  <si>
    <t>8.485</t>
  </si>
  <si>
    <t>17.0010.0236</t>
  </si>
  <si>
    <t>37.8C00.0236</t>
  </si>
  <si>
    <t>17.10</t>
  </si>
  <si>
    <t>Điều trị bằng dòng giao thoa</t>
  </si>
  <si>
    <t>Giao thoa</t>
  </si>
  <si>
    <t>03.0774.0237</t>
  </si>
  <si>
    <t>37.8C00.0237</t>
  </si>
  <si>
    <t>3.774</t>
  </si>
  <si>
    <t>Điều trị bằng tia hồng ngoại</t>
  </si>
  <si>
    <t>Hồng ngoại</t>
  </si>
  <si>
    <t>11.0099.0237</t>
  </si>
  <si>
    <t>11.99</t>
  </si>
  <si>
    <t>Điều trị tổn thương bỏng bằng máy sưởi ấm bức xạ</t>
  </si>
  <si>
    <t>11.0171.0237</t>
  </si>
  <si>
    <t>11.171</t>
  </si>
  <si>
    <t>Điều trị vết thương mạn tính bằng đèn hồng ngoại</t>
  </si>
  <si>
    <t>13.0051.0237</t>
  </si>
  <si>
    <t>13.51</t>
  </si>
  <si>
    <t>Điều trị tắc tia sữa bằng sóng ngắn, hồng ngoại</t>
  </si>
  <si>
    <t>17.0011.0237</t>
  </si>
  <si>
    <t>17.11</t>
  </si>
  <si>
    <t>37.8C00.0238</t>
  </si>
  <si>
    <t>Kéo nắn cột sống cổ</t>
  </si>
  <si>
    <t>Kéo nắn, kéo dãn cột sống, các khớp</t>
  </si>
  <si>
    <t>Kéo nắn cột sống thắt lưng</t>
  </si>
  <si>
    <t>08.0013.0238</t>
  </si>
  <si>
    <t>8.13</t>
  </si>
  <si>
    <t>08.0014.0238</t>
  </si>
  <si>
    <t>8.14</t>
  </si>
  <si>
    <t>08.0486.0238</t>
  </si>
  <si>
    <t>8.486</t>
  </si>
  <si>
    <t>Nắn bó trật khớp bằng phương pháp YHCT</t>
  </si>
  <si>
    <t>37.8C00.0243</t>
  </si>
  <si>
    <t>Laser châm</t>
  </si>
  <si>
    <t>08.0011.0243</t>
  </si>
  <si>
    <t>8.11</t>
  </si>
  <si>
    <t>17.0012.0243</t>
  </si>
  <si>
    <t>17.12</t>
  </si>
  <si>
    <t>Điều trị bằng Laser công suất thấp</t>
  </si>
  <si>
    <t>17.0159.0243</t>
  </si>
  <si>
    <t>17.159</t>
  </si>
  <si>
    <t>Điều trị bằng Laser công suất thấp vào điểm vận động và huyệt đạo</t>
  </si>
  <si>
    <t>11.0120.0244</t>
  </si>
  <si>
    <t>37.8C00.0244</t>
  </si>
  <si>
    <t>11.120</t>
  </si>
  <si>
    <t>Điều trị vết thương chậm liền bằng laser he-ne</t>
  </si>
  <si>
    <t>Laser chiếu ngoài</t>
  </si>
  <si>
    <t>11.0173.0244</t>
  </si>
  <si>
    <t>11.173</t>
  </si>
  <si>
    <t>Điều trị vết thương mạn tính bằng chiếu tia plasma</t>
  </si>
  <si>
    <t>37.8C00.0245</t>
  </si>
  <si>
    <t>Laser nội mạch</t>
  </si>
  <si>
    <t>17.0160.0245</t>
  </si>
  <si>
    <t>17.160</t>
  </si>
  <si>
    <t>Điều trị bằng Laser công suất thấp nội mạch</t>
  </si>
  <si>
    <t>37.8C00.0246</t>
  </si>
  <si>
    <t>Nắn, bó gẫy xương cẳng chân bằng phương pháp YHCT</t>
  </si>
  <si>
    <t>Nắn, bó gẫy xương cẳng chân bằng phương pháp y học cổ truyền</t>
  </si>
  <si>
    <t>08.0018.0246</t>
  </si>
  <si>
    <t>8.18</t>
  </si>
  <si>
    <t>37.8C00.0247</t>
  </si>
  <si>
    <t>Nắn, bó gẫy xương cẳng tay bằng phương pháp YHCT</t>
  </si>
  <si>
    <t>Nắn, bó gẫy xương cẳng tay bằng phương pháp y học cổ truyền</t>
  </si>
  <si>
    <t>08.0016.0247</t>
  </si>
  <si>
    <t>8.16</t>
  </si>
  <si>
    <t>37.8C00.0248</t>
  </si>
  <si>
    <t>Nắn, bó gẫy xương cánh tay bằng phương pháp YHCT</t>
  </si>
  <si>
    <t>Nắn, bó gẫy xương cánh tay bằng phương pháp y học cổ truyền</t>
  </si>
  <si>
    <t>08.0017.0248</t>
  </si>
  <si>
    <t>8.17</t>
  </si>
  <si>
    <t>03.0276.0252</t>
  </si>
  <si>
    <t>37.8C00.0252</t>
  </si>
  <si>
    <t>3.276</t>
  </si>
  <si>
    <t>Sắc thuốc thang và đóng gói thuốc bằng máy</t>
  </si>
  <si>
    <t>Sắc thuốc thang (1 thang)</t>
  </si>
  <si>
    <t>Đã bao gồm chi phí đóng gói thuốc, chưa bao gồm tiền thuốc.</t>
  </si>
  <si>
    <t>03.0284.0252</t>
  </si>
  <si>
    <t>3.284</t>
  </si>
  <si>
    <t>Sắc thuốc thang</t>
  </si>
  <si>
    <t>08.0015.0252</t>
  </si>
  <si>
    <t>8.15</t>
  </si>
  <si>
    <t>08.0022.0252</t>
  </si>
  <si>
    <t>8.22</t>
  </si>
  <si>
    <t>37.8C00.0253</t>
  </si>
  <si>
    <t>Siêu âm điều trị</t>
  </si>
  <si>
    <t>11.0124.0253</t>
  </si>
  <si>
    <t>11.124</t>
  </si>
  <si>
    <t>Điều trị sẹo bỏng bằng siêu âm kết hợp với thuốc</t>
  </si>
  <si>
    <t>17.0008.0253</t>
  </si>
  <si>
    <t>17.8</t>
  </si>
  <si>
    <t>Điều trị bằng siêu âm</t>
  </si>
  <si>
    <t>37.8C00.0254</t>
  </si>
  <si>
    <t>Sóng ngắn</t>
  </si>
  <si>
    <t>05.0107.0254</t>
  </si>
  <si>
    <t>5.107</t>
  </si>
  <si>
    <t>Điều trị mụn trứng cá bằng chiếu đèn LED</t>
  </si>
  <si>
    <t>13.0051.0254</t>
  </si>
  <si>
    <t>17.0001.0254</t>
  </si>
  <si>
    <t>17.1</t>
  </si>
  <si>
    <t>Điều trị bằng sóng ngắn</t>
  </si>
  <si>
    <t>17.0003.0254</t>
  </si>
  <si>
    <t>17.3</t>
  </si>
  <si>
    <t>Điều trị bằng vi sóng</t>
  </si>
  <si>
    <t>17.0009.0255</t>
  </si>
  <si>
    <t>37.8C00.0255</t>
  </si>
  <si>
    <t>17.9</t>
  </si>
  <si>
    <t>Điều trị bằng sóng xung kích</t>
  </si>
  <si>
    <t>Sóng xung kích điều trị</t>
  </si>
  <si>
    <t>17.0250.0256</t>
  </si>
  <si>
    <t>37.8C00.0256</t>
  </si>
  <si>
    <t>17.250</t>
  </si>
  <si>
    <t>Tập do cứng khớp</t>
  </si>
  <si>
    <t>08.0028.0259</t>
  </si>
  <si>
    <t>37.8C00.0259</t>
  </si>
  <si>
    <t>8.28</t>
  </si>
  <si>
    <t>Luyện tập dưỡng sinh</t>
  </si>
  <si>
    <t>Tập dưỡng sinh</t>
  </si>
  <si>
    <t>37.8C00.0267</t>
  </si>
  <si>
    <t>Tập vận động toàn thân</t>
  </si>
  <si>
    <t>17.0037.0267</t>
  </si>
  <si>
    <t>17.37</t>
  </si>
  <si>
    <t>Tập ngồi thăng bằng tĩnh và động</t>
  </si>
  <si>
    <t>17.0052.0267</t>
  </si>
  <si>
    <t>17.52</t>
  </si>
  <si>
    <t>Tập vận động thụ động</t>
  </si>
  <si>
    <t>17.0062.0267</t>
  </si>
  <si>
    <t>17.62</t>
  </si>
  <si>
    <t>Tập tạo thuận thần kinh cơ cảm thụ bản thể chức năng</t>
  </si>
  <si>
    <t>37.8C00.0268</t>
  </si>
  <si>
    <t>Tập vận động với các dụng cụ trợ giúp</t>
  </si>
  <si>
    <t>17.0064.0268</t>
  </si>
  <si>
    <t>17.64</t>
  </si>
  <si>
    <t>Tập với giàn treo các chi</t>
  </si>
  <si>
    <t>17.0092.0268</t>
  </si>
  <si>
    <t>17.92</t>
  </si>
  <si>
    <t>Kỹ thuật tập sử dụng và điều khiển xe lăn</t>
  </si>
  <si>
    <t>17.0187.0268</t>
  </si>
  <si>
    <t>17.187</t>
  </si>
  <si>
    <t>Kỹ thuật tập đi trên máy Treadmill với nâng đỡ một phần trọng lượng</t>
  </si>
  <si>
    <t>37.8C00.0269</t>
  </si>
  <si>
    <t>Tập với hệ thống ròng rọc</t>
  </si>
  <si>
    <t>17.0065.0269</t>
  </si>
  <si>
    <t>17.65</t>
  </si>
  <si>
    <t>Tập với ròng rọc</t>
  </si>
  <si>
    <t>37.8C00.0270</t>
  </si>
  <si>
    <t>Tập với xe đạp tập</t>
  </si>
  <si>
    <t>17.0071.0270</t>
  </si>
  <si>
    <t>17.71</t>
  </si>
  <si>
    <t>03.0532.0271</t>
  </si>
  <si>
    <t>37.8C00.0271</t>
  </si>
  <si>
    <t>3.532</t>
  </si>
  <si>
    <t>Thuỷ châm điều trị liệt</t>
  </si>
  <si>
    <t>Thuỷ châm</t>
  </si>
  <si>
    <t>Chưa bao gồm thuốc.</t>
  </si>
  <si>
    <t>03.0533.0271</t>
  </si>
  <si>
    <t>3.533</t>
  </si>
  <si>
    <t>Thuỷ châm điều trị liệt chi trên</t>
  </si>
  <si>
    <t>03.0534.0271</t>
  </si>
  <si>
    <t>3.534</t>
  </si>
  <si>
    <t>Thuỷ châm điều trị liệt chi dưới</t>
  </si>
  <si>
    <t>03.0535.0271</t>
  </si>
  <si>
    <t>3.535</t>
  </si>
  <si>
    <t>Thuỷ châm điều trị liệt nửa người</t>
  </si>
  <si>
    <t>03.0536.0271</t>
  </si>
  <si>
    <t>3.536</t>
  </si>
  <si>
    <t>Thuỷ châm điều trị liệt do bệnh của cơ</t>
  </si>
  <si>
    <t>03.0539.0271</t>
  </si>
  <si>
    <t>3.539</t>
  </si>
  <si>
    <t>Thuỷ châm điều trị bại não</t>
  </si>
  <si>
    <t>03.0540.0271</t>
  </si>
  <si>
    <t>3.540</t>
  </si>
  <si>
    <t>Thuỷ châm điều trị bệnh tự kỷ</t>
  </si>
  <si>
    <t>03.0541.0271</t>
  </si>
  <si>
    <t>3.541</t>
  </si>
  <si>
    <t>Thuỷ châm điều trị chứng ù tai</t>
  </si>
  <si>
    <t>Thuỷ châm điều trị hội chứng ngoại tháp</t>
  </si>
  <si>
    <t>03.0548.0271</t>
  </si>
  <si>
    <t>3.548</t>
  </si>
  <si>
    <t>Thuỷ châm điều trị động kinh</t>
  </si>
  <si>
    <t>03.0549.0271</t>
  </si>
  <si>
    <t>3.549</t>
  </si>
  <si>
    <t>Thuỷ châm điều trị đau đầu, đau nửa đầu</t>
  </si>
  <si>
    <t>Thuỷ châm điều trị mất ngủ</t>
  </si>
  <si>
    <t>03.0554.0271</t>
  </si>
  <si>
    <t>3.554</t>
  </si>
  <si>
    <t>Thuỷ châm điều trị tổn thương dây thần kinh V</t>
  </si>
  <si>
    <t>03.0555.0271</t>
  </si>
  <si>
    <t>3.555</t>
  </si>
  <si>
    <t>Thuỷ châm điều trị liệt dây thần kinh số VII ngoại biên</t>
  </si>
  <si>
    <t>Thuỷ châm điều trị giảm thị lực</t>
  </si>
  <si>
    <t>Thuỷ châm điều trị hội chứng tiền đình</t>
  </si>
  <si>
    <t>Thuỷ châm điều trị giảm thính lực</t>
  </si>
  <si>
    <t>03.0566.0271</t>
  </si>
  <si>
    <t>3.566</t>
  </si>
  <si>
    <t>Thuỷ châm điều trị hen phế quản</t>
  </si>
  <si>
    <t>Thuỷ châm điều trị huyết áp thấp</t>
  </si>
  <si>
    <t>Thuỷ châm điều trị trĩ</t>
  </si>
  <si>
    <t>03.0574.0271</t>
  </si>
  <si>
    <t>3.574</t>
  </si>
  <si>
    <t>Thuỷ châm điều trị đau dạ dày</t>
  </si>
  <si>
    <t>03.0577.0271</t>
  </si>
  <si>
    <t>3.577</t>
  </si>
  <si>
    <t>Thuỷ châm điều trị dị ứng</t>
  </si>
  <si>
    <t>03.0580.0271</t>
  </si>
  <si>
    <t>3.580</t>
  </si>
  <si>
    <t>Thuỷ châm điều trị đau lưng</t>
  </si>
  <si>
    <t>03.0581.0271</t>
  </si>
  <si>
    <t>3.581</t>
  </si>
  <si>
    <t>Thuỷ châm điều trị đau mỏi cơ</t>
  </si>
  <si>
    <t>Thuỷ châm điều trị viêm quanh khớp vai</t>
  </si>
  <si>
    <t>Thuỷ châm điều trị rối loạn cảm giác đầu chi</t>
  </si>
  <si>
    <t>03.0592.0271</t>
  </si>
  <si>
    <t>3.592</t>
  </si>
  <si>
    <t>Thuỷ châm điều trị đái dầm</t>
  </si>
  <si>
    <t>03.0593.0271</t>
  </si>
  <si>
    <t>3.593</t>
  </si>
  <si>
    <t>Thuỷ châm điều trị bí đái</t>
  </si>
  <si>
    <t>Thuỷ châm điều trị đau răng</t>
  </si>
  <si>
    <t>08.0006.0271</t>
  </si>
  <si>
    <t>8.6</t>
  </si>
  <si>
    <t>Thủy châm</t>
  </si>
  <si>
    <t>08.0322.0271</t>
  </si>
  <si>
    <t>8.322</t>
  </si>
  <si>
    <t>Thuỷ châm điều trị hội chứng thắt lưng- hông</t>
  </si>
  <si>
    <t>08.0323.0271</t>
  </si>
  <si>
    <t>8.323</t>
  </si>
  <si>
    <t>08.0324.0271</t>
  </si>
  <si>
    <t>8.324</t>
  </si>
  <si>
    <t>08.0325.0271</t>
  </si>
  <si>
    <t>8.325</t>
  </si>
  <si>
    <t>Thuỷ châm điều trị hội chứng stress</t>
  </si>
  <si>
    <t>08.0326.0271</t>
  </si>
  <si>
    <t>8.326</t>
  </si>
  <si>
    <t>Thuỷ châm điều trị nấc</t>
  </si>
  <si>
    <t>08.0327.0271</t>
  </si>
  <si>
    <t>8.327</t>
  </si>
  <si>
    <t>Thuỷ châm điều trị cảm mạo, cúm</t>
  </si>
  <si>
    <t>08.0328.0271</t>
  </si>
  <si>
    <t>8.328</t>
  </si>
  <si>
    <t>Thuỷ châm điều trị viêm amydan</t>
  </si>
  <si>
    <t>08.0330.0271</t>
  </si>
  <si>
    <t>8.330</t>
  </si>
  <si>
    <t>Thuỷ châm điều trị liệt nửa người do tai biến mạch máu não</t>
  </si>
  <si>
    <t>08.0331.0271</t>
  </si>
  <si>
    <t>8.331</t>
  </si>
  <si>
    <t>Thuỷ châm điều trị hội chứng dạ dày tá tràng</t>
  </si>
  <si>
    <t>08.0333.0271</t>
  </si>
  <si>
    <t>8.333</t>
  </si>
  <si>
    <t>08.0335.0271</t>
  </si>
  <si>
    <t>8.335</t>
  </si>
  <si>
    <t>Thuỷ châm điều trị mày đay</t>
  </si>
  <si>
    <t>08.0336.0271</t>
  </si>
  <si>
    <t>8.336</t>
  </si>
  <si>
    <t>Thuỷ châm điều trị bệnh viêm mũi dị ứng</t>
  </si>
  <si>
    <t>08.0337.0271</t>
  </si>
  <si>
    <t>8.337</t>
  </si>
  <si>
    <t>Thuỷ châm điều trị tâm căn suy nhược</t>
  </si>
  <si>
    <t>08.0339.0271</t>
  </si>
  <si>
    <t>8.339</t>
  </si>
  <si>
    <t>08.0340.0271</t>
  </si>
  <si>
    <t>8.340</t>
  </si>
  <si>
    <t>Thuỷ châm điều trị liệt trẻ em</t>
  </si>
  <si>
    <t>08.0342.0271</t>
  </si>
  <si>
    <t>8.342</t>
  </si>
  <si>
    <t>Thuỷ châm điều trị liệt do tổn thương đám rối cánh tay ở trẻ em</t>
  </si>
  <si>
    <t>08.0343.0271</t>
  </si>
  <si>
    <t>8.343</t>
  </si>
  <si>
    <t>Thuỷ châm điều trị chậm phát triển trí tuệ ở trẻ bại não</t>
  </si>
  <si>
    <t>08.0344.0271</t>
  </si>
  <si>
    <t>8.344</t>
  </si>
  <si>
    <t>Thuỷ châm điều trị phục hồi chức năng vận động ở trẻ bại não</t>
  </si>
  <si>
    <t>08.0345.0271</t>
  </si>
  <si>
    <t>8.345</t>
  </si>
  <si>
    <t>Thuỷ châm điều trị cơn động kinh cục bộ</t>
  </si>
  <si>
    <t>08.0347.0271</t>
  </si>
  <si>
    <t>8.347</t>
  </si>
  <si>
    <t>Thuỷ châm điều trị hội chứng tiền mãn kinh</t>
  </si>
  <si>
    <t>08.0348.0271</t>
  </si>
  <si>
    <t>8.348</t>
  </si>
  <si>
    <t>Thuỷ châm điều trị thống kinh</t>
  </si>
  <si>
    <t>08.0349.0271</t>
  </si>
  <si>
    <t>8.349</t>
  </si>
  <si>
    <t>Thuỷ châm điều trị rối loạn kinh nguyệt</t>
  </si>
  <si>
    <t>08.0350.0271</t>
  </si>
  <si>
    <t>8.350</t>
  </si>
  <si>
    <t>08.0351.0271</t>
  </si>
  <si>
    <t>8.351</t>
  </si>
  <si>
    <t>08.0352.0271</t>
  </si>
  <si>
    <t>8.352</t>
  </si>
  <si>
    <t>Thuỷ châm điều trị đau vai gáy</t>
  </si>
  <si>
    <t>08.0353.0271</t>
  </si>
  <si>
    <t>8.353</t>
  </si>
  <si>
    <t>08.0354.0271</t>
  </si>
  <si>
    <t>8.354</t>
  </si>
  <si>
    <t>08.0355.0271</t>
  </si>
  <si>
    <t>8.355</t>
  </si>
  <si>
    <t>Thuỷ châm điều trị thiểu năng tuần hoàn não mạn tính</t>
  </si>
  <si>
    <t>08.0356.0271</t>
  </si>
  <si>
    <t>8.356</t>
  </si>
  <si>
    <t>Thuỷ châm điều trị liệt dây thần kinh VII ngoại biên</t>
  </si>
  <si>
    <t>08.0357.0271</t>
  </si>
  <si>
    <t>8.357</t>
  </si>
  <si>
    <t>Thuỷ châm điều trị đau dây thần kinh liên sườn</t>
  </si>
  <si>
    <t>08.0358.0271</t>
  </si>
  <si>
    <t>8.358</t>
  </si>
  <si>
    <t>Thuỷ châm điều trị thất vận ngôn</t>
  </si>
  <si>
    <t>08.0359.0271</t>
  </si>
  <si>
    <t>8.359</t>
  </si>
  <si>
    <t>Thuỷ châm điều trị đau dây V</t>
  </si>
  <si>
    <t>08.0360.0271</t>
  </si>
  <si>
    <t>8.360</t>
  </si>
  <si>
    <t>Thuỷ châm điều trị đau liệt tứ chi do chấn thương cột sống</t>
  </si>
  <si>
    <t>08.0361.0271</t>
  </si>
  <si>
    <t>8.361</t>
  </si>
  <si>
    <t>Thuỷ châm điều trị loạn chức năng do chấn thương sọ não</t>
  </si>
  <si>
    <t>08.0362.0271</t>
  </si>
  <si>
    <t>8.362</t>
  </si>
  <si>
    <t>08.0364.0271</t>
  </si>
  <si>
    <t>8.364</t>
  </si>
  <si>
    <t>08.0365.0271</t>
  </si>
  <si>
    <t>8.365</t>
  </si>
  <si>
    <t>08.0366.0271</t>
  </si>
  <si>
    <t>8.366</t>
  </si>
  <si>
    <t>Thuỷ châm điều trị liệt hai chi dưới</t>
  </si>
  <si>
    <t>08.0371.0271</t>
  </si>
  <si>
    <t>8.371</t>
  </si>
  <si>
    <t>Thuỷ châm điều trị viêm mũi xoang</t>
  </si>
  <si>
    <t>08.0372.0271</t>
  </si>
  <si>
    <t>8.372</t>
  </si>
  <si>
    <t>Thuỷ châm điều trị rối loạn tiêu hóa</t>
  </si>
  <si>
    <t>08.0373.0271</t>
  </si>
  <si>
    <t>8.373</t>
  </si>
  <si>
    <t>08.0374.0271</t>
  </si>
  <si>
    <t>8.374</t>
  </si>
  <si>
    <t>Thuỷ châm điều trị táo bón kéo dài</t>
  </si>
  <si>
    <t>08.0375.0271</t>
  </si>
  <si>
    <t>8.375</t>
  </si>
  <si>
    <t>Thuỷ châm hỗ trợ điều trị viêm khớp dạng thấp</t>
  </si>
  <si>
    <t>08.0376.0271</t>
  </si>
  <si>
    <t>8.376</t>
  </si>
  <si>
    <t>Thuỷ châm điều trị đau do thoái hóa khớp</t>
  </si>
  <si>
    <t>08.0377.0271</t>
  </si>
  <si>
    <t>8.377</t>
  </si>
  <si>
    <t>08.0378.0271</t>
  </si>
  <si>
    <t>8.378</t>
  </si>
  <si>
    <t>08.0383.0271</t>
  </si>
  <si>
    <t>8.383</t>
  </si>
  <si>
    <t>08.0384.0271</t>
  </si>
  <si>
    <t>8.384</t>
  </si>
  <si>
    <t>Thuỷ châm điều trị viêm bàng quang</t>
  </si>
  <si>
    <t>08.0385.0271</t>
  </si>
  <si>
    <t>8.385</t>
  </si>
  <si>
    <t>Thuỷ châm điều trị di tinh</t>
  </si>
  <si>
    <t>08.0386.0271</t>
  </si>
  <si>
    <t>8.386</t>
  </si>
  <si>
    <t>Thuỷ châm điều trị liệt dương</t>
  </si>
  <si>
    <t>08.0387.0271</t>
  </si>
  <si>
    <t>8.387</t>
  </si>
  <si>
    <t>Thuỷ châm điều trị rối loạn tiểu tiện</t>
  </si>
  <si>
    <t>08.0388.0271</t>
  </si>
  <si>
    <t>8.388</t>
  </si>
  <si>
    <t>Thuỷ châm điều trị bí đái cơ năng</t>
  </si>
  <si>
    <t>37.8C00.0272</t>
  </si>
  <si>
    <t xml:space="preserve">Thuỷ trị liệu </t>
  </si>
  <si>
    <t>03.0768.0272</t>
  </si>
  <si>
    <t>3.768</t>
  </si>
  <si>
    <t>Thuỷ trị liệu có thuốc</t>
  </si>
  <si>
    <t>05.0003.0272</t>
  </si>
  <si>
    <t>5.3</t>
  </si>
  <si>
    <t>Điều trị bệnh da bằng ngâm, tắm</t>
  </si>
  <si>
    <t>11.0149.0272</t>
  </si>
  <si>
    <t>11.149</t>
  </si>
  <si>
    <t>Thủy trị liệu chi thể điều trị vết bỏng (30 phút)</t>
  </si>
  <si>
    <t>11.0157.0272</t>
  </si>
  <si>
    <t>11.157</t>
  </si>
  <si>
    <t>Thủy trị liệu chi thể điều trị vết thương mạn tính</t>
  </si>
  <si>
    <t>17.0019.0272</t>
  </si>
  <si>
    <t>17.19</t>
  </si>
  <si>
    <t>Điều trị bằng bồn xoáy hoặc bể sục</t>
  </si>
  <si>
    <t>17.0022.0272</t>
  </si>
  <si>
    <t>17.22</t>
  </si>
  <si>
    <t>Thủy trị liệu toàn thân (bể bơi, bồn ngâm)</t>
  </si>
  <si>
    <t>17.0023.0272</t>
  </si>
  <si>
    <t>17.23</t>
  </si>
  <si>
    <t>Điều trị bằng bùn</t>
  </si>
  <si>
    <t>17.0024.0272</t>
  </si>
  <si>
    <t>17.24</t>
  </si>
  <si>
    <t>Điều trị bằng nước khoáng</t>
  </si>
  <si>
    <t>17.0162.0272</t>
  </si>
  <si>
    <t>17.162</t>
  </si>
  <si>
    <t>Thủy trị liệu có thuốc</t>
  </si>
  <si>
    <t>17.0163.0272</t>
  </si>
  <si>
    <t>17.163</t>
  </si>
  <si>
    <t>Thủy trị liệu cho người bệnh sau bỏng</t>
  </si>
  <si>
    <t>03.0776.0275</t>
  </si>
  <si>
    <t>37.8C00.0275</t>
  </si>
  <si>
    <t>3.776</t>
  </si>
  <si>
    <t>Điều trị bằng tia tử ngoại tại chỗ</t>
  </si>
  <si>
    <t>Tử ngoại</t>
  </si>
  <si>
    <t>03.0777.0275</t>
  </si>
  <si>
    <t>3.777</t>
  </si>
  <si>
    <t>Điều trị bằng tia tử ngoại toàn thân</t>
  </si>
  <si>
    <t>05.0042.0275</t>
  </si>
  <si>
    <t>5.42</t>
  </si>
  <si>
    <t>Điều trị các bệnh lý của da bằng UVB tại chỗ</t>
  </si>
  <si>
    <t>17.0013.0275</t>
  </si>
  <si>
    <t>17.13</t>
  </si>
  <si>
    <t>Đo liều sinh học trong điều trị tia tử ngoại</t>
  </si>
  <si>
    <t>17.0014.0275</t>
  </si>
  <si>
    <t>17.14</t>
  </si>
  <si>
    <t>17.0015.0275</t>
  </si>
  <si>
    <t>17.15</t>
  </si>
  <si>
    <t>01.0085.0277</t>
  </si>
  <si>
    <t>37.8C00.0277</t>
  </si>
  <si>
    <t>1.85</t>
  </si>
  <si>
    <t>Vận động trị liệu hô hấp</t>
  </si>
  <si>
    <t>Vật lý trị liệu hô hấp</t>
  </si>
  <si>
    <t>02.0068.0277</t>
  </si>
  <si>
    <t>2.68</t>
  </si>
  <si>
    <t>17.0073.0277</t>
  </si>
  <si>
    <t>17.73</t>
  </si>
  <si>
    <t>Tập các kiểu thở</t>
  </si>
  <si>
    <t>17.0075.0277</t>
  </si>
  <si>
    <t>17.75</t>
  </si>
  <si>
    <t>Tập ho có trợ giúp</t>
  </si>
  <si>
    <t>17.0252.0279</t>
  </si>
  <si>
    <t>37.8C00.0279</t>
  </si>
  <si>
    <t>17.252</t>
  </si>
  <si>
    <t>Xoa bóp áp lực hơi</t>
  </si>
  <si>
    <t>03.0603.0280</t>
  </si>
  <si>
    <t>37.8C00.0280</t>
  </si>
  <si>
    <t>3.603</t>
  </si>
  <si>
    <t>Xoa bóp bấm huyệt điều trị liệt</t>
  </si>
  <si>
    <t xml:space="preserve">Xoa bóp bấm huyệt </t>
  </si>
  <si>
    <t>03.0604.0280</t>
  </si>
  <si>
    <t>3.604</t>
  </si>
  <si>
    <t>Xoa bóp bấm huyệt điều trị liệt chi trên</t>
  </si>
  <si>
    <t>03.0605.0280</t>
  </si>
  <si>
    <t>3.605</t>
  </si>
  <si>
    <t>Xoa bóp bấm huyệt điều trị liệt chi dưới</t>
  </si>
  <si>
    <t>03.0609.0280</t>
  </si>
  <si>
    <t>3.609</t>
  </si>
  <si>
    <t>Xoa bóp bấm huyệt điều trị bại não trẻ em</t>
  </si>
  <si>
    <t>Xoa bóp bấm huyệt điều trị liệt do bệnh của cơ</t>
  </si>
  <si>
    <t>03.0617.0280</t>
  </si>
  <si>
    <t>3.617</t>
  </si>
  <si>
    <t>Xoa bóp bấm huyệt điều trị liệt các dây thần kinh</t>
  </si>
  <si>
    <t>03.0630.0280</t>
  </si>
  <si>
    <t>3.630</t>
  </si>
  <si>
    <t>Xoa bóp bấm huyệt điều trị liệt dây thần kinh số VII ngoại biên</t>
  </si>
  <si>
    <t>Xoa bóp bấm huyệt điều trị hội chứng tiền đình</t>
  </si>
  <si>
    <t>Xoa bóp bấm huyệt điều trị giảm thính lực</t>
  </si>
  <si>
    <t>Xoa bóp bấm huyệt điều trị hen phế quản</t>
  </si>
  <si>
    <t>Xoa bóp bấm huyệt điều trị hội chứng vai gáy</t>
  </si>
  <si>
    <t>08.0389.0280</t>
  </si>
  <si>
    <t>8.389</t>
  </si>
  <si>
    <t>08.0390.0280</t>
  </si>
  <si>
    <t>8.390</t>
  </si>
  <si>
    <t>08.0392.0280</t>
  </si>
  <si>
    <t>8.392</t>
  </si>
  <si>
    <t>Xoa bóp bấm huyệt điều trị hội chứng thắt lưng- hông</t>
  </si>
  <si>
    <t>08.0395.0280</t>
  </si>
  <si>
    <t>8.395</t>
  </si>
  <si>
    <t>Xoa bóp bấm huyệt phục hồi chức năng vận động ở trẻ bại não</t>
  </si>
  <si>
    <t>08.0402.0280</t>
  </si>
  <si>
    <t>8.402</t>
  </si>
  <si>
    <t>08.0407.0280</t>
  </si>
  <si>
    <t>8.407</t>
  </si>
  <si>
    <t>Xoa bóp bấm huyệt điều trị hội chứng ngoại tháp</t>
  </si>
  <si>
    <t>08.0410.0280</t>
  </si>
  <si>
    <t>8.410</t>
  </si>
  <si>
    <t>Xoa bóp bấm huyệt điều trị hội chứng stress</t>
  </si>
  <si>
    <t>08.0414.0280</t>
  </si>
  <si>
    <t>8.414</t>
  </si>
  <si>
    <t>08.0417.0280</t>
  </si>
  <si>
    <t>8.417</t>
  </si>
  <si>
    <t>Xoa bóp bấm huyệt điều trị lác cơ năng</t>
  </si>
  <si>
    <t>08.0418.0280</t>
  </si>
  <si>
    <t>8.418</t>
  </si>
  <si>
    <t>Xoa bóp bấm huyệt điều trị giảm thị lực</t>
  </si>
  <si>
    <t>08.0419.0280</t>
  </si>
  <si>
    <t>8.419</t>
  </si>
  <si>
    <t>08.0420.0280</t>
  </si>
  <si>
    <t>8.420</t>
  </si>
  <si>
    <t>08.0422.0280</t>
  </si>
  <si>
    <t>8.422</t>
  </si>
  <si>
    <t>08.0423.0280</t>
  </si>
  <si>
    <t>8.423</t>
  </si>
  <si>
    <t>Xoa bóp bấm huyệt hỗ trợ điều trị tăng huyết áp</t>
  </si>
  <si>
    <t>08.0424.0280</t>
  </si>
  <si>
    <t>8.424</t>
  </si>
  <si>
    <t>Xoa bóp bấm huyệt điều trị huyết áp thấp</t>
  </si>
  <si>
    <t>08.0426.0280</t>
  </si>
  <si>
    <t>8.426</t>
  </si>
  <si>
    <t>Xoa bóp bấm huyệt điều trị hội chứng dạ dày- tá tràng</t>
  </si>
  <si>
    <t>08.0432.0280</t>
  </si>
  <si>
    <t>8.432</t>
  </si>
  <si>
    <t>08.0438.0280</t>
  </si>
  <si>
    <t>8.438</t>
  </si>
  <si>
    <t>Xoa bóp bấm huyệt điều trị hội chứng tiền mãn kinh</t>
  </si>
  <si>
    <t>37.8C00.0281</t>
  </si>
  <si>
    <t>Xoa bóp bằng máy</t>
  </si>
  <si>
    <t>08.0484.0281</t>
  </si>
  <si>
    <t>8.484</t>
  </si>
  <si>
    <t>Xoa bóp bấm huyệt bằng máy</t>
  </si>
  <si>
    <t>17.0168.0281</t>
  </si>
  <si>
    <t>17.168</t>
  </si>
  <si>
    <t>Kỹ thuật xoa bóp bằng máy</t>
  </si>
  <si>
    <t>37.8C00.0282</t>
  </si>
  <si>
    <t>Xoa bóp cục bộ bằng tay</t>
  </si>
  <si>
    <t>17.0085.0282</t>
  </si>
  <si>
    <t>17.85</t>
  </si>
  <si>
    <t>Kỹ thuật xoa bóp vùng</t>
  </si>
  <si>
    <t>37.8C00.0283</t>
  </si>
  <si>
    <t xml:space="preserve">Xoa bóp toàn thân </t>
  </si>
  <si>
    <t>17.0086.0283</t>
  </si>
  <si>
    <t>17.86</t>
  </si>
  <si>
    <t>Kỹ thuật xoa bóp toàn thân</t>
  </si>
  <si>
    <t>37.8C00.0284</t>
  </si>
  <si>
    <t>Xông hơi thuốc</t>
  </si>
  <si>
    <t>08.0020.0284</t>
  </si>
  <si>
    <t>8.20</t>
  </si>
  <si>
    <t>37.8C00.0285</t>
  </si>
  <si>
    <t>Xông khói thuốc</t>
  </si>
  <si>
    <t>08.0021.0285</t>
  </si>
  <si>
    <t>8.21</t>
  </si>
  <si>
    <t>37.8C00.0286</t>
  </si>
  <si>
    <t>Xông thuốc bằng máy</t>
  </si>
  <si>
    <t>08.0019.0286</t>
  </si>
  <si>
    <t>8.19</t>
  </si>
  <si>
    <t>Hồi sức cấp cứu và Chống độc</t>
  </si>
  <si>
    <t>37.8D01.0298</t>
  </si>
  <si>
    <t>Thủ thuật loại I (HSCC - CĐ)</t>
  </si>
  <si>
    <t>01.0069.0298</t>
  </si>
  <si>
    <t>1.69</t>
  </si>
  <si>
    <t>Đặt mặt nạ thanh quản cấp cứu</t>
  </si>
  <si>
    <t>01.0238.0299</t>
  </si>
  <si>
    <t>37.8D01.0299</t>
  </si>
  <si>
    <t>1.238</t>
  </si>
  <si>
    <t>Đo áp lực ổ bụng</t>
  </si>
  <si>
    <t>Thủ thuật loại II (HSCC - CĐ)</t>
  </si>
  <si>
    <t>01.0056.0300</t>
  </si>
  <si>
    <t>37.8D01.0300</t>
  </si>
  <si>
    <t>1.56</t>
  </si>
  <si>
    <t>Hút đờm qua ống nội khí quản/canuyn mở khí quản bằng ống thông kín (có thở máy) (một lần hút)</t>
  </si>
  <si>
    <t>Thủ thuật loại III (HSCC - CĐ)</t>
  </si>
  <si>
    <t>Nội khoa</t>
  </si>
  <si>
    <t>37.8D02.0308</t>
  </si>
  <si>
    <t>Test hồi phục phế quản</t>
  </si>
  <si>
    <t>21.0018.0308</t>
  </si>
  <si>
    <t>21.18</t>
  </si>
  <si>
    <t>Test giãn phế quản (broncho modilator test)</t>
  </si>
  <si>
    <t>Da liễu</t>
  </si>
  <si>
    <t>37.8D03.0323</t>
  </si>
  <si>
    <t>Đắp mặt nạ điều trị một số bệnh da</t>
  </si>
  <si>
    <t>05.0071.0323</t>
  </si>
  <si>
    <t>5.71</t>
  </si>
  <si>
    <t>37.8D03.0329</t>
  </si>
  <si>
    <t>Điều trị một số bệnh da bằng Laser CO2, Plasma, đốt điện, ni tơ lỏng</t>
  </si>
  <si>
    <t>05.0010.0329</t>
  </si>
  <si>
    <t>5.10</t>
  </si>
  <si>
    <t>Điều trị sẩn cục bằng Laser CO2</t>
  </si>
  <si>
    <t>05.0017.0329</t>
  </si>
  <si>
    <t>5.17</t>
  </si>
  <si>
    <t>Điều trị sẩn cục bằng Plasma</t>
  </si>
  <si>
    <t>05.0018.0329</t>
  </si>
  <si>
    <t>5.18</t>
  </si>
  <si>
    <t>Điều trị bớt sùi bằng Plasma</t>
  </si>
  <si>
    <t>05.0044.0329</t>
  </si>
  <si>
    <t>5.44</t>
  </si>
  <si>
    <t>Điều trị sùi mào gà bằng đốt điện</t>
  </si>
  <si>
    <t>05.0045.0329</t>
  </si>
  <si>
    <t>5.45</t>
  </si>
  <si>
    <t>Điều trị hạt cơm bằng đốt điện</t>
  </si>
  <si>
    <t>05.0046.0329</t>
  </si>
  <si>
    <t>5.46</t>
  </si>
  <si>
    <t>Điều trị u mềm treo bằng đốt điện</t>
  </si>
  <si>
    <t>05.0047.0329</t>
  </si>
  <si>
    <t>5.47</t>
  </si>
  <si>
    <t>Điều trị dày sừng da dầu bằng đốt điện</t>
  </si>
  <si>
    <t>05.0048.0329</t>
  </si>
  <si>
    <t>5.48</t>
  </si>
  <si>
    <t>Điều trị dày sừng ánh nắng bằng đốt điện</t>
  </si>
  <si>
    <t>05.0049.0329</t>
  </si>
  <si>
    <t>5.49</t>
  </si>
  <si>
    <t>Điều trị sẩn cục bằng đốt điện</t>
  </si>
  <si>
    <t>05.0072.0332</t>
  </si>
  <si>
    <t>37.8D03.0332</t>
  </si>
  <si>
    <t>5.72</t>
  </si>
  <si>
    <t>Điều trị loét lỗ đáo cho người bệnh phong bằng chiếu Laser Hé- Né</t>
  </si>
  <si>
    <t>Điều trị một số bệnh da bằng Laser, Ánh sáng chiếu ngoài</t>
  </si>
  <si>
    <t>05.0073.0332</t>
  </si>
  <si>
    <t>5.73</t>
  </si>
  <si>
    <t>Điều trị đau do zona bằng chiếu Laser Hé- Né</t>
  </si>
  <si>
    <t>37.8D03.0333</t>
  </si>
  <si>
    <t>Điều trị một số bệnh da bằng tiêm tại chỗ, chấm thuốc</t>
  </si>
  <si>
    <t>05.0043.0333</t>
  </si>
  <si>
    <t>5.43</t>
  </si>
  <si>
    <t>Điều trị sẹo lõm bằng TCA (trichloacetic acid)</t>
  </si>
  <si>
    <t>05.0088.0336</t>
  </si>
  <si>
    <t>37.8D03.0336</t>
  </si>
  <si>
    <t>5.88</t>
  </si>
  <si>
    <t>Điều trị viêm da cơ địa bằng máy Acthyderm</t>
  </si>
  <si>
    <t xml:space="preserve">Điều trị viêm da cơ địa bằng máy </t>
  </si>
  <si>
    <t>07.0003.0354</t>
  </si>
  <si>
    <t>37.8D04.0354</t>
  </si>
  <si>
    <t>7.3</t>
  </si>
  <si>
    <t>Dẫn lưu áp xe tuyến giáp</t>
  </si>
  <si>
    <t>Chưa bao gồm bộ kim chọc, sonde dẫn lưu</t>
  </si>
  <si>
    <t>Nội tiết</t>
  </si>
  <si>
    <t>07.0233.0355</t>
  </si>
  <si>
    <t>37.8D04.0355</t>
  </si>
  <si>
    <t>7.233</t>
  </si>
  <si>
    <t>Gọt chai chân (gọt nốt chai) trên người bệnh đái tháo đường</t>
  </si>
  <si>
    <t>37.8D04.0356</t>
  </si>
  <si>
    <t>Phẫu thuật loại 1 mổ mở tuyến nội tiết có dùng dao siêu âm</t>
  </si>
  <si>
    <t>07.0052.0356</t>
  </si>
  <si>
    <t>7.52</t>
  </si>
  <si>
    <t>Cắt 1 thuỳ tuyến giáp kèm nạo vét hạch 1 bên trong ung thư tuyến giáp bằng dao siêu âm</t>
  </si>
  <si>
    <t>07.0228.0366</t>
  </si>
  <si>
    <t>37.8D04.0366</t>
  </si>
  <si>
    <t>7.228</t>
  </si>
  <si>
    <t>Cắt lọc, lấy bỏ tổ chức hoại tử cho các nhiễm trùng bàn chân vết loét rộng &lt; ½ bàn chân trên người bệnh đái tháo đường</t>
  </si>
  <si>
    <t>Thủ thuật loại I (Nội tiết)</t>
  </si>
  <si>
    <t>07.0229.0366</t>
  </si>
  <si>
    <t>7.229</t>
  </si>
  <si>
    <t>Cắt lọc, lấy bỏ tổ chức hoại tử cho các nhiễm trùng bàn chân vết loét rộng lan tỏa cả bàn chân trên người bệnh đái tháo đường</t>
  </si>
  <si>
    <t>07.0227.0367</t>
  </si>
  <si>
    <t>37.8D04.0367</t>
  </si>
  <si>
    <t>7.227</t>
  </si>
  <si>
    <t>Cắt lọc, lấy bỏ tổ chức hoại tử cho các nhiễm trùng bàn chân vết loét rộng &lt; ¼ bàn chân trên người bệnh đái tháo đường</t>
  </si>
  <si>
    <t>Thủ thuật loại II (Nội tiết)</t>
  </si>
  <si>
    <t>07.0232.0367</t>
  </si>
  <si>
    <t>7.232</t>
  </si>
  <si>
    <t>Tháo móng quặp trên người bệnh đái tháo đường</t>
  </si>
  <si>
    <t>37.8D05.0430</t>
  </si>
  <si>
    <t>Điều trị u xơ tiền liệt tuyến bằng laser</t>
  </si>
  <si>
    <t>Chưa bao gồm dây cáp quang.</t>
  </si>
  <si>
    <t>27.0399.0430</t>
  </si>
  <si>
    <t>27.399</t>
  </si>
  <si>
    <t>37.8D05.0465</t>
  </si>
  <si>
    <t>Phẫu thuật khâu lỗ thủng tiêu hóa hoặc lấy dị vật ống tiêu hóa hoặc đẩy bả thức ăn xuống đại tràng</t>
  </si>
  <si>
    <t>10.0493.0465</t>
  </si>
  <si>
    <t>10.493</t>
  </si>
  <si>
    <t>Đóng mở thông ruột non</t>
  </si>
  <si>
    <t>Chưa bao gồm đoạn mạch nhân tạo.</t>
  </si>
  <si>
    <t>Chưa bao gồm máy cắt nối tự động và ghim khâu máy cắt nối, khóa kẹp mạch máu, vật liệu cầm máu.</t>
  </si>
  <si>
    <t>10.9002.0504</t>
  </si>
  <si>
    <t>37.8D05.0504</t>
  </si>
  <si>
    <t>Cắt phymosis [thủ thuật]</t>
  </si>
  <si>
    <t>Cắt phymosis</t>
  </si>
  <si>
    <t>37.8D05.0505</t>
  </si>
  <si>
    <t>Rạch áp xe túi lệ</t>
  </si>
  <si>
    <t xml:space="preserve">Chích rạch nhọt, Apxe nhỏ dẫn lưu </t>
  </si>
  <si>
    <t>03.2119.0505</t>
  </si>
  <si>
    <t>3.2119</t>
  </si>
  <si>
    <t>Chích nhọt ống tai ngoài</t>
  </si>
  <si>
    <t>03.2356.0505</t>
  </si>
  <si>
    <t>3.2356</t>
  </si>
  <si>
    <t>Chọc hút áp xe thành bụng</t>
  </si>
  <si>
    <t>03.3608.0505</t>
  </si>
  <si>
    <t>3.3608</t>
  </si>
  <si>
    <t>Dẫn lưu áp xe bìu/tinh hoàn</t>
  </si>
  <si>
    <t>03.3817.0505</t>
  </si>
  <si>
    <t>3.3817</t>
  </si>
  <si>
    <t>Chích áp xe phần mềm lớn</t>
  </si>
  <si>
    <t>03.3909.0505</t>
  </si>
  <si>
    <t>3.3909</t>
  </si>
  <si>
    <t>Chích rạch áp xe nhỏ</t>
  </si>
  <si>
    <t>03.3910.0505</t>
  </si>
  <si>
    <t>3.3910</t>
  </si>
  <si>
    <t>Chích hạch viêm mủ</t>
  </si>
  <si>
    <t>07.0231.0505</t>
  </si>
  <si>
    <t>7.231</t>
  </si>
  <si>
    <t>Chích rạch, dẫn lưu ổ áp xe trên người bệnh đái tháo đường</t>
  </si>
  <si>
    <t>14.0215.0505</t>
  </si>
  <si>
    <t>14.215</t>
  </si>
  <si>
    <t>Rạch áp xe mi</t>
  </si>
  <si>
    <t>14.0216.0505</t>
  </si>
  <si>
    <t>14.216</t>
  </si>
  <si>
    <t>15.0304.0505</t>
  </si>
  <si>
    <t>15.304</t>
  </si>
  <si>
    <t>Chích áp xe nhỏ vùng đầu cổ</t>
  </si>
  <si>
    <t>01.0157.0508</t>
  </si>
  <si>
    <t>37.8D05.0508</t>
  </si>
  <si>
    <t>1.157</t>
  </si>
  <si>
    <t>Cố định lồng ngực do chấn thương gãy xương sườn</t>
  </si>
  <si>
    <t>Cố định gãy xương sườn</t>
  </si>
  <si>
    <t>03.0112.0508</t>
  </si>
  <si>
    <t>3.112</t>
  </si>
  <si>
    <t>03.3855.0511</t>
  </si>
  <si>
    <t>37.8D05.0511</t>
  </si>
  <si>
    <t>3.3855</t>
  </si>
  <si>
    <t>Nắn, bó bột trật khớp háng</t>
  </si>
  <si>
    <t>Nắn trật khớp háng (bột liền)</t>
  </si>
  <si>
    <t>03.3860.0511</t>
  </si>
  <si>
    <t>3.3860</t>
  </si>
  <si>
    <t>Nắn, cố định trật khớp háng không có chỉ định phẫu thuật</t>
  </si>
  <si>
    <t>10.1015.0511</t>
  </si>
  <si>
    <t>10.1015</t>
  </si>
  <si>
    <t>Nắn, cố định trật khớp háng không chỉ định phẫu thuật</t>
  </si>
  <si>
    <t>37.8D05.0512</t>
  </si>
  <si>
    <t>Nắn trật khớp háng (bột tự cán)</t>
  </si>
  <si>
    <t>10.1015.0512</t>
  </si>
  <si>
    <t>37.8D05.0513</t>
  </si>
  <si>
    <t>Nắn, bó bột trong bong sụn tiếp khớp gối, khớp háng</t>
  </si>
  <si>
    <t>Nắn trật khớp khuỷu chân hoặc khớp cổ chân hoặc khớp gối (bột liền)</t>
  </si>
  <si>
    <t>3.3863</t>
  </si>
  <si>
    <t>Nắn, bó bột trật khớp gối</t>
  </si>
  <si>
    <t>3.3875</t>
  </si>
  <si>
    <t>Nắn, bó bột trật khớp cổ chân</t>
  </si>
  <si>
    <t>10.1011.0513</t>
  </si>
  <si>
    <t>10.1011</t>
  </si>
  <si>
    <t>10.1018.0513</t>
  </si>
  <si>
    <t>10.1018</t>
  </si>
  <si>
    <t>10.1031.0513</t>
  </si>
  <si>
    <t>10.1031</t>
  </si>
  <si>
    <t>37.8D05.0514</t>
  </si>
  <si>
    <t>Nắn trật khớp khuỷu chân hoặc khớp cổ chân hoặc khớp gối (bột tự cán)</t>
  </si>
  <si>
    <t>03.3863.0514</t>
  </si>
  <si>
    <t>03.3875.0514</t>
  </si>
  <si>
    <t>10.1011.0514</t>
  </si>
  <si>
    <t>10.1018.0514</t>
  </si>
  <si>
    <t>10.1031.0514</t>
  </si>
  <si>
    <t>03.3844.0515</t>
  </si>
  <si>
    <t>37.8D05.0515</t>
  </si>
  <si>
    <t>3.3844</t>
  </si>
  <si>
    <t>Nắn, bó bột trật khớp khuỷu</t>
  </si>
  <si>
    <t>Nắn trật khớp khuỷu tay hoặc khớp xương đòn hoặc khớp hàm (bột liền)</t>
  </si>
  <si>
    <t>03.3845.0515</t>
  </si>
  <si>
    <t>3.3845</t>
  </si>
  <si>
    <t>Nắn bó bột gãy và trật khớp khuỷu</t>
  </si>
  <si>
    <t>03.3846.0515</t>
  </si>
  <si>
    <t>3.3846</t>
  </si>
  <si>
    <t>Nắn, bó bột bong sụn tiếp khớp khuỷu, khớp cổ tay</t>
  </si>
  <si>
    <t>03.3873.0515</t>
  </si>
  <si>
    <t>3.3873</t>
  </si>
  <si>
    <t>Nắn, bó bột trật khớp xương đòn</t>
  </si>
  <si>
    <t>03.3874.0515</t>
  </si>
  <si>
    <t>3.3874</t>
  </si>
  <si>
    <t>Nắn, cố định trật khớp hàm</t>
  </si>
  <si>
    <t>10.0996.0515</t>
  </si>
  <si>
    <t>10.996</t>
  </si>
  <si>
    <t>Nắn, bó bột gãy xương đòn</t>
  </si>
  <si>
    <t>10.1000.0515</t>
  </si>
  <si>
    <t>10.1000</t>
  </si>
  <si>
    <t>10.1001.0515</t>
  </si>
  <si>
    <t>10.1001</t>
  </si>
  <si>
    <t>10.1029.0515</t>
  </si>
  <si>
    <t>10.1029</t>
  </si>
  <si>
    <t>10.1030.0515</t>
  </si>
  <si>
    <t>10.1030</t>
  </si>
  <si>
    <t>Nắm, cố định trật khớp hàm</t>
  </si>
  <si>
    <t>03.3844.0516</t>
  </si>
  <si>
    <t>37.8D05.0516</t>
  </si>
  <si>
    <t>Nắn trật khớp khuỷu tay hoặc khớp xương đòn hoặc khớp hàm (bột tự cán)</t>
  </si>
  <si>
    <t>03.3845.0516</t>
  </si>
  <si>
    <t>03.3873.0516</t>
  </si>
  <si>
    <t>10.0996.0516</t>
  </si>
  <si>
    <t>10.1000.0516</t>
  </si>
  <si>
    <t>10.1001.0516</t>
  </si>
  <si>
    <t>10.1029.0516</t>
  </si>
  <si>
    <t>10.1030.0516</t>
  </si>
  <si>
    <t>37.8D05.0517</t>
  </si>
  <si>
    <t>3.3839</t>
  </si>
  <si>
    <t>Nắn, bó bột trật khớp vai</t>
  </si>
  <si>
    <t>Nắn trật khớp vai (bột liền)</t>
  </si>
  <si>
    <t>10.0995.0517</t>
  </si>
  <si>
    <t>10.995</t>
  </si>
  <si>
    <t>10.1025.0517</t>
  </si>
  <si>
    <t>10.1025</t>
  </si>
  <si>
    <t>Nắn, bó bột trật khớp cùng đòn</t>
  </si>
  <si>
    <t>03.3839.0518</t>
  </si>
  <si>
    <t>37.8D05.0518</t>
  </si>
  <si>
    <t>Nắn trật khớp vai (bột tự cán)</t>
  </si>
  <si>
    <t>10.0995.0518</t>
  </si>
  <si>
    <t>10.1025.0518</t>
  </si>
  <si>
    <t>03.3854.0519</t>
  </si>
  <si>
    <t>37.8D05.0519</t>
  </si>
  <si>
    <t>3.3854</t>
  </si>
  <si>
    <t>Nắn, bó bột gãy xương bàn, ngón tay</t>
  </si>
  <si>
    <t>Nắn, bó bột bàn chân hoặc bàn tay (bột liền)</t>
  </si>
  <si>
    <t>03.3870.0519</t>
  </si>
  <si>
    <t>3.3870</t>
  </si>
  <si>
    <t>Nắn, bó bột gãy xương bàn chân</t>
  </si>
  <si>
    <t>03.3872.0519</t>
  </si>
  <si>
    <t>3.3872</t>
  </si>
  <si>
    <t>Nắn, bó bột gãy xương ngón chân</t>
  </si>
  <si>
    <t>10.0985.0519</t>
  </si>
  <si>
    <t>10.985</t>
  </si>
  <si>
    <t>Nắn, bó bột giai đoạn trong hội chứng Volkmann</t>
  </si>
  <si>
    <t>10.1009.0519</t>
  </si>
  <si>
    <t>10.1009</t>
  </si>
  <si>
    <t>10.1022.0519</t>
  </si>
  <si>
    <t>10.1022</t>
  </si>
  <si>
    <t>Nắn, bó bột gãy xương chày</t>
  </si>
  <si>
    <t>10.1024.0519</t>
  </si>
  <si>
    <t>10.1024</t>
  </si>
  <si>
    <t>10.1028.0519</t>
  </si>
  <si>
    <t>10.1028</t>
  </si>
  <si>
    <t>03.3854.0520</t>
  </si>
  <si>
    <t>37.8D05.0520</t>
  </si>
  <si>
    <t>Nắn, bó bột bàn chân hoặc bàn tay (bột tự cán)</t>
  </si>
  <si>
    <t>03.3870.0520</t>
  </si>
  <si>
    <t>03.3872.0520</t>
  </si>
  <si>
    <t>10.0985.0520</t>
  </si>
  <si>
    <t>10.1009.0520</t>
  </si>
  <si>
    <t>10.1022.0520</t>
  </si>
  <si>
    <t>10.1024.0520</t>
  </si>
  <si>
    <t>10.1028.0520</t>
  </si>
  <si>
    <t>03.3849.0521</t>
  </si>
  <si>
    <t>37.8D05.0521</t>
  </si>
  <si>
    <t>3.3849</t>
  </si>
  <si>
    <t>Nắn, bó bột gãy 1/3 trên hai xương cẳng tay</t>
  </si>
  <si>
    <t>Nắn, bó bột gãy xương cẳng tay (bột liền)</t>
  </si>
  <si>
    <t>03.3850.0521</t>
  </si>
  <si>
    <t>3.3850</t>
  </si>
  <si>
    <t>Nắn, bó bột gãy 1/3 giữa hai xương cẳng tay</t>
  </si>
  <si>
    <t>03.3851.0521</t>
  </si>
  <si>
    <t>3.3851</t>
  </si>
  <si>
    <t>Nắn, bó bột gãy 1/3 dưới hai xương cẳng tay</t>
  </si>
  <si>
    <t>03.3852.0521</t>
  </si>
  <si>
    <t>3.3852</t>
  </si>
  <si>
    <t>Nắn, bó bột gãy một xương cẳng tay</t>
  </si>
  <si>
    <t>03.3853.0521</t>
  </si>
  <si>
    <t>3.3853</t>
  </si>
  <si>
    <t>Nắn, bó bột gãy Pouteau-Colles</t>
  </si>
  <si>
    <t>03.3869.0521</t>
  </si>
  <si>
    <t>3.3869</t>
  </si>
  <si>
    <t>Nắn, bó bột gãy Monteggia</t>
  </si>
  <si>
    <t>10.1007.0521</t>
  </si>
  <si>
    <t>10.1007</t>
  </si>
  <si>
    <t>10.1008.0521</t>
  </si>
  <si>
    <t>10.1008</t>
  </si>
  <si>
    <t>Nắn, bó bột gãy Pouteau - Colles</t>
  </si>
  <si>
    <t>10.1027.0521</t>
  </si>
  <si>
    <t>10.1027</t>
  </si>
  <si>
    <t>03.3849.0522</t>
  </si>
  <si>
    <t>37.8D05.0522</t>
  </si>
  <si>
    <t>Nắn, bó bột gãy xương cẳng tay (bột tự cán)</t>
  </si>
  <si>
    <t>03.3850.0522</t>
  </si>
  <si>
    <t>03.3851.0522</t>
  </si>
  <si>
    <t>03.3852.0522</t>
  </si>
  <si>
    <t>03.3853.0522</t>
  </si>
  <si>
    <t>03.3869.0522</t>
  </si>
  <si>
    <t>10.1007.0522</t>
  </si>
  <si>
    <t>10.1008.0522</t>
  </si>
  <si>
    <t>10.1027.0522</t>
  </si>
  <si>
    <t>37.8D05.0525</t>
  </si>
  <si>
    <t>Nắn, bó bột xương cẳng chân (bột liền)</t>
  </si>
  <si>
    <t>03.3857.0525</t>
  </si>
  <si>
    <t>3.3857</t>
  </si>
  <si>
    <t>Nắn, bó bột gãy mâm chày</t>
  </si>
  <si>
    <t>03.3864.0525</t>
  </si>
  <si>
    <t>3.3864</t>
  </si>
  <si>
    <t>Nắn, bó bột gãy 1/3 trên hai xương cẳng chân</t>
  </si>
  <si>
    <t>03.3865.0525</t>
  </si>
  <si>
    <t>3.3865</t>
  </si>
  <si>
    <t>Nắn, bó bột gãy 1/3 giữa hai xương cẳng chân</t>
  </si>
  <si>
    <t>03.3866.0525</t>
  </si>
  <si>
    <t>3.3866</t>
  </si>
  <si>
    <t>Nắn, bó bột gãy 1/3 dưới hai xương cẳng chân</t>
  </si>
  <si>
    <t>03.3867.0525</t>
  </si>
  <si>
    <t>3.3867</t>
  </si>
  <si>
    <t>3.3868</t>
  </si>
  <si>
    <t>Nắn, bó bột gãy Dupuytren</t>
  </si>
  <si>
    <t>10.1019.0525</t>
  </si>
  <si>
    <t>10.1019</t>
  </si>
  <si>
    <t>10.1020.0525</t>
  </si>
  <si>
    <t>10.1020</t>
  </si>
  <si>
    <t>10.1021.0525</t>
  </si>
  <si>
    <t>10.1021</t>
  </si>
  <si>
    <t>10.1026.0525</t>
  </si>
  <si>
    <t>10.1026</t>
  </si>
  <si>
    <t>Nắn, bó bột gãy Dupuptren</t>
  </si>
  <si>
    <t>37.8D05.0526</t>
  </si>
  <si>
    <t>Nắn, bó bột xương cẳng chân (bột tự cán)</t>
  </si>
  <si>
    <t>03.3864.0526</t>
  </si>
  <si>
    <t>03.3865.0526</t>
  </si>
  <si>
    <t>03.3866.0526</t>
  </si>
  <si>
    <t>03.3868.0526</t>
  </si>
  <si>
    <t>10.1019.0526</t>
  </si>
  <si>
    <t>10.1020.0526</t>
  </si>
  <si>
    <t>10.1021.0526</t>
  </si>
  <si>
    <t>03.3841.0527</t>
  </si>
  <si>
    <t>37.8D05.0527</t>
  </si>
  <si>
    <t>3.3841</t>
  </si>
  <si>
    <t>Nắn, bó bột gẫy 1/3 trên thân xương cánh tay</t>
  </si>
  <si>
    <t>Nắn, bó bột xương cánh tay (bột liền)</t>
  </si>
  <si>
    <t>03.3842.0527</t>
  </si>
  <si>
    <t>3.3842</t>
  </si>
  <si>
    <t>Nắn, bó bột gẫy 1/3 giữa thân xương cánh tay</t>
  </si>
  <si>
    <t>03.3843.0527</t>
  </si>
  <si>
    <t>3.3843</t>
  </si>
  <si>
    <t>Nắn, bó bột gẫy 1/3 dưới thân xương cánh tay</t>
  </si>
  <si>
    <t>03.3847.0527</t>
  </si>
  <si>
    <t>3.3847</t>
  </si>
  <si>
    <t>Nắn, bó bột gãy cổ xương cánh tay</t>
  </si>
  <si>
    <t>10.0997.0527</t>
  </si>
  <si>
    <t>10.997</t>
  </si>
  <si>
    <t>Nắn, bó bột gãy 1/3 trên thân xương cánh tay</t>
  </si>
  <si>
    <t>10.0998.0527</t>
  </si>
  <si>
    <t>10.998</t>
  </si>
  <si>
    <t>Nắn, bó bột gãy 1/3 giữa thân xương cánh tay</t>
  </si>
  <si>
    <t>10.0999.0527</t>
  </si>
  <si>
    <t>10.999</t>
  </si>
  <si>
    <t>Nắn, bó bột gãy 1/3 dưới thân xương cánh tay</t>
  </si>
  <si>
    <t>10.1002.0527</t>
  </si>
  <si>
    <t>10.1002</t>
  </si>
  <si>
    <t>10.1003.0527</t>
  </si>
  <si>
    <t>10.1003</t>
  </si>
  <si>
    <t>Nắn, bó bột gãy trên lồi cầu xương cánh tay trẻ em độ III và độ IV</t>
  </si>
  <si>
    <t>10.1004.0527</t>
  </si>
  <si>
    <t>10.1004</t>
  </si>
  <si>
    <t>10.1005.0527</t>
  </si>
  <si>
    <t>10.1005</t>
  </si>
  <si>
    <t>10.1006.0527</t>
  </si>
  <si>
    <t>10.1006</t>
  </si>
  <si>
    <t>03.3841.0528</t>
  </si>
  <si>
    <t>37.8D05.0528</t>
  </si>
  <si>
    <t>Nắn, bó bột xương cánh tay (bột tự cán)</t>
  </si>
  <si>
    <t>03.3847.0528</t>
  </si>
  <si>
    <t>10.0997.0528</t>
  </si>
  <si>
    <t>10.0998.0528</t>
  </si>
  <si>
    <t>10.0999.0528</t>
  </si>
  <si>
    <t>10.1002.0528</t>
  </si>
  <si>
    <t>10.1003.0528</t>
  </si>
  <si>
    <t>10.1004.0528</t>
  </si>
  <si>
    <t>10.1005.0528</t>
  </si>
  <si>
    <t>10.1006.0528</t>
  </si>
  <si>
    <t>37.8D05.0529</t>
  </si>
  <si>
    <t>Nắn, bó bột xương đùi hoặc chậu hoặc cột sống (bột liền)</t>
  </si>
  <si>
    <t>Nắn, bó bột gãy 1/3 trên xương đùi</t>
  </si>
  <si>
    <t>Nắn, bó bột gãy 1/3 dưới xương đùi</t>
  </si>
  <si>
    <t>03.3858.0529</t>
  </si>
  <si>
    <t>3.3858</t>
  </si>
  <si>
    <t>Nắn, bó bột gãy xương chậu</t>
  </si>
  <si>
    <t>Nắn, bó bột gãy lồi cầu xương đùi</t>
  </si>
  <si>
    <t>10.989</t>
  </si>
  <si>
    <t>10.990</t>
  </si>
  <si>
    <t>10.1013</t>
  </si>
  <si>
    <t>10.1016</t>
  </si>
  <si>
    <t>37.8D05.0530</t>
  </si>
  <si>
    <t>Nắn, bó bột xương đùi hoặc chậu hoặc cột sống (bột tự cán)</t>
  </si>
  <si>
    <t>10.0989.0530</t>
  </si>
  <si>
    <t>10.0990.0530</t>
  </si>
  <si>
    <t>10.1013.0530</t>
  </si>
  <si>
    <t>10.1016.0530</t>
  </si>
  <si>
    <t>03.3871.0532</t>
  </si>
  <si>
    <t>37.8D05.0532</t>
  </si>
  <si>
    <t>3.3871</t>
  </si>
  <si>
    <t>Nắn, bó bột gẫy xương gót</t>
  </si>
  <si>
    <t>Nắn, bó gẫy xương gót</t>
  </si>
  <si>
    <t>10.1023.0532</t>
  </si>
  <si>
    <t>10.1023</t>
  </si>
  <si>
    <t>Nắn, bó bột gãy xương gót</t>
  </si>
  <si>
    <t>03.3862.0533</t>
  </si>
  <si>
    <t>37.8D05.0533</t>
  </si>
  <si>
    <t>3.3862</t>
  </si>
  <si>
    <t>Bó bột ống trong gãy xương bánh chè</t>
  </si>
  <si>
    <t>Nắn, bó vỡ xương bánh chè không có chỉ định mổ</t>
  </si>
  <si>
    <t>10.1017.0533</t>
  </si>
  <si>
    <t>10.1017</t>
  </si>
  <si>
    <t>Chưa bao gồm kim hoặc đinh.</t>
  </si>
  <si>
    <t>37.8D05.0556</t>
  </si>
  <si>
    <t xml:space="preserve">Phẫu thuật kết hợp xương bằng nẹp vít </t>
  </si>
  <si>
    <t>Chưa bao gồm xương nhân tạo hoặc sản phẩm sinh học thay thế xương, xi măng, đinh, nẹp, vít.</t>
  </si>
  <si>
    <t>10.0719.0556</t>
  </si>
  <si>
    <t>10.719</t>
  </si>
  <si>
    <t>Phẫu thuật KHX gãy xương đòn</t>
  </si>
  <si>
    <t>Chưa bao gồm phương tiện cố định, phương tiên kết hợp, xương nhân tạo, xương bảo quản, sản phẩm sinh học thay thế, xi măng sinh học hoặc hóa học.</t>
  </si>
  <si>
    <t>Chưa bao gồm gân nhân tạo.</t>
  </si>
  <si>
    <t>Rút nẹp vít và các dụng cụ khác sau phẫu thuật</t>
  </si>
  <si>
    <t>37.8D05.0582</t>
  </si>
  <si>
    <t>Phẫu thuật loại I (Ngoại khoa)</t>
  </si>
  <si>
    <t>10.0250.0582</t>
  </si>
  <si>
    <t>10.250</t>
  </si>
  <si>
    <t>Phẫu thuật điều trị tắc động mạch chi cấp tính do huyết khối, mảnh sùi, dị vật</t>
  </si>
  <si>
    <t>10.0676.0582</t>
  </si>
  <si>
    <t>10.676</t>
  </si>
  <si>
    <t>Khâu vết thương lách</t>
  </si>
  <si>
    <t>10.0689.0582</t>
  </si>
  <si>
    <t>10.689</t>
  </si>
  <si>
    <t>Phẫu thuật khâu lỗ thủng cơ hoành do vết thương</t>
  </si>
  <si>
    <t>10.0690.0582</t>
  </si>
  <si>
    <t>10.690</t>
  </si>
  <si>
    <t>Phẫu thuật khâu vỡ cơ hoành</t>
  </si>
  <si>
    <t>37.8D05.0583</t>
  </si>
  <si>
    <t>Phẫu thuật loại II (Ngoại khoa)</t>
  </si>
  <si>
    <t>10.0278.0583</t>
  </si>
  <si>
    <t>10.278</t>
  </si>
  <si>
    <t>Phẫu thuật cắt u thành ngực</t>
  </si>
  <si>
    <t>10.0288.0583</t>
  </si>
  <si>
    <t>10.288</t>
  </si>
  <si>
    <t>Phẫu thuật điều trị nhiễm trùng vết mổ ngực</t>
  </si>
  <si>
    <t>10.0620.0583</t>
  </si>
  <si>
    <t>10.620</t>
  </si>
  <si>
    <t>Mở thông túi mật</t>
  </si>
  <si>
    <t>10.0688.0583</t>
  </si>
  <si>
    <t>10.688</t>
  </si>
  <si>
    <t>Phẫu thuật rò, nang ống rốn tràng, niệu rốn</t>
  </si>
  <si>
    <t>10.0697.0583</t>
  </si>
  <si>
    <t>10.697</t>
  </si>
  <si>
    <t>Phẫu thuật cắt u thành bụng</t>
  </si>
  <si>
    <t>10.0699.0583</t>
  </si>
  <si>
    <t>10.699</t>
  </si>
  <si>
    <t>Khâu vết thương thành bụng</t>
  </si>
  <si>
    <t>10.0809.0583</t>
  </si>
  <si>
    <t>10.809</t>
  </si>
  <si>
    <t>Phẫu thuật vết thương bàn tay</t>
  </si>
  <si>
    <t>12.0190.0583</t>
  </si>
  <si>
    <t>12.190</t>
  </si>
  <si>
    <t>Cắt u máu, u bạch huyết thành ngực đường kính dưới 5 cm</t>
  </si>
  <si>
    <t>37.8D05.0584</t>
  </si>
  <si>
    <t>Phẫu thuật loại III (Ngoại khoa)</t>
  </si>
  <si>
    <t>10.0359.0584</t>
  </si>
  <si>
    <t>10.359</t>
  </si>
  <si>
    <t>Dẫn lưu bàng quang đơn thuần</t>
  </si>
  <si>
    <t>10.0410.0584</t>
  </si>
  <si>
    <t>10.410</t>
  </si>
  <si>
    <t>Cắt bỏ bao da qui đầu do dính hoặc dài</t>
  </si>
  <si>
    <t>10.0411.0584</t>
  </si>
  <si>
    <t>10.411</t>
  </si>
  <si>
    <t>Cắt hẹp bao quy đầu</t>
  </si>
  <si>
    <t>10.0412.0584</t>
  </si>
  <si>
    <t>10.412</t>
  </si>
  <si>
    <t>Mở rộng lỗ sáo</t>
  </si>
  <si>
    <t>10.0566.0584</t>
  </si>
  <si>
    <t>10.566</t>
  </si>
  <si>
    <t>Phẫu thuật cắt u nhú ống hậu môn (condylome)</t>
  </si>
  <si>
    <t>10.0567.0584</t>
  </si>
  <si>
    <t>10.567</t>
  </si>
  <si>
    <t>Cắt u lành tính ống hậu môn (u cơ, polyp…)</t>
  </si>
  <si>
    <t>28.0110.0584</t>
  </si>
  <si>
    <t>28.110</t>
  </si>
  <si>
    <t>Khâu vết thương vùng môi</t>
  </si>
  <si>
    <t>37.8D06.0589</t>
  </si>
  <si>
    <t>Bóc nang tuyến Bartholin</t>
  </si>
  <si>
    <t>12.0309.0589</t>
  </si>
  <si>
    <t>12.309</t>
  </si>
  <si>
    <t>13.0152.0589</t>
  </si>
  <si>
    <t>13.152</t>
  </si>
  <si>
    <t>37.8D06.0591</t>
  </si>
  <si>
    <t>Mổ bóc nhân xơ vú</t>
  </si>
  <si>
    <t>Bóc nhân xơ vú</t>
  </si>
  <si>
    <t>12.0268.0591</t>
  </si>
  <si>
    <t>12.268</t>
  </si>
  <si>
    <t>13.0175.0591</t>
  </si>
  <si>
    <t>13.175</t>
  </si>
  <si>
    <t>13.0053.0594</t>
  </si>
  <si>
    <t>37.8D06.0594</t>
  </si>
  <si>
    <t>13.53</t>
  </si>
  <si>
    <t>Cắt chỉ khâu vòng cổ tử cung</t>
  </si>
  <si>
    <t>37.8D06.0600</t>
  </si>
  <si>
    <t>Chích áp xe tầng sinh môn</t>
  </si>
  <si>
    <t>13.0054.0600</t>
  </si>
  <si>
    <t>13.54</t>
  </si>
  <si>
    <t>37.8D06.0601</t>
  </si>
  <si>
    <t>Chích áp xe tuyến Bartholin</t>
  </si>
  <si>
    <t>13.0151.0601</t>
  </si>
  <si>
    <t>13.151</t>
  </si>
  <si>
    <t>13.0163.0602</t>
  </si>
  <si>
    <t>37.8D06.0602</t>
  </si>
  <si>
    <t>13.163</t>
  </si>
  <si>
    <t>Chích áp xe vú</t>
  </si>
  <si>
    <t xml:space="preserve">Chích apxe tuyến vú </t>
  </si>
  <si>
    <t>37.8D06.0603</t>
  </si>
  <si>
    <t>Chích rạch màng trinh do ứ máu kinh</t>
  </si>
  <si>
    <t>13.0153.0603</t>
  </si>
  <si>
    <t>13.153</t>
  </si>
  <si>
    <t>13.0162.0604</t>
  </si>
  <si>
    <t>37.8D06.0604</t>
  </si>
  <si>
    <t>13.162</t>
  </si>
  <si>
    <t>Chọc dẫn lưu dịch cổ chướng trong ung thư buồng trứng</t>
  </si>
  <si>
    <t>13.0024.0613</t>
  </si>
  <si>
    <t>37.8D06.0613</t>
  </si>
  <si>
    <t>13.24</t>
  </si>
  <si>
    <t>Đỡ đẻ ngôi ngược (*)</t>
  </si>
  <si>
    <t>Đỡ đẻ ngôi ngược</t>
  </si>
  <si>
    <t>13.0033.0614</t>
  </si>
  <si>
    <t>37.8D06.0614</t>
  </si>
  <si>
    <t>13.33</t>
  </si>
  <si>
    <t>Đỡ đẻ thường ngôi chỏm</t>
  </si>
  <si>
    <t>13.0026.0615</t>
  </si>
  <si>
    <t>37.8D06.0615</t>
  </si>
  <si>
    <t>13.26</t>
  </si>
  <si>
    <t>Đỡ đẻ từ sinh đôi trở lên</t>
  </si>
  <si>
    <t>13.0027.0617</t>
  </si>
  <si>
    <t>37.8D06.0617</t>
  </si>
  <si>
    <t>13.27</t>
  </si>
  <si>
    <t>Forceps</t>
  </si>
  <si>
    <t>Forceps hoặc Giác hút sản khoa</t>
  </si>
  <si>
    <t>13.0028.0617</t>
  </si>
  <si>
    <t>13.28</t>
  </si>
  <si>
    <t>Giác hút</t>
  </si>
  <si>
    <t>13.0157.0619</t>
  </si>
  <si>
    <t>37.8D06.0619</t>
  </si>
  <si>
    <t>13.157</t>
  </si>
  <si>
    <t>Hút buồng tử cung do rong kinh, rong huyết</t>
  </si>
  <si>
    <t>Hút buồng tử cung do rong kinh rong huyết</t>
  </si>
  <si>
    <t>13.0237.0620</t>
  </si>
  <si>
    <t>37.8D06.0620</t>
  </si>
  <si>
    <t>13.237</t>
  </si>
  <si>
    <t>Hút thai dưới siêu âm</t>
  </si>
  <si>
    <t>13.0030.0623</t>
  </si>
  <si>
    <t>37.8D06.0623</t>
  </si>
  <si>
    <t>13.30</t>
  </si>
  <si>
    <t>Khâu phục hồi rách cổ tử cung, âm đạo</t>
  </si>
  <si>
    <t>13.0052.0626</t>
  </si>
  <si>
    <t>37.8D06.0626</t>
  </si>
  <si>
    <t>13.52</t>
  </si>
  <si>
    <t>Khâu vòng cổ tử cung</t>
  </si>
  <si>
    <t>13.0040.0629</t>
  </si>
  <si>
    <t>37.8D06.0629</t>
  </si>
  <si>
    <t>13.40</t>
  </si>
  <si>
    <t>Làm thuốc vết khâu tầng sinh môn nhiễm khuẩn</t>
  </si>
  <si>
    <t>37.8D06.0630</t>
  </si>
  <si>
    <t>Lấy dị vật âm đạo</t>
  </si>
  <si>
    <t>13.0148.0630</t>
  </si>
  <si>
    <t>13.148</t>
  </si>
  <si>
    <t>13.0158.0634</t>
  </si>
  <si>
    <t>37.8D06.0634</t>
  </si>
  <si>
    <t>13.158</t>
  </si>
  <si>
    <t>Nạo hút thai trứng</t>
  </si>
  <si>
    <t>13.0049.0635</t>
  </si>
  <si>
    <t>37.8D06.0635</t>
  </si>
  <si>
    <t>13.49</t>
  </si>
  <si>
    <t>Nạo sót thai, nạo sót rau sau sẩy, sau đẻ</t>
  </si>
  <si>
    <t>37.8D06.0640</t>
  </si>
  <si>
    <t xml:space="preserve">Nong cổ tử cung do bế sản dịch </t>
  </si>
  <si>
    <t>13.0048.0640</t>
  </si>
  <si>
    <t>13.48</t>
  </si>
  <si>
    <t>Nong cổ tử cung do bế sản dịch</t>
  </si>
  <si>
    <t>37.8D06.0643</t>
  </si>
  <si>
    <t xml:space="preserve">Phá thai bằng thuốc cho tuổi thai từ 7 tuần đến hết 13 tuần </t>
  </si>
  <si>
    <t>13.0231.0643</t>
  </si>
  <si>
    <t>13.231</t>
  </si>
  <si>
    <t>Phá thai bằng thuốc cho tuổi thai đến hết 8 tuần</t>
  </si>
  <si>
    <t>13.0241.0644</t>
  </si>
  <si>
    <t>37.8D06.0644</t>
  </si>
  <si>
    <t>13.241</t>
  </si>
  <si>
    <t>Phá thai đến hết 7 tuần bằng phương pháp hút chân không</t>
  </si>
  <si>
    <t>13.0239.0645</t>
  </si>
  <si>
    <t>37.8D06.0645</t>
  </si>
  <si>
    <t>13.239</t>
  </si>
  <si>
    <t>Phá thai bằng thuốc cho tuổi thai đến hết 7 tuần</t>
  </si>
  <si>
    <t>Phá thai đến hết 7 tuần bằng thuốc</t>
  </si>
  <si>
    <t>13.0238.0648</t>
  </si>
  <si>
    <t>37.8D06.0648</t>
  </si>
  <si>
    <t>13.238</t>
  </si>
  <si>
    <t>Phá thai từ tuần thứ 6 đến hết 12 tuần bằng phương pháp hút chân không</t>
  </si>
  <si>
    <t>Phá thai từ tuần thứ 7 đến hết 12 tuần bằng phương pháp hút chân không</t>
  </si>
  <si>
    <t>13.0086.0680</t>
  </si>
  <si>
    <t>37.8D06.0680</t>
  </si>
  <si>
    <t>13.86</t>
  </si>
  <si>
    <t>Phẫu thuật mở bụng cắt góc tử cung</t>
  </si>
  <si>
    <t>37.8D06.0689</t>
  </si>
  <si>
    <t>Phẫu thuật nội soi cắt phần phụ</t>
  </si>
  <si>
    <t>13.0090.0689</t>
  </si>
  <si>
    <t>13.90</t>
  </si>
  <si>
    <t>Phẫu thuật nội soi thai ngoài tử cung chưa vỡ</t>
  </si>
  <si>
    <t>13.0166.0715</t>
  </si>
  <si>
    <t>37.8D06.0715</t>
  </si>
  <si>
    <t>13.166</t>
  </si>
  <si>
    <t>Soi cổ tử cung</t>
  </si>
  <si>
    <t xml:space="preserve">Soi cổ tử cung </t>
  </si>
  <si>
    <t>37.8D06.0724</t>
  </si>
  <si>
    <t>Phẫu thuật loại II (Sản khoa)</t>
  </si>
  <si>
    <t>20.0102.0724</t>
  </si>
  <si>
    <t>20.102</t>
  </si>
  <si>
    <t>Nội soi buồng tử cung tách dính buồng tử cung</t>
  </si>
  <si>
    <t>13.0031.0727</t>
  </si>
  <si>
    <t>37.8D06.0727</t>
  </si>
  <si>
    <t>13.31</t>
  </si>
  <si>
    <t>Thủ thuật cặp, kéo cổ tử cung xử trí băng huyết sau đẻ, sau sảy, sau nạo (*)</t>
  </si>
  <si>
    <t>Thủ thuật loại I (Sản khoa)</t>
  </si>
  <si>
    <t>13.0235.0727</t>
  </si>
  <si>
    <t>13.235</t>
  </si>
  <si>
    <t>Phá thai người bệnh có sẹo mổ lấy thai cũ</t>
  </si>
  <si>
    <t>03.1692.0730</t>
  </si>
  <si>
    <t>37.8D07.0730</t>
  </si>
  <si>
    <t>3.1692</t>
  </si>
  <si>
    <t>Bơm rửa lệ đạo</t>
  </si>
  <si>
    <t xml:space="preserve">Bơm rửa lệ đạo </t>
  </si>
  <si>
    <t>Mắt</t>
  </si>
  <si>
    <t>14.0206.0730</t>
  </si>
  <si>
    <t>14.206</t>
  </si>
  <si>
    <t>03.1656.0732</t>
  </si>
  <si>
    <t>37.8D07.0732</t>
  </si>
  <si>
    <t>3.1656</t>
  </si>
  <si>
    <t>Cắt bỏ túi lệ</t>
  </si>
  <si>
    <t>14.0164.0732</t>
  </si>
  <si>
    <t>14.164</t>
  </si>
  <si>
    <t>37.8D07.0736</t>
  </si>
  <si>
    <t>Cắt u bì kết giác mạc có hoặc không ghép kết mạc</t>
  </si>
  <si>
    <t>14.0089.0736</t>
  </si>
  <si>
    <t>14.89</t>
  </si>
  <si>
    <t>Cắt u kết mạc, giác mạc có ghép kết mạc, màng ối hoặc giác mạc</t>
  </si>
  <si>
    <t>03.1659.0738</t>
  </si>
  <si>
    <t>37.8D07.0738</t>
  </si>
  <si>
    <t>3.1659</t>
  </si>
  <si>
    <t>Cắt bỏ chắp có bọc</t>
  </si>
  <si>
    <t xml:space="preserve">Chích chắp hoặc lẹo </t>
  </si>
  <si>
    <t>03.1693.0738</t>
  </si>
  <si>
    <t>3.1693</t>
  </si>
  <si>
    <t>Chích chắp, lẹo, chích áp xe mi, kết mạc</t>
  </si>
  <si>
    <t>14.0167.0738</t>
  </si>
  <si>
    <t>14.167</t>
  </si>
  <si>
    <t>14.0169.0738</t>
  </si>
  <si>
    <t>14.169</t>
  </si>
  <si>
    <t>Chích dẫn lưu túi lệ</t>
  </si>
  <si>
    <t>14.0207.0738</t>
  </si>
  <si>
    <t>14.207</t>
  </si>
  <si>
    <t>Chích chắp, lẹo, nang lông mi, chích áp xe mi, kết mạc</t>
  </si>
  <si>
    <t>37.8D07.0739</t>
  </si>
  <si>
    <t>Chích mủ mắt</t>
  </si>
  <si>
    <t>Chích mủ hốc mắt</t>
  </si>
  <si>
    <t>14.0098.0739</t>
  </si>
  <si>
    <t>14.98</t>
  </si>
  <si>
    <t>37.8D07.0740</t>
  </si>
  <si>
    <t>Chọc tháo dịch dưới hắc mạc, bơm hơi tiền phòng</t>
  </si>
  <si>
    <t>03.1673.0740</t>
  </si>
  <si>
    <t>3.1673</t>
  </si>
  <si>
    <t>Bơm hơi tiền phòng</t>
  </si>
  <si>
    <t>03.1687.0745</t>
  </si>
  <si>
    <t>37.8D07.0745</t>
  </si>
  <si>
    <t>3.1687</t>
  </si>
  <si>
    <t>Điện di điều trị</t>
  </si>
  <si>
    <t>Điện di điều trị (1 lần)</t>
  </si>
  <si>
    <t>14.0199.0745</t>
  </si>
  <si>
    <t>14.199</t>
  </si>
  <si>
    <t>37.8D07.0746</t>
  </si>
  <si>
    <t>Điện đông thể mi</t>
  </si>
  <si>
    <t>14.0182.0746</t>
  </si>
  <si>
    <t>14.182</t>
  </si>
  <si>
    <t>14.0273.0747</t>
  </si>
  <si>
    <t>37.8D07.0747</t>
  </si>
  <si>
    <t>14.273</t>
  </si>
  <si>
    <t>Điện võng mạc</t>
  </si>
  <si>
    <t>14.0274.0747</t>
  </si>
  <si>
    <t>14.274</t>
  </si>
  <si>
    <t>Điện nhãn cầu</t>
  </si>
  <si>
    <t>37.8D07.0748</t>
  </si>
  <si>
    <t>Điều trị Laser hồng ngoại; Tập nhược thị</t>
  </si>
  <si>
    <t>Tập nhược thị</t>
  </si>
  <si>
    <t>14.0161.0748</t>
  </si>
  <si>
    <t>14.161</t>
  </si>
  <si>
    <t>37.8D07.0751</t>
  </si>
  <si>
    <t>Đo độ lác; Xác định sơ đồ song thị; Đo biên độ điều tiết; Đo thị giác 2 mắt; Đo thị giác tương phản</t>
  </si>
  <si>
    <t>Đo độ lác</t>
  </si>
  <si>
    <t>14.0263.0751</t>
  </si>
  <si>
    <t>14.263</t>
  </si>
  <si>
    <t>Xác định sơ đồ song thị</t>
  </si>
  <si>
    <t>14.0265.0751</t>
  </si>
  <si>
    <t>14.265</t>
  </si>
  <si>
    <t>Đo thị giác 2 mắt</t>
  </si>
  <si>
    <t>21.0087.0751</t>
  </si>
  <si>
    <t>21.87</t>
  </si>
  <si>
    <t>21.0088.0751</t>
  </si>
  <si>
    <t>21.88</t>
  </si>
  <si>
    <t>14.0268.0752</t>
  </si>
  <si>
    <t>37.8D07.0752</t>
  </si>
  <si>
    <t>14.268</t>
  </si>
  <si>
    <t>Đo đường kính giác mạc</t>
  </si>
  <si>
    <t>Đo đường kính giác mạc; đo độ lồi</t>
  </si>
  <si>
    <t>14.0276.0752</t>
  </si>
  <si>
    <t>14.276</t>
  </si>
  <si>
    <t>Đo độ lồi</t>
  </si>
  <si>
    <t>21.0076.0752</t>
  </si>
  <si>
    <t>21.76</t>
  </si>
  <si>
    <t>Đo độ lồi mắt bằng thước đo Hertel</t>
  </si>
  <si>
    <t>21.0090.0752</t>
  </si>
  <si>
    <t>21.90</t>
  </si>
  <si>
    <t>14.0259.0753</t>
  </si>
  <si>
    <t>37.8D07.0753</t>
  </si>
  <si>
    <t>14.259</t>
  </si>
  <si>
    <t>Đo khúc xạ giác mạc Javal</t>
  </si>
  <si>
    <t xml:space="preserve">Đo Javal </t>
  </si>
  <si>
    <t>21.0085.0753</t>
  </si>
  <si>
    <t>21.85</t>
  </si>
  <si>
    <t>37.8D07.0754</t>
  </si>
  <si>
    <t>Đo khúc xạ máy</t>
  </si>
  <si>
    <t>14.0258.0754</t>
  </si>
  <si>
    <t>14.258</t>
  </si>
  <si>
    <t>21.0084.0754</t>
  </si>
  <si>
    <t>21.84</t>
  </si>
  <si>
    <t>14.0255.0755</t>
  </si>
  <si>
    <t>37.8D07.0755</t>
  </si>
  <si>
    <t>14.255</t>
  </si>
  <si>
    <t>Đo nhãn áp (Maclakov, Goldmann, Schiotz…..)</t>
  </si>
  <si>
    <t xml:space="preserve">Đo nhãn áp </t>
  </si>
  <si>
    <t>21.0092.0755</t>
  </si>
  <si>
    <t>21.92</t>
  </si>
  <si>
    <t>Đo nhãn áp (Maclakov, Goldmann, Schiotz…)</t>
  </si>
  <si>
    <t>14.0253.0757</t>
  </si>
  <si>
    <t>37.8D07.0757</t>
  </si>
  <si>
    <t>14.253</t>
  </si>
  <si>
    <t>Đo thị trường trung tâm, thị trường ám điểm</t>
  </si>
  <si>
    <t>Đo thị trường, ám điểm</t>
  </si>
  <si>
    <t>14.0254.0757</t>
  </si>
  <si>
    <t>14.254</t>
  </si>
  <si>
    <t>Đo thị trường chu biên</t>
  </si>
  <si>
    <t>21.0080.0757</t>
  </si>
  <si>
    <t>21.80</t>
  </si>
  <si>
    <t>Đo thị trường trung tâm, tìm ám điểm</t>
  </si>
  <si>
    <t>03.1691.0759</t>
  </si>
  <si>
    <t>37.8D07.0759</t>
  </si>
  <si>
    <t>3.1691</t>
  </si>
  <si>
    <t>Đốt lông xiêu</t>
  </si>
  <si>
    <t>03.1660.0764</t>
  </si>
  <si>
    <t>37.8D07.0764</t>
  </si>
  <si>
    <t>3.1660</t>
  </si>
  <si>
    <t>Khâu cò mi, tháo cò</t>
  </si>
  <si>
    <t>Khâu cò mi</t>
  </si>
  <si>
    <t>14.0168.0764</t>
  </si>
  <si>
    <t>14.168</t>
  </si>
  <si>
    <t>14.0177.0765</t>
  </si>
  <si>
    <t>37.8D07.0765</t>
  </si>
  <si>
    <t>14.177</t>
  </si>
  <si>
    <t>Khâu củng mạc</t>
  </si>
  <si>
    <t>Khâu củng  mạc đơn thuần</t>
  </si>
  <si>
    <t>37.8D07.0767</t>
  </si>
  <si>
    <t>Khâu củng mạc phức tạp</t>
  </si>
  <si>
    <t>14.0177.0767</t>
  </si>
  <si>
    <t>3.1688</t>
  </si>
  <si>
    <t>Khâu kết mạc</t>
  </si>
  <si>
    <t>14.106</t>
  </si>
  <si>
    <t>Đóng lỗ dò đường lệ</t>
  </si>
  <si>
    <t>37.8D07.0769</t>
  </si>
  <si>
    <t>Khâu da mi, kết mạc mi bị rách - gây tê</t>
  </si>
  <si>
    <t>03.1688.0769</t>
  </si>
  <si>
    <t>14.0106.0769</t>
  </si>
  <si>
    <t>14.0171.0769</t>
  </si>
  <si>
    <t>14.171</t>
  </si>
  <si>
    <t>Khâu da mi đơn giản</t>
  </si>
  <si>
    <t>14.0201.0769</t>
  </si>
  <si>
    <t>14.201</t>
  </si>
  <si>
    <t>03.1667.0770</t>
  </si>
  <si>
    <t>37.8D07.0770</t>
  </si>
  <si>
    <t>3.1667</t>
  </si>
  <si>
    <t>Khâu giác mạc</t>
  </si>
  <si>
    <t>Khâu giác mạc đơn thuần</t>
  </si>
  <si>
    <t>03.1670.0770</t>
  </si>
  <si>
    <t>3.1670</t>
  </si>
  <si>
    <t>Khâu lại mép mổ giác mạc, củng mạc</t>
  </si>
  <si>
    <t>14.0176.0770</t>
  </si>
  <si>
    <t>14.176</t>
  </si>
  <si>
    <t>37.8D07.0771</t>
  </si>
  <si>
    <t>Khâu giác mạc phức tạp</t>
  </si>
  <si>
    <t>14.0176.0771</t>
  </si>
  <si>
    <t>03.1664.0772</t>
  </si>
  <si>
    <t>37.8D07.0772</t>
  </si>
  <si>
    <t>3.1664</t>
  </si>
  <si>
    <t>Khâu phục hồi bờ mi</t>
  </si>
  <si>
    <t>14.0172.0772</t>
  </si>
  <si>
    <t>14.172</t>
  </si>
  <si>
    <t>03.1665.0773</t>
  </si>
  <si>
    <t>37.8D07.0773</t>
  </si>
  <si>
    <t>3.1665</t>
  </si>
  <si>
    <t>Xử lý vết thương phần mềm, tổn thương nông vùng mắt</t>
  </si>
  <si>
    <t>Khâu vết thương phần mềm, tổn thương  vùng mắt</t>
  </si>
  <si>
    <t>14.0174.0773</t>
  </si>
  <si>
    <t>14.174</t>
  </si>
  <si>
    <t>28.0033.0773</t>
  </si>
  <si>
    <t>28.33</t>
  </si>
  <si>
    <t>Xử lý vết thương phần mềm nông vùng mi mắt</t>
  </si>
  <si>
    <t>03.1658.0777</t>
  </si>
  <si>
    <t>37.8D07.0777</t>
  </si>
  <si>
    <t>3.1658</t>
  </si>
  <si>
    <t>Lấy dị vật giác mạc</t>
  </si>
  <si>
    <t>Lấy dị vật giác mạc nông, một mắt (gây mê)</t>
  </si>
  <si>
    <t>14.0166.0777</t>
  </si>
  <si>
    <t>14.166</t>
  </si>
  <si>
    <t>Lấy dị vật giác mạc sâu</t>
  </si>
  <si>
    <t>03.1658.0778</t>
  </si>
  <si>
    <t>37.8D07.0778</t>
  </si>
  <si>
    <t>Lấy dị vật giác mạc nông, một mắt (gây tê)</t>
  </si>
  <si>
    <t>14.0166.0778</t>
  </si>
  <si>
    <t>14.0213.0778</t>
  </si>
  <si>
    <t>14.213</t>
  </si>
  <si>
    <t>Bóc sợi giác mạc (Viêm giác mạc sợi)</t>
  </si>
  <si>
    <t>14.0214.0778</t>
  </si>
  <si>
    <t>14.214</t>
  </si>
  <si>
    <t>Bóc giả mạc</t>
  </si>
  <si>
    <t>03.1658.0779</t>
  </si>
  <si>
    <t>37.8D07.0779</t>
  </si>
  <si>
    <t>Lấy dị vật giác mạc sâu, một mắt (gây mê)</t>
  </si>
  <si>
    <t>03.1658.0780</t>
  </si>
  <si>
    <t>37.8D07.0780</t>
  </si>
  <si>
    <t>Lấy dị vật giác mạc sâu, một mắt (gây tê)</t>
  </si>
  <si>
    <t>14.0166.0780</t>
  </si>
  <si>
    <t>03.1706.0782</t>
  </si>
  <si>
    <t>37.8D07.0782</t>
  </si>
  <si>
    <t>3.1706</t>
  </si>
  <si>
    <t>Lấy dị vật kết mạc</t>
  </si>
  <si>
    <t xml:space="preserve">Lấy dị vật kết mạc nông một mắt </t>
  </si>
  <si>
    <t>14.0200.0782</t>
  </si>
  <si>
    <t>14.200</t>
  </si>
  <si>
    <t>37.8D07.0783</t>
  </si>
  <si>
    <t>Lấy dị vật tiền phòng</t>
  </si>
  <si>
    <t>14.0073.0783</t>
  </si>
  <si>
    <t>14.73</t>
  </si>
  <si>
    <t>37.8D07.0784</t>
  </si>
  <si>
    <t>Lấy máu làm huyết thanh</t>
  </si>
  <si>
    <t>Lấy huyết thanh đóng ống</t>
  </si>
  <si>
    <t>14.0198.0784</t>
  </si>
  <si>
    <t>14.198</t>
  </si>
  <si>
    <t>03.1689.0785</t>
  </si>
  <si>
    <t>37.8D07.0785</t>
  </si>
  <si>
    <t>3.1689</t>
  </si>
  <si>
    <t>Lấy calci đông dưới kết mạc</t>
  </si>
  <si>
    <t>Lấy sạn vôi kết mạc</t>
  </si>
  <si>
    <t>14.0202.0785</t>
  </si>
  <si>
    <t>14.202</t>
  </si>
  <si>
    <t>Lấy calci kết mạc</t>
  </si>
  <si>
    <t>37.8D07.0788</t>
  </si>
  <si>
    <t>Mổ quặm 1 mi  - gây mê</t>
  </si>
  <si>
    <t>14.0187.0788</t>
  </si>
  <si>
    <t>14.187</t>
  </si>
  <si>
    <t>Phẫu thuật quặm</t>
  </si>
  <si>
    <t>14.0188.0788</t>
  </si>
  <si>
    <t>14.188</t>
  </si>
  <si>
    <t>Phẫu thuật quặm tái phát</t>
  </si>
  <si>
    <t>37.8D07.0789</t>
  </si>
  <si>
    <t xml:space="preserve">Mổ quặm 1 mi  - gây tê </t>
  </si>
  <si>
    <t>14.0187.0789</t>
  </si>
  <si>
    <t>14.0188.0789</t>
  </si>
  <si>
    <t>14.0189.0789</t>
  </si>
  <si>
    <t>14.189</t>
  </si>
  <si>
    <t>Phẫu thuật quặm bằng ghép niêm mạc môi (Sapejko)</t>
  </si>
  <si>
    <t>37.8D07.0790</t>
  </si>
  <si>
    <t>Mổ quặm 2 mi  - gây mê</t>
  </si>
  <si>
    <t>14.0187.0790</t>
  </si>
  <si>
    <t>37.8D07.0791</t>
  </si>
  <si>
    <t xml:space="preserve">Mổ quặm 2 mi  - gây tê </t>
  </si>
  <si>
    <t>14.0187.0791</t>
  </si>
  <si>
    <t>14.0188.0791</t>
  </si>
  <si>
    <t>37.8D07.0795</t>
  </si>
  <si>
    <t xml:space="preserve">Mổ quặm 4 mi  - gây tê </t>
  </si>
  <si>
    <t>14.0187.0795</t>
  </si>
  <si>
    <t>14.0188.0795</t>
  </si>
  <si>
    <t>37.8D07.0796</t>
  </si>
  <si>
    <t>Mở tiền phòng rửa máu hoặc mủ</t>
  </si>
  <si>
    <t>14.0163.0796</t>
  </si>
  <si>
    <t>14.163</t>
  </si>
  <si>
    <t>Rửa chất nhân tiền phòng</t>
  </si>
  <si>
    <t>14.0183.0796</t>
  </si>
  <si>
    <t>14.183</t>
  </si>
  <si>
    <t>Bơm hơi / khí tiền phòng</t>
  </si>
  <si>
    <t>03.1694.0799</t>
  </si>
  <si>
    <t>37.8D07.0799</t>
  </si>
  <si>
    <t>3.1694</t>
  </si>
  <si>
    <t>Nặn tuyến bờ mi, đánh bờ mi</t>
  </si>
  <si>
    <t>Nặn tuyến bờ mi</t>
  </si>
  <si>
    <t>14.0210.0799</t>
  </si>
  <si>
    <t>14.210</t>
  </si>
  <si>
    <t>14.0222.0801</t>
  </si>
  <si>
    <t>37.8D07.0801</t>
  </si>
  <si>
    <t>14.222</t>
  </si>
  <si>
    <t>Theo dõi nhãn áp 3 ngày</t>
  </si>
  <si>
    <t>Nghiệm pháp phát hiện Glôcôm</t>
  </si>
  <si>
    <t>14.0252.0801</t>
  </si>
  <si>
    <t>14.252</t>
  </si>
  <si>
    <t>Nghiệm pháp phát hiện glôcôm</t>
  </si>
  <si>
    <t>21.0079.0801</t>
  </si>
  <si>
    <t>21.79</t>
  </si>
  <si>
    <t>Nghiệm pháp phát hiện glocom</t>
  </si>
  <si>
    <t>37.8D07.0817</t>
  </si>
  <si>
    <t>Phẫu thuật hẹp khe mi</t>
  </si>
  <si>
    <t>28.0053.0817</t>
  </si>
  <si>
    <t>28.53</t>
  </si>
  <si>
    <t>37.8D07.0818</t>
  </si>
  <si>
    <t>Phẫu thuật lác thông thường</t>
  </si>
  <si>
    <t>Phẫu thuật lác (1 mắt)</t>
  </si>
  <si>
    <t>03.1662.0818</t>
  </si>
  <si>
    <t>3.1662</t>
  </si>
  <si>
    <t>37.8D07.0819</t>
  </si>
  <si>
    <t>Phẫu thuật lác (2 mắt)</t>
  </si>
  <si>
    <t>03.1662.0819</t>
  </si>
  <si>
    <t>03.1657.0823</t>
  </si>
  <si>
    <t>37.8D07.0823</t>
  </si>
  <si>
    <t>3.1657</t>
  </si>
  <si>
    <t>Phẫu thuật mộng đơn thuần</t>
  </si>
  <si>
    <t>Phẫu thuật mộng đơn thuần một mắt - gây tê</t>
  </si>
  <si>
    <t>14.0165.0823</t>
  </si>
  <si>
    <t>14.165</t>
  </si>
  <si>
    <t>37.8D07.0826</t>
  </si>
  <si>
    <t>Phẫu thuật rút ngắn cơ nâng mi trên điều trị sụp mi</t>
  </si>
  <si>
    <t>Phẫu thuật sụp mi (1 mắt)</t>
  </si>
  <si>
    <t>Phẫu thuật gấp cân cơ nâng mi trên điều trị sụp mi</t>
  </si>
  <si>
    <t>14.0118.0826</t>
  </si>
  <si>
    <t>14.118</t>
  </si>
  <si>
    <t>14.0119.0826</t>
  </si>
  <si>
    <t>14.119</t>
  </si>
  <si>
    <t>14.0122.0826</t>
  </si>
  <si>
    <t>14.122</t>
  </si>
  <si>
    <t>Cắt cơ Muller</t>
  </si>
  <si>
    <t>Kéo dài cân cơ nâng mi</t>
  </si>
  <si>
    <t>28.0043.0826</t>
  </si>
  <si>
    <t>28.43</t>
  </si>
  <si>
    <t>Phẫu thuật rút ngắn, gấp cơ nâng mi trên điều trị sụp mi</t>
  </si>
  <si>
    <t>28.0044.0826</t>
  </si>
  <si>
    <t>28.44</t>
  </si>
  <si>
    <t>Phẫu thuật treo mi lên cơ trán điều trị sụp mi</t>
  </si>
  <si>
    <t>28.0045.0826</t>
  </si>
  <si>
    <t>28.45</t>
  </si>
  <si>
    <t>Phẫu thuật hạ mi trên</t>
  </si>
  <si>
    <t>28.0046.0826</t>
  </si>
  <si>
    <t>28.46</t>
  </si>
  <si>
    <t>14.0125.0829</t>
  </si>
  <si>
    <t>37.8D07.0829</t>
  </si>
  <si>
    <t>14.125</t>
  </si>
  <si>
    <t>Phẫu thuật tạo hình nếp mi</t>
  </si>
  <si>
    <t xml:space="preserve">Phẫu thuật tạo mí (1 mắt) </t>
  </si>
  <si>
    <t>14.126</t>
  </si>
  <si>
    <t>Phẫu thuật tạo hình hạ thấp hay nâng nếp mi</t>
  </si>
  <si>
    <t>14.0125.0830</t>
  </si>
  <si>
    <t>37.8D07.0830</t>
  </si>
  <si>
    <t>Phẫu thuật tạo mí (2 mắt)</t>
  </si>
  <si>
    <t>14.0126.0830</t>
  </si>
  <si>
    <t>37.8D07.0834</t>
  </si>
  <si>
    <t>Phẫu thuật u có vá da tạo hình</t>
  </si>
  <si>
    <t>12.0068.0834</t>
  </si>
  <si>
    <t>12.68</t>
  </si>
  <si>
    <t>Cắt u xơ vùng hàm mặt đường kính dưới 3 cm</t>
  </si>
  <si>
    <t>37.8D07.0836</t>
  </si>
  <si>
    <t xml:space="preserve">Phẫu thuật u mi không vá da </t>
  </si>
  <si>
    <t>14.0083.0836</t>
  </si>
  <si>
    <t>14.83</t>
  </si>
  <si>
    <t>Cắt u da mi không ghép</t>
  </si>
  <si>
    <t>37.8D07.0838</t>
  </si>
  <si>
    <t>Phẫu thuật vá da điều trị lật mi</t>
  </si>
  <si>
    <t>14.0230.0838</t>
  </si>
  <si>
    <t>14.230</t>
  </si>
  <si>
    <t>Phẫu thuật phục hồi trễ mi dưới</t>
  </si>
  <si>
    <t>37.8D07.0839</t>
  </si>
  <si>
    <t>Khâu phủ kết mạc</t>
  </si>
  <si>
    <t>Phủ kết mạc</t>
  </si>
  <si>
    <t>14.0175.0839</t>
  </si>
  <si>
    <t>14.175</t>
  </si>
  <si>
    <t>37.8D07.0840</t>
  </si>
  <si>
    <t>Điều trị glôcôm bằng quang đông thể mi</t>
  </si>
  <si>
    <t>Quang đông thể mi điều trị Glôcôm</t>
  </si>
  <si>
    <t>14.0028.0840</t>
  </si>
  <si>
    <t>14.28</t>
  </si>
  <si>
    <t>37.8D07.0841</t>
  </si>
  <si>
    <t>Rạch góc tiền phòng</t>
  </si>
  <si>
    <t>14.0149.0841</t>
  </si>
  <si>
    <t>14.149</t>
  </si>
  <si>
    <t>Mở góc tiền phòng</t>
  </si>
  <si>
    <t>03.1695.0842</t>
  </si>
  <si>
    <t>37.8D07.0842</t>
  </si>
  <si>
    <t>3.1695</t>
  </si>
  <si>
    <t>Rửa cùng đồ</t>
  </si>
  <si>
    <t xml:space="preserve">Rửa cùng đồ </t>
  </si>
  <si>
    <t xml:space="preserve"> Áp dụng cho 1 mắt hoặc 2 mắt</t>
  </si>
  <si>
    <t>14.0211.0842</t>
  </si>
  <si>
    <t>14.211</t>
  </si>
  <si>
    <t>14.0256.0843</t>
  </si>
  <si>
    <t>37.8D07.0843</t>
  </si>
  <si>
    <t>14.256</t>
  </si>
  <si>
    <t>Đo sắc giác</t>
  </si>
  <si>
    <t>Sắc giác</t>
  </si>
  <si>
    <t>21.0082.0843</t>
  </si>
  <si>
    <t>21.82</t>
  </si>
  <si>
    <t>14.0240.0845</t>
  </si>
  <si>
    <t>37.8D07.0845</t>
  </si>
  <si>
    <t>14.240</t>
  </si>
  <si>
    <t>Siêu âm mắt (siêu âm thường qui)</t>
  </si>
  <si>
    <t xml:space="preserve">Siêu âm mắt chẩn đoán </t>
  </si>
  <si>
    <t>14.0257.0848</t>
  </si>
  <si>
    <t>37.8D07.0848</t>
  </si>
  <si>
    <t>14.257</t>
  </si>
  <si>
    <t>Đo khúc xạ khách quan (soi bóng đồng tử - Skiascope)</t>
  </si>
  <si>
    <t>Soi bóng đồng tử</t>
  </si>
  <si>
    <t>21.0083.0848</t>
  </si>
  <si>
    <t>21.83</t>
  </si>
  <si>
    <t>01.0201.0849</t>
  </si>
  <si>
    <t>37.8D07.0849</t>
  </si>
  <si>
    <t>1.201</t>
  </si>
  <si>
    <t>Soi đáy mắt cấp cứu</t>
  </si>
  <si>
    <t>Soi đáy mắt hoặc Soi góc tiền phòng</t>
  </si>
  <si>
    <t>02.0156.0849</t>
  </si>
  <si>
    <t>2.156</t>
  </si>
  <si>
    <t>Soi đáy mắt cấp cứu tại giường</t>
  </si>
  <si>
    <t>03.0152.0849</t>
  </si>
  <si>
    <t>3.152</t>
  </si>
  <si>
    <t>03.1699.0849</t>
  </si>
  <si>
    <t>3.1699</t>
  </si>
  <si>
    <t>Soi đáy mắt trực tiếp</t>
  </si>
  <si>
    <t>03.1700.0849</t>
  </si>
  <si>
    <t>3.1700</t>
  </si>
  <si>
    <t>Soi đáy mắt bằng kính 3 mặt gương</t>
  </si>
  <si>
    <t>03.1702.0849</t>
  </si>
  <si>
    <t>3.1702</t>
  </si>
  <si>
    <t>Soi góc tiền phòng</t>
  </si>
  <si>
    <t>14.0218.0849</t>
  </si>
  <si>
    <t>14.218</t>
  </si>
  <si>
    <t>14.0219.0849</t>
  </si>
  <si>
    <t>14.219</t>
  </si>
  <si>
    <t>14.0220.0849</t>
  </si>
  <si>
    <t>14.220</t>
  </si>
  <si>
    <t>Soi đáy mắt bằng Schepens</t>
  </si>
  <si>
    <t>14.0221.0849</t>
  </si>
  <si>
    <t>14.221</t>
  </si>
  <si>
    <t>14.0250.0852</t>
  </si>
  <si>
    <t>37.8D07.0852</t>
  </si>
  <si>
    <t>14.250</t>
  </si>
  <si>
    <t>Test thử cảm giác giác mạc</t>
  </si>
  <si>
    <t>14.0251.0852</t>
  </si>
  <si>
    <t>14.251</t>
  </si>
  <si>
    <t>Test phát hiện khô mắt</t>
  </si>
  <si>
    <t>21.0077.0852</t>
  </si>
  <si>
    <t>21.77</t>
  </si>
  <si>
    <t>03.1685.0854</t>
  </si>
  <si>
    <t>37.8D07.0854</t>
  </si>
  <si>
    <t>3.1685</t>
  </si>
  <si>
    <t>Bơm thông lệ đạo</t>
  </si>
  <si>
    <t xml:space="preserve">Thông lệ đạo hai mắt </t>
  </si>
  <si>
    <t>14.0197.0854</t>
  </si>
  <si>
    <t>14.197</t>
  </si>
  <si>
    <t>14.0197.0855</t>
  </si>
  <si>
    <t>37.8D07.0855</t>
  </si>
  <si>
    <t xml:space="preserve">Thông lệ đạo một mắt </t>
  </si>
  <si>
    <t>03.1682.0856</t>
  </si>
  <si>
    <t>37.8D07.0856</t>
  </si>
  <si>
    <t>3.1682</t>
  </si>
  <si>
    <t>Tiêm dưới kết mạc</t>
  </si>
  <si>
    <t xml:space="preserve">Tiêm dưới kết mạc một mắt </t>
  </si>
  <si>
    <t>14.0193.0856</t>
  </si>
  <si>
    <t>14.193</t>
  </si>
  <si>
    <t>03.1683.0857</t>
  </si>
  <si>
    <t>37.8D07.0857</t>
  </si>
  <si>
    <t>3.1683</t>
  </si>
  <si>
    <t>Tiêm cạnh nhãn cầu</t>
  </si>
  <si>
    <t>Tiêm hậu nhãn cầu một mắt</t>
  </si>
  <si>
    <t>03.1684.0857</t>
  </si>
  <si>
    <t>3.1684</t>
  </si>
  <si>
    <t>Tiêm hậu nhãn cầu</t>
  </si>
  <si>
    <t>14.0194.0857</t>
  </si>
  <si>
    <t>14.194</t>
  </si>
  <si>
    <t>14.0195.0857</t>
  </si>
  <si>
    <t>14.195</t>
  </si>
  <si>
    <t>14.0212.0864</t>
  </si>
  <si>
    <t>37.8D07.0864</t>
  </si>
  <si>
    <t>14.212</t>
  </si>
  <si>
    <t>Cấp cứu bỏng mắt ban đầu</t>
  </si>
  <si>
    <t>Thủ thuật loại I (Nhãn khoa)</t>
  </si>
  <si>
    <t>37.8D07.0865</t>
  </si>
  <si>
    <t>Thủ thuật loại II (Nhãn khoa)</t>
  </si>
  <si>
    <t>14.0266.0865</t>
  </si>
  <si>
    <t>14.266</t>
  </si>
  <si>
    <t>Đo độ sâu tiền phòng</t>
  </si>
  <si>
    <t>37.8D08.0867</t>
  </si>
  <si>
    <t xml:space="preserve">Bẻ cuốn mũi </t>
  </si>
  <si>
    <t>15.0133.0867</t>
  </si>
  <si>
    <t>15.133</t>
  </si>
  <si>
    <t>Nội soi bẻ cuốn mũi dưới</t>
  </si>
  <si>
    <t>37.8D08.0868</t>
  </si>
  <si>
    <t>Cầm máu mũi bằng Merocell (1 bên)</t>
  </si>
  <si>
    <t>15.0142.0868</t>
  </si>
  <si>
    <t>15.142</t>
  </si>
  <si>
    <t>Cầm máu mũi bằng Merocel</t>
  </si>
  <si>
    <t>37.8D08.0869</t>
  </si>
  <si>
    <t>Cầm máu mũi bằng Merocell (2 bên)</t>
  </si>
  <si>
    <t>15.0142.0869</t>
  </si>
  <si>
    <t>37.8D08.0870</t>
  </si>
  <si>
    <t>Cắt Amiđan (gây mê)</t>
  </si>
  <si>
    <t>15.0149.0870</t>
  </si>
  <si>
    <t>15.149</t>
  </si>
  <si>
    <t>Phẫu thuật cắt Amidan gây mê</t>
  </si>
  <si>
    <t>15.46</t>
  </si>
  <si>
    <t>Phẫu thuật lấy đường rò luân nhĩ</t>
  </si>
  <si>
    <t>37.8D08.0874</t>
  </si>
  <si>
    <t>3.2613</t>
  </si>
  <si>
    <t>Cắt polyp ống tai</t>
  </si>
  <si>
    <t>Cắt polyp ống tai gây mê</t>
  </si>
  <si>
    <t>12.0161.0874</t>
  </si>
  <si>
    <t>12.161</t>
  </si>
  <si>
    <t>03.2613.0875</t>
  </si>
  <si>
    <t>37.8D08.0875</t>
  </si>
  <si>
    <t>Cắt polyp ống tai gây tê</t>
  </si>
  <si>
    <t>12.0161.0875</t>
  </si>
  <si>
    <t>37.8D08.0877</t>
  </si>
  <si>
    <t>Cắt u cuộn cảnh</t>
  </si>
  <si>
    <t>15.0395.0877</t>
  </si>
  <si>
    <t>15.395</t>
  </si>
  <si>
    <t>37.8D08.0878</t>
  </si>
  <si>
    <t>Chích áp xe quanh Amidan</t>
  </si>
  <si>
    <t>Chích rạch apxe Amiđan (gây tê)</t>
  </si>
  <si>
    <t>15.0207.0878</t>
  </si>
  <si>
    <t>15.207</t>
  </si>
  <si>
    <t>37.8D08.0879</t>
  </si>
  <si>
    <t>3.2175</t>
  </si>
  <si>
    <t>Chích áp xe thành sau họng</t>
  </si>
  <si>
    <t>Chích rạch apxe thành sau họng (gây tê)</t>
  </si>
  <si>
    <t>15.0206.0879</t>
  </si>
  <si>
    <t>15.206</t>
  </si>
  <si>
    <t>Chích áp xe sàn miệng</t>
  </si>
  <si>
    <t>15.0223.0879</t>
  </si>
  <si>
    <t>15.223</t>
  </si>
  <si>
    <t>Chích áp xe thành sau họng gây tê/gây mê</t>
  </si>
  <si>
    <t>03.2118.0882</t>
  </si>
  <si>
    <t>37.8D08.0882</t>
  </si>
  <si>
    <t>3.2118</t>
  </si>
  <si>
    <t>Chọc hút dịch tụ huyết vành tai</t>
  </si>
  <si>
    <t>Chọc hút dịch vành tai</t>
  </si>
  <si>
    <t>15.0056.0882</t>
  </si>
  <si>
    <t>15.56</t>
  </si>
  <si>
    <t>15.0398.0889</t>
  </si>
  <si>
    <t>37.8D08.0889</t>
  </si>
  <si>
    <t>15.398</t>
  </si>
  <si>
    <t>Đo sức nghe lời</t>
  </si>
  <si>
    <t>15.0399.0891</t>
  </si>
  <si>
    <t>37.8D08.0891</t>
  </si>
  <si>
    <t>15.399</t>
  </si>
  <si>
    <t>Đo trên ngưỡng</t>
  </si>
  <si>
    <t>37.8D08.0895</t>
  </si>
  <si>
    <t>Đốt họng hạt</t>
  </si>
  <si>
    <t>15.0215.0895</t>
  </si>
  <si>
    <t>15.215</t>
  </si>
  <si>
    <t>Đốt họng hạt bằng nhiệt</t>
  </si>
  <si>
    <t>37.8D08.0897</t>
  </si>
  <si>
    <t>Hút xoang dưới áp lực</t>
  </si>
  <si>
    <t>15.0139.0897</t>
  </si>
  <si>
    <t>15.139</t>
  </si>
  <si>
    <t>Phương pháp Proetz</t>
  </si>
  <si>
    <t>01.0086.0898</t>
  </si>
  <si>
    <t>37.8D08.0898</t>
  </si>
  <si>
    <t>1.86</t>
  </si>
  <si>
    <t>Khí dung thuốc cấp cứu (một lần)</t>
  </si>
  <si>
    <t>Khí dung</t>
  </si>
  <si>
    <t>Chưa bao gồm thuốc khí dung.</t>
  </si>
  <si>
    <t>01.0087.0898</t>
  </si>
  <si>
    <t>1.87</t>
  </si>
  <si>
    <t>Khí dung thuốc qua thở máy (một lần)</t>
  </si>
  <si>
    <t>02.0032.0898</t>
  </si>
  <si>
    <t>2.32</t>
  </si>
  <si>
    <t>Khí dung thuốc giãn phế quản</t>
  </si>
  <si>
    <t>03.0089.0898</t>
  </si>
  <si>
    <t>3.89</t>
  </si>
  <si>
    <t>Khí dung thuốc cấp cứu</t>
  </si>
  <si>
    <t>03.0090.0898</t>
  </si>
  <si>
    <t>3.90</t>
  </si>
  <si>
    <t>Khí dung thuốc thở máy</t>
  </si>
  <si>
    <t>03.2191.0898</t>
  </si>
  <si>
    <t>3.2191</t>
  </si>
  <si>
    <t>Khí dung mũi họng</t>
  </si>
  <si>
    <t>09.0123.0898</t>
  </si>
  <si>
    <t>9.123</t>
  </si>
  <si>
    <t>Khí dung đường thở ở bệnh nhân nặng</t>
  </si>
  <si>
    <t>15.0222.0898</t>
  </si>
  <si>
    <t>15.222</t>
  </si>
  <si>
    <t>03.2120.0899</t>
  </si>
  <si>
    <t>37.8D08.0899</t>
  </si>
  <si>
    <t>3.2120</t>
  </si>
  <si>
    <t>Làm thuốc tai</t>
  </si>
  <si>
    <t>Làm thuốc thanh quản hoặctai</t>
  </si>
  <si>
    <t>03.2184.0899</t>
  </si>
  <si>
    <t>3.2184</t>
  </si>
  <si>
    <t>Làm thuốc tai, mũi, thanh quản</t>
  </si>
  <si>
    <t>15.0058.0899</t>
  </si>
  <si>
    <t>15.58</t>
  </si>
  <si>
    <t>15.0218.0899</t>
  </si>
  <si>
    <t>15.218</t>
  </si>
  <si>
    <t>Bơm thuốc thanh quản</t>
  </si>
  <si>
    <t>03.2178.0900</t>
  </si>
  <si>
    <t>37.8D08.0900</t>
  </si>
  <si>
    <t>3.2178</t>
  </si>
  <si>
    <t>Lấy dị vật hạ họng</t>
  </si>
  <si>
    <t>Lấy dị vật họng</t>
  </si>
  <si>
    <t>15.0212.0900</t>
  </si>
  <si>
    <t>15.212</t>
  </si>
  <si>
    <t>Lấy dị vật họng miệng</t>
  </si>
  <si>
    <t>15.0213.0900</t>
  </si>
  <si>
    <t>15.213</t>
  </si>
  <si>
    <t>03.2117.0901</t>
  </si>
  <si>
    <t>37.8D08.0901</t>
  </si>
  <si>
    <t>3.2117</t>
  </si>
  <si>
    <t>Lấy dị vật tai</t>
  </si>
  <si>
    <t>Lấy dị vật tai ngoài đơn giản</t>
  </si>
  <si>
    <t>37.8D08.0902</t>
  </si>
  <si>
    <t xml:space="preserve">Lấy dị vật tai ngoài dưới kính hiển vi (gây mê) </t>
  </si>
  <si>
    <t>15.0054.0902</t>
  </si>
  <si>
    <t>15.54</t>
  </si>
  <si>
    <t>Lấy dị vật tai (gây mê/ gây tê)</t>
  </si>
  <si>
    <t>15.0055.0902</t>
  </si>
  <si>
    <t>15.55</t>
  </si>
  <si>
    <t>Nội soi lấy dị vật tai gây mê/[gây tê]</t>
  </si>
  <si>
    <t>03.2117.0903</t>
  </si>
  <si>
    <t>37.8D08.0903</t>
  </si>
  <si>
    <t>Lấy dị vật tai ngoài dưới kính hiển vi (gây tê)</t>
  </si>
  <si>
    <t>15.0054.0903</t>
  </si>
  <si>
    <t>15.0055.0903</t>
  </si>
  <si>
    <t>15.0240.0904</t>
  </si>
  <si>
    <t>37.8D08.0904</t>
  </si>
  <si>
    <t>15.240</t>
  </si>
  <si>
    <t>Nội soi thanh quản ống cứng lấy dị vật gây tê/gây mê</t>
  </si>
  <si>
    <t>Lấy di vật thanh quản gây mê ống cứng</t>
  </si>
  <si>
    <t>15.0240.0905</t>
  </si>
  <si>
    <t>37.8D08.0905</t>
  </si>
  <si>
    <t>Lấy dị vật thanh quản gây tê ống cứng</t>
  </si>
  <si>
    <t>15.0143.0906</t>
  </si>
  <si>
    <t>37.8D08.0906</t>
  </si>
  <si>
    <t>15.143</t>
  </si>
  <si>
    <t>Lấy dị vật mũi gây tê/gây mê</t>
  </si>
  <si>
    <t>Lấy dị vật trong mũi có gây mê</t>
  </si>
  <si>
    <t>15.0144.0906</t>
  </si>
  <si>
    <t>15.144</t>
  </si>
  <si>
    <t>Nội soi lấy dị vật mũi gây tê/gây mê</t>
  </si>
  <si>
    <t>15.0143.0907</t>
  </si>
  <si>
    <t>37.8D08.0907</t>
  </si>
  <si>
    <t xml:space="preserve">Lấy dị vật trong mũi không gây mê </t>
  </si>
  <si>
    <t>15.0144.0907</t>
  </si>
  <si>
    <t>15.0059.0908</t>
  </si>
  <si>
    <t>37.8D08.0908</t>
  </si>
  <si>
    <t>15.59</t>
  </si>
  <si>
    <t>Lấy nút biểu bì ống tai ngoài</t>
  </si>
  <si>
    <t>Lấy nút biểu bì ống tai</t>
  </si>
  <si>
    <t>37.8D08.0909</t>
  </si>
  <si>
    <t>12.91</t>
  </si>
  <si>
    <t>Cắt u mỡ, u bã đậu vùng hàm mặt đường kính trên 5 cm</t>
  </si>
  <si>
    <t>Mổ cắt bỏ u bã đậu vùng đầu mặt cổ gây mê</t>
  </si>
  <si>
    <t>12.0092.0909</t>
  </si>
  <si>
    <t>12.92</t>
  </si>
  <si>
    <t>Cắt u mỡ, u bã đậu vùng hàm mặt đường kính dưới 5 cm</t>
  </si>
  <si>
    <t>15.0045.0909</t>
  </si>
  <si>
    <t>15.45</t>
  </si>
  <si>
    <t>Phẫu thuật cắt bỏ u nang vành tai/u bả đậu dái tai</t>
  </si>
  <si>
    <t>28.0158.0909</t>
  </si>
  <si>
    <t>28.158</t>
  </si>
  <si>
    <t>Phẫu thuật cắt bỏ u sụn vành tai</t>
  </si>
  <si>
    <t>12.0091.0910</t>
  </si>
  <si>
    <t>37.8D08.0910</t>
  </si>
  <si>
    <t>Mổ cắt bỏ u bã đậu vùng đầu mặt cổ gây tê</t>
  </si>
  <si>
    <t>12.0092.0910</t>
  </si>
  <si>
    <t>15.0045.0910</t>
  </si>
  <si>
    <t>28.0158.0910</t>
  </si>
  <si>
    <t>Đã bao gồm chi phí mũi khoan</t>
  </si>
  <si>
    <t>37.8D08.0914</t>
  </si>
  <si>
    <t>Nạo VA gây mê</t>
  </si>
  <si>
    <t>15.0154.0914</t>
  </si>
  <si>
    <t>15.154</t>
  </si>
  <si>
    <t>Phẫu thuật nạo VA gây mê nội khí quản</t>
  </si>
  <si>
    <t>03.2149.0916</t>
  </si>
  <si>
    <t>37.8D08.0916</t>
  </si>
  <si>
    <t>3.2149</t>
  </si>
  <si>
    <t>Nhét bấc mũi sau</t>
  </si>
  <si>
    <t>Nhét meche hoặcbấc mũi</t>
  </si>
  <si>
    <t>03.2150.0916</t>
  </si>
  <si>
    <t>3.2150</t>
  </si>
  <si>
    <t>Nhét bấc mũi trước</t>
  </si>
  <si>
    <t>15.0140.0916</t>
  </si>
  <si>
    <t>15.140</t>
  </si>
  <si>
    <t>15.0141.0916</t>
  </si>
  <si>
    <t>15.141</t>
  </si>
  <si>
    <t>15.0208.0916</t>
  </si>
  <si>
    <t>15.208</t>
  </si>
  <si>
    <t>Cầm máu đơn giản sau phẫu thuật cắt Amidan, Nạo VA</t>
  </si>
  <si>
    <t>37.8D08.0918</t>
  </si>
  <si>
    <t>Nội soi cắt polype mũi gây mê</t>
  </si>
  <si>
    <t>12.0162.0918</t>
  </si>
  <si>
    <t>12.162</t>
  </si>
  <si>
    <t>Cắt polyp mũi</t>
  </si>
  <si>
    <t>15.0081.0918</t>
  </si>
  <si>
    <t>15.81</t>
  </si>
  <si>
    <t>Phẫu thuật nội soi cắt polyp mũi</t>
  </si>
  <si>
    <t>37.8D08.0919</t>
  </si>
  <si>
    <t>Nội soi cắt polype mũi gây tê</t>
  </si>
  <si>
    <t>15.0081.0919</t>
  </si>
  <si>
    <t>15.0138.0920</t>
  </si>
  <si>
    <t>37.8D08.0920</t>
  </si>
  <si>
    <t>15.138</t>
  </si>
  <si>
    <t>Chọc rửa xoang hàm</t>
  </si>
  <si>
    <t>Nội soi chọc rửa xoang hàm (gây tê)</t>
  </si>
  <si>
    <t>37.8D08.0925</t>
  </si>
  <si>
    <t>Nội soi lấy dị vật thực quản gây mê ống cứng</t>
  </si>
  <si>
    <t>15.234</t>
  </si>
  <si>
    <t>Nội soi thực quản ống cứng lấy dị vật gây tê/gây mê</t>
  </si>
  <si>
    <t>15.0236.0925</t>
  </si>
  <si>
    <t>15.236</t>
  </si>
  <si>
    <t>Nội soi thực quản ống cứng sinh thiết u gây tê/gây mê</t>
  </si>
  <si>
    <t>15.0235.0926</t>
  </si>
  <si>
    <t>37.8D08.0926</t>
  </si>
  <si>
    <t>15.235</t>
  </si>
  <si>
    <t>Nội soi thực quản ống mềm lấy dị vật gây tê/gây mê</t>
  </si>
  <si>
    <t>Nội soi lấy dị vật thực quản gây mê ống mềm</t>
  </si>
  <si>
    <t>15.0237.0926</t>
  </si>
  <si>
    <t>15.237</t>
  </si>
  <si>
    <t>Nội soi thực quản ống mềm sinh thiết u gây tê/gây mê</t>
  </si>
  <si>
    <t>15.0234.0927</t>
  </si>
  <si>
    <t>37.8D08.0927</t>
  </si>
  <si>
    <t>Nội soi lấy dị vật thực quản gây tê ống cứng</t>
  </si>
  <si>
    <t>15.0236.0927</t>
  </si>
  <si>
    <t>15.0235.0928</t>
  </si>
  <si>
    <t>37.8D08.0928</t>
  </si>
  <si>
    <t>Nội soi lấy dị vật thực quản gây tê ống mềm</t>
  </si>
  <si>
    <t>15.0237.0928</t>
  </si>
  <si>
    <t>15.0098.0929</t>
  </si>
  <si>
    <t>37.8D08.0929</t>
  </si>
  <si>
    <t>15.98</t>
  </si>
  <si>
    <t>Phẫu thuật nội soi cầm máu sau phẫu thuật nội soi mũi xoang</t>
  </si>
  <si>
    <t>Nội soi nạo VA gây mê sử dụng Hummer</t>
  </si>
  <si>
    <t>Đã bao gồm cả dao Hummer.</t>
  </si>
  <si>
    <t>37.8D08.0932</t>
  </si>
  <si>
    <t>Nội soi sinh thiết vòm mũi họng gây tê</t>
  </si>
  <si>
    <t>20.0008.0932</t>
  </si>
  <si>
    <t>20.8</t>
  </si>
  <si>
    <t>Nội soi mũi hoặc vòm hoặc họng có sinh thiết</t>
  </si>
  <si>
    <t>03.1001.2048</t>
  </si>
  <si>
    <t>15.8D08.2048</t>
  </si>
  <si>
    <t>3.1001</t>
  </si>
  <si>
    <t>Nội soi tai</t>
  </si>
  <si>
    <t>Nội soi Tai Mũi Họng</t>
  </si>
  <si>
    <t>Trường hợp chỉ nội soi Tai hoặc Mũi hoặc Họng thì thanh toán 40.000 đồng/ca.</t>
  </si>
  <si>
    <t>03.1002.2048</t>
  </si>
  <si>
    <t>3.1002</t>
  </si>
  <si>
    <t>Nội soi mũi</t>
  </si>
  <si>
    <t>03.1003.2048</t>
  </si>
  <si>
    <t>3.1003</t>
  </si>
  <si>
    <t>Nội soi họng</t>
  </si>
  <si>
    <t>15.0225.0933</t>
  </si>
  <si>
    <t>37.8D08.0933</t>
  </si>
  <si>
    <t>15.225</t>
  </si>
  <si>
    <t>Nội soi hoạt nghiệm thanh quản</t>
  </si>
  <si>
    <t>15.9001.2048</t>
  </si>
  <si>
    <t>Nội soi Mũi xoang</t>
  </si>
  <si>
    <t>20.0013.0933</t>
  </si>
  <si>
    <t>20.13</t>
  </si>
  <si>
    <t>Nội soi tai mũi họng</t>
  </si>
  <si>
    <t>20.0013.2048</t>
  </si>
  <si>
    <t>37.8B00.937</t>
  </si>
  <si>
    <t xml:space="preserve">Phẫu thuật cắt Amidan bằng dao điện </t>
  </si>
  <si>
    <t>15.0149.0937</t>
  </si>
  <si>
    <t>37.8D08.0943</t>
  </si>
  <si>
    <t>Phẫu thuật cắt dây thanh bằng Laser</t>
  </si>
  <si>
    <t>26.0019.0943</t>
  </si>
  <si>
    <t>26.19</t>
  </si>
  <si>
    <t>Phẫu thuật vi phẫu sử dụng laser cắt dây thanh và sụn phễu một bên</t>
  </si>
  <si>
    <t>37.8D08.0954</t>
  </si>
  <si>
    <t>Phẫu thuật lấy đường rò luân nhĩ 1 bên, 2 bên</t>
  </si>
  <si>
    <t>15.0046.0954</t>
  </si>
  <si>
    <t>37.8D08.0978</t>
  </si>
  <si>
    <t xml:space="preserve">Phẫu thuật nội soi vi phẫu thanh quản cắt u nang hoặc polype hoặc hạt xơ hoặc u hạt dây thanh </t>
  </si>
  <si>
    <t>26.0024.0978</t>
  </si>
  <si>
    <t>26.24</t>
  </si>
  <si>
    <t>Phẫu thuật vi phẫu cắt dây thanh</t>
  </si>
  <si>
    <t>26.0025.0978</t>
  </si>
  <si>
    <t>26.25</t>
  </si>
  <si>
    <t>Phẫu thuật vi phẫu cắt sẹo sau cắt thanh quản</t>
  </si>
  <si>
    <t>37.8D08.0990</t>
  </si>
  <si>
    <t>Soi thanh khí phế quản bằng ống mềm</t>
  </si>
  <si>
    <t>20.0010.0990</t>
  </si>
  <si>
    <t>20.10</t>
  </si>
  <si>
    <t>Nội soi thanh quản ống mềm chẩn đoán</t>
  </si>
  <si>
    <t>37.8D08.0995</t>
  </si>
  <si>
    <t>Trích rạch apxe Amiđan (gây mê)</t>
  </si>
  <si>
    <t>15.0207.0995</t>
  </si>
  <si>
    <t>03.2175.0996</t>
  </si>
  <si>
    <t>37.8D08.0996</t>
  </si>
  <si>
    <t>Trích rạch apxe thành sau họng (gây mê)</t>
  </si>
  <si>
    <t>15.0206.0996</t>
  </si>
  <si>
    <t>15.0209.0996</t>
  </si>
  <si>
    <t>15.209</t>
  </si>
  <si>
    <t>Cắt phanh lưỡi</t>
  </si>
  <si>
    <t>15.0223.0996</t>
  </si>
  <si>
    <t>15.0033.1001</t>
  </si>
  <si>
    <t>37.8D08.1001</t>
  </si>
  <si>
    <t>15.33</t>
  </si>
  <si>
    <t>Phẫu thuật mở hòm nhĩ kiểm tra/ lấy dị vật</t>
  </si>
  <si>
    <t>Phẫu thuật loại II (Tai Mũi Họng)</t>
  </si>
  <si>
    <t>15.0099.1001</t>
  </si>
  <si>
    <t>15.99</t>
  </si>
  <si>
    <t>Phẫu thuật nội soi tách dính niêm mạc hốc mũi</t>
  </si>
  <si>
    <t>15.0125.1001</t>
  </si>
  <si>
    <t>15.125</t>
  </si>
  <si>
    <t>Phẫu thuật xoang hàm Caldwell-Luc</t>
  </si>
  <si>
    <t>15.0194.1001</t>
  </si>
  <si>
    <t>15.194</t>
  </si>
  <si>
    <t>Phẫu thuật cắt u sàn miệng</t>
  </si>
  <si>
    <t>15.0053.1002</t>
  </si>
  <si>
    <t>37.8D08.1002</t>
  </si>
  <si>
    <t>15.53</t>
  </si>
  <si>
    <t>Phẫu thuật nạo vét sụn vành tai</t>
  </si>
  <si>
    <t>Phẫu thuật loại III (Tai Mũi Họng)</t>
  </si>
  <si>
    <t>15.0127.1002</t>
  </si>
  <si>
    <t>15.127</t>
  </si>
  <si>
    <t>Phẫu thuật mở lỗ thông mũi xoang qua khe dưới</t>
  </si>
  <si>
    <t>15.145</t>
  </si>
  <si>
    <t>Cầm máu điểm mạch mũi bằng hóa chất (Bạc Nitrat)</t>
  </si>
  <si>
    <t>15.0195.1002</t>
  </si>
  <si>
    <t>15.195</t>
  </si>
  <si>
    <t>Phẫu thuật cắt u vùng niêm mạc má</t>
  </si>
  <si>
    <t>15.0214.1002</t>
  </si>
  <si>
    <t>15.214</t>
  </si>
  <si>
    <t>Khâu phục hồi tổn thương đơn giản miệng, họng</t>
  </si>
  <si>
    <t>15.0224.1002</t>
  </si>
  <si>
    <t>15.224</t>
  </si>
  <si>
    <t>Phẫu thuật chỉnh hình lỗ mở khí quản</t>
  </si>
  <si>
    <t>15.0241.1003</t>
  </si>
  <si>
    <t>37.8D08.1003</t>
  </si>
  <si>
    <t>15.241</t>
  </si>
  <si>
    <t>Nội soi thanh quản ống mềm lấy dị vật gây tê</t>
  </si>
  <si>
    <t>Thủ thuật đặc biệt (Tai Mũi Họng)</t>
  </si>
  <si>
    <t>15.0244.1003</t>
  </si>
  <si>
    <t>15.244</t>
  </si>
  <si>
    <t>Nội soi khí quản ống cứng chẩn đoán gây tê/gây mê</t>
  </si>
  <si>
    <t>15.0238.1004</t>
  </si>
  <si>
    <t>37.8D08.1004</t>
  </si>
  <si>
    <t>15.238</t>
  </si>
  <si>
    <t>Nội soi thanh quản ống cứng chẩn đoán gây tê</t>
  </si>
  <si>
    <t>Thủ thuật loại I (Tai Mũi Họng)</t>
  </si>
  <si>
    <t>15.0239.1004</t>
  </si>
  <si>
    <t>15.239</t>
  </si>
  <si>
    <t>Nội soi thanh quản ống mềm chẩn đoán gây tê</t>
  </si>
  <si>
    <t>15.0242.1004</t>
  </si>
  <si>
    <t>15.242</t>
  </si>
  <si>
    <t>Nội soi thanh quản ống cứng sinh thiết u gây tê/gây mê</t>
  </si>
  <si>
    <t>37.8D08.1005</t>
  </si>
  <si>
    <t>Thủ thuật loại II (Tai Mũi Họng)</t>
  </si>
  <si>
    <t>15.0136.1005</t>
  </si>
  <si>
    <t>15.136</t>
  </si>
  <si>
    <t>Nội soi sinh thiết u hốc mũi</t>
  </si>
  <si>
    <t>15.0226.1005</t>
  </si>
  <si>
    <t>15.226</t>
  </si>
  <si>
    <t>Nội soi hạ họng ống cứng chẩn đoán gây tê</t>
  </si>
  <si>
    <t>15.0227.1005</t>
  </si>
  <si>
    <t>15.227</t>
  </si>
  <si>
    <t>Nội soi hạ họng ống mềm chẩn đoán gây tê</t>
  </si>
  <si>
    <t>15.0147.1006</t>
  </si>
  <si>
    <t>37.8D08.1006</t>
  </si>
  <si>
    <t>15.147</t>
  </si>
  <si>
    <t>Hút rửa mũi, xoang sau mổ</t>
  </si>
  <si>
    <t>Thủ thuật loại III (Tai Mũi Họng)</t>
  </si>
  <si>
    <t>03.1918.1007</t>
  </si>
  <si>
    <t>37.8D09.1007</t>
  </si>
  <si>
    <t>3.1918</t>
  </si>
  <si>
    <t>Cắt lợi trùm răng khôn hàm dưới</t>
  </si>
  <si>
    <t xml:space="preserve">Cắt lợi trùm </t>
  </si>
  <si>
    <t>16.0214.1007</t>
  </si>
  <si>
    <t>16.214</t>
  </si>
  <si>
    <t>03.1942.1010</t>
  </si>
  <si>
    <t>37.8D09.1010</t>
  </si>
  <si>
    <t>3.1942</t>
  </si>
  <si>
    <t>Điều trị răng sữa viêm tuỷ có hồi phục</t>
  </si>
  <si>
    <t xml:space="preserve">Điều trị răng sữa viêm tuỷ có hồi phục </t>
  </si>
  <si>
    <t>16.0230.1010</t>
  </si>
  <si>
    <t>16.230</t>
  </si>
  <si>
    <t>37.8D09.1011</t>
  </si>
  <si>
    <t>Điều trị tủy lại</t>
  </si>
  <si>
    <t>Điều trị tuỷ lại</t>
  </si>
  <si>
    <t>16.0061.1011</t>
  </si>
  <si>
    <t>16.61</t>
  </si>
  <si>
    <t>37.8D09.1012</t>
  </si>
  <si>
    <t>Điều trị tủy răng có sử dụng siêu âm và hàn kín hệ thống ống tủy bằng Gutta percha nguội.</t>
  </si>
  <si>
    <t>Điều trị tuỷ răng số  4, 5</t>
  </si>
  <si>
    <t>Điều trị tủy răng có sử dụng siêu âm và hàn kín hệ thống ống tủy bằng Gutta percha nóng chảy</t>
  </si>
  <si>
    <t>Điều trị tuỷ răng có sử dụng Laser và hàn kín hệ thống ống tuỷ bằng Gutta percha nguội</t>
  </si>
  <si>
    <t>Điều trị tuỷ răng có sử dụng Laser và hàn kín hệ thống ống tuỷ bằng Gutta percha nóng chảy</t>
  </si>
  <si>
    <t>Điều trị tủy răng và hàn kín hệ thống ống tủy bằng Gutta percha nóng chảy</t>
  </si>
  <si>
    <t>Điều trị tủy răng và hàn kín hệ thống ống tuỷ bằng Gutta percha nóng chảy có sử dụng trâm xoay cầm tay</t>
  </si>
  <si>
    <t>Điều trị tủy răng và hàn kín hệ thống ống tủy bằng Gutta percha nóng chảy có sử dụng trâm xoay máy</t>
  </si>
  <si>
    <t>Điều trị tủy răng và hàn kín hệ thống ống tủy bằng Gutta percha nguội</t>
  </si>
  <si>
    <t>16.0044.1012</t>
  </si>
  <si>
    <t>16.44</t>
  </si>
  <si>
    <t>16.0045.1012</t>
  </si>
  <si>
    <t>16.45</t>
  </si>
  <si>
    <t>16.0046.1012</t>
  </si>
  <si>
    <t>16.46</t>
  </si>
  <si>
    <t>16.0047.1012</t>
  </si>
  <si>
    <t>16.47</t>
  </si>
  <si>
    <t>16.0050.1012</t>
  </si>
  <si>
    <t>16.50</t>
  </si>
  <si>
    <t>16.0051.1012</t>
  </si>
  <si>
    <t>16.51</t>
  </si>
  <si>
    <t>16.0052.1012</t>
  </si>
  <si>
    <t>16.52</t>
  </si>
  <si>
    <t>Điều trị tuỷ răng và hàn kín hệ thống ống tủy bằng Gutta percha nguội có sử dụng trâm xoay cầm tay</t>
  </si>
  <si>
    <t>16.0053.1012</t>
  </si>
  <si>
    <t>16.53</t>
  </si>
  <si>
    <t>16.0054.1012</t>
  </si>
  <si>
    <t>16.54</t>
  </si>
  <si>
    <t>Điều trị tủy răng và hàn kín hệ thống ống tuỷ bằng Gutta percha nguội có sử dụng trâm xoay máy</t>
  </si>
  <si>
    <t>16.0055.1012</t>
  </si>
  <si>
    <t>16.55</t>
  </si>
  <si>
    <t>37.8D09.1013</t>
  </si>
  <si>
    <t>Điều trị tuỷ răng số  6,7 hàm dưới</t>
  </si>
  <si>
    <t>16.0044.1013</t>
  </si>
  <si>
    <t>16.0045.1013</t>
  </si>
  <si>
    <t>16.0046.1013</t>
  </si>
  <si>
    <t>16.0047.1013</t>
  </si>
  <si>
    <t>16.0050.1013</t>
  </si>
  <si>
    <t>16.0051.1013</t>
  </si>
  <si>
    <t>16.0052.1013</t>
  </si>
  <si>
    <t>16.0053.1013</t>
  </si>
  <si>
    <t>16.0054.1013</t>
  </si>
  <si>
    <t>16.0055.1013</t>
  </si>
  <si>
    <t>37.8D09.1014</t>
  </si>
  <si>
    <t>Điều trị tuỷ răng số 1, 2, 3</t>
  </si>
  <si>
    <t>16.0044.1014</t>
  </si>
  <si>
    <t>16.0045.1014</t>
  </si>
  <si>
    <t>16.0046.1014</t>
  </si>
  <si>
    <t>16.0047.1014</t>
  </si>
  <si>
    <t>16.0050.1014</t>
  </si>
  <si>
    <t>16.0051.1014</t>
  </si>
  <si>
    <t>16.0052.1014</t>
  </si>
  <si>
    <t>16.0053.1014</t>
  </si>
  <si>
    <t>16.0054.1014</t>
  </si>
  <si>
    <t>16.0055.1014</t>
  </si>
  <si>
    <t>37.8D09.1015</t>
  </si>
  <si>
    <t>Điều trị tuỷ răng số 6,7 hàm trên</t>
  </si>
  <si>
    <t>16.0044.1015</t>
  </si>
  <si>
    <t>16.0045.1015</t>
  </si>
  <si>
    <t>16.0046.1015</t>
  </si>
  <si>
    <t>16.0047.1015</t>
  </si>
  <si>
    <t>16.0050.1015</t>
  </si>
  <si>
    <t>16.0051.1015</t>
  </si>
  <si>
    <t>16.0052.1015</t>
  </si>
  <si>
    <t>16.0053.1015</t>
  </si>
  <si>
    <t>16.0054.1015</t>
  </si>
  <si>
    <t>16.0055.1015</t>
  </si>
  <si>
    <t>03.1944.1016</t>
  </si>
  <si>
    <t>37.8D09.1016</t>
  </si>
  <si>
    <t>3.1944</t>
  </si>
  <si>
    <t>Điều trị tuỷ răng sữa</t>
  </si>
  <si>
    <t>Điều trị tuỷ răng sữa một chân</t>
  </si>
  <si>
    <t>16.0232.1016</t>
  </si>
  <si>
    <t>16.232</t>
  </si>
  <si>
    <t>03.1944.1017</t>
  </si>
  <si>
    <t>37.8D09.1017</t>
  </si>
  <si>
    <t>Điều trị tuỷ răng sữa nhiều chân</t>
  </si>
  <si>
    <t>16.0232.1017</t>
  </si>
  <si>
    <t>37.8D09.1018</t>
  </si>
  <si>
    <t>Hàn composite cổ răng</t>
  </si>
  <si>
    <t>03.1930.1018</t>
  </si>
  <si>
    <t>3.1930</t>
  </si>
  <si>
    <t>Phục hồi cổ răng bằng Glassionomer Cement (GiC)</t>
  </si>
  <si>
    <t>03.1931.1018</t>
  </si>
  <si>
    <t>3.1931</t>
  </si>
  <si>
    <t>Phục hồi cổ răng bằng Composite</t>
  </si>
  <si>
    <t>16.0071.1018</t>
  </si>
  <si>
    <t>16.71</t>
  </si>
  <si>
    <t>Phục hồi cổ răng bằng GlassIonomer Cement</t>
  </si>
  <si>
    <t>16.0072.1018</t>
  </si>
  <si>
    <t>16.72</t>
  </si>
  <si>
    <t>37.8D09.1019</t>
  </si>
  <si>
    <t xml:space="preserve">Hàn răng sữa sâu ngà </t>
  </si>
  <si>
    <t>03.1954.1019</t>
  </si>
  <si>
    <t>3.1954</t>
  </si>
  <si>
    <t>Điều trị răng sữa sâu ngà phục hồi bằng Glassionomer Cement (GiC)</t>
  </si>
  <si>
    <t>16.0236.1019</t>
  </si>
  <si>
    <t>16.236</t>
  </si>
  <si>
    <t>Điều trị răng sữa sâu ngà phục hồi bằng GlassIonomer Cement</t>
  </si>
  <si>
    <t>16.0043.1020</t>
  </si>
  <si>
    <t>37.8D09.1020</t>
  </si>
  <si>
    <t>16.43</t>
  </si>
  <si>
    <t>Lấy cao răng</t>
  </si>
  <si>
    <t xml:space="preserve">Lấy cao răng và đánh bóng hai hàm </t>
  </si>
  <si>
    <t>16.0043.1021</t>
  </si>
  <si>
    <t>37.8D09.1021</t>
  </si>
  <si>
    <t xml:space="preserve">Lấy cao răng và đánh bóng một vùng hoặc một hàm </t>
  </si>
  <si>
    <t>03.2069.1022</t>
  </si>
  <si>
    <t>37.8D09.1022</t>
  </si>
  <si>
    <t>3.2069</t>
  </si>
  <si>
    <t>Nắn sai khớp thái dương hàm</t>
  </si>
  <si>
    <t>Nắn trật khớp thái dương hàm</t>
  </si>
  <si>
    <t>16.0035.1023</t>
  </si>
  <si>
    <t>37.8D09.1023</t>
  </si>
  <si>
    <t>16.35</t>
  </si>
  <si>
    <t>Phẫu thuật nạo túi lợi</t>
  </si>
  <si>
    <t>Nạo túi lợi 1 sextant</t>
  </si>
  <si>
    <t>03.1915.1024</t>
  </si>
  <si>
    <t>37.8D09.1024</t>
  </si>
  <si>
    <t>3.1915</t>
  </si>
  <si>
    <t>Nhổ chân răng vĩnh viễn</t>
  </si>
  <si>
    <t>Nhổ chân răng</t>
  </si>
  <si>
    <t>16.0205.1024</t>
  </si>
  <si>
    <t>16.205</t>
  </si>
  <si>
    <t>03.1914.1025</t>
  </si>
  <si>
    <t>37.8D09.1025</t>
  </si>
  <si>
    <t>3.1914</t>
  </si>
  <si>
    <t>Nhổ răng vĩnh viễn lung lay</t>
  </si>
  <si>
    <t>Nhổ răng đơn giản</t>
  </si>
  <si>
    <t>16.0204.1025</t>
  </si>
  <si>
    <t>16.204</t>
  </si>
  <si>
    <t>16.0198.1026</t>
  </si>
  <si>
    <t>37.8D09.1026</t>
  </si>
  <si>
    <t>16.198</t>
  </si>
  <si>
    <t>Phẫu thuật nhổ răng ngầm</t>
  </si>
  <si>
    <t>Nhổ răng khó</t>
  </si>
  <si>
    <t>16.0203.1026</t>
  </si>
  <si>
    <t>16.203</t>
  </si>
  <si>
    <t>Nhổ răng vĩnh viễn</t>
  </si>
  <si>
    <t>16.0206.1026</t>
  </si>
  <si>
    <t>16.206</t>
  </si>
  <si>
    <t>Nhổ răng thừa</t>
  </si>
  <si>
    <t>03.1955.1029</t>
  </si>
  <si>
    <t>37.8D09.1029</t>
  </si>
  <si>
    <t>3.1955</t>
  </si>
  <si>
    <t>Nhổ răng sữa</t>
  </si>
  <si>
    <t xml:space="preserve">Nhổ răng sữa hoặcchân răng sữa </t>
  </si>
  <si>
    <t>03.1956.1029</t>
  </si>
  <si>
    <t>3.1956</t>
  </si>
  <si>
    <t>Nhổ chân răng sữa</t>
  </si>
  <si>
    <t>16.0238.1029</t>
  </si>
  <si>
    <t>16.238</t>
  </si>
  <si>
    <t>16.0239.1029</t>
  </si>
  <si>
    <t>16.239</t>
  </si>
  <si>
    <t>37.8D09.1031</t>
  </si>
  <si>
    <t>Răng sâu ngà</t>
  </si>
  <si>
    <t>03.1929.1031</t>
  </si>
  <si>
    <t>3.1929</t>
  </si>
  <si>
    <t>Điều trị sâu ngà răng phục hồi bằng Composite</t>
  </si>
  <si>
    <t>03.1970.1031</t>
  </si>
  <si>
    <t>3.1970</t>
  </si>
  <si>
    <t>Điều trị sâu ngà răng phục hồi bằng Eugenate</t>
  </si>
  <si>
    <t>16.0067.1031</t>
  </si>
  <si>
    <t>16.67</t>
  </si>
  <si>
    <t>Điều trị sâu ngà răng phục hồi bằng GlassIonomer Cement (GIC) kết hợp Composite</t>
  </si>
  <si>
    <t>16.0068.1031</t>
  </si>
  <si>
    <t>16.68</t>
  </si>
  <si>
    <t>16.0070.1031</t>
  </si>
  <si>
    <t>16.70</t>
  </si>
  <si>
    <t>Điều trị sâu ngà răng phục hồi bằng GlassIonomer Cement</t>
  </si>
  <si>
    <t>37.8D09.1032</t>
  </si>
  <si>
    <t>Răng viêm tuỷ hồi phục</t>
  </si>
  <si>
    <t>16.0057.1032</t>
  </si>
  <si>
    <t>16.57</t>
  </si>
  <si>
    <t>Chụp tuỷ bằng Hydroxit canxi</t>
  </si>
  <si>
    <t>03.1938.1035</t>
  </si>
  <si>
    <t>37.8D09.1035</t>
  </si>
  <si>
    <t>3.1938</t>
  </si>
  <si>
    <t>Trám bít hố rãnh với Glassionomer Cement (GiC) quang trùng hợp</t>
  </si>
  <si>
    <t>Trám bít hố rãnh</t>
  </si>
  <si>
    <t>Trám bít hố rãnh với Composite hoá trùng hợp</t>
  </si>
  <si>
    <t>03.1940.1035</t>
  </si>
  <si>
    <t>3.1940</t>
  </si>
  <si>
    <t>Trám bít hố rãnh với Composite quang trùng hợp</t>
  </si>
  <si>
    <t>Trám bít hố rãnh bằng nhựa Sealant</t>
  </si>
  <si>
    <t>16.0222.1035</t>
  </si>
  <si>
    <t>16.222</t>
  </si>
  <si>
    <t>Trám bít hố rãnh với GlassIonomer Cement quang trùng hợp</t>
  </si>
  <si>
    <t>16.0223.1035</t>
  </si>
  <si>
    <t>16.223</t>
  </si>
  <si>
    <t>16.0224.1035</t>
  </si>
  <si>
    <t>16.224</t>
  </si>
  <si>
    <t>16.0225.1035</t>
  </si>
  <si>
    <t>16.225</t>
  </si>
  <si>
    <t>16.0226.1035</t>
  </si>
  <si>
    <t>16.226</t>
  </si>
  <si>
    <t>Trám bít hố rãnh bằng GlassIonomer Cement</t>
  </si>
  <si>
    <t>37.8D09.1036</t>
  </si>
  <si>
    <t>Phẫu thuật nhổ răng lạc chỗ</t>
  </si>
  <si>
    <t>16.0197.1036</t>
  </si>
  <si>
    <t>16.197</t>
  </si>
  <si>
    <t>12.0071.1038</t>
  </si>
  <si>
    <t>37.8D09.1038</t>
  </si>
  <si>
    <t>12.71</t>
  </si>
  <si>
    <t>Cắt bỏ nang xương hàm dưới 2 cm</t>
  </si>
  <si>
    <t>Phẫu thuật lật vạt, nạo xương ổ răng 1 vùng</t>
  </si>
  <si>
    <t>12.0070.1039</t>
  </si>
  <si>
    <t>37.8D09.1039</t>
  </si>
  <si>
    <t>12.70</t>
  </si>
  <si>
    <t>Cắt nang răng đường kính dưới 2 cm</t>
  </si>
  <si>
    <t>Cắt u lợi đường kính từ 2cm trở lên</t>
  </si>
  <si>
    <t>37.8D09.1041</t>
  </si>
  <si>
    <t>Cắt, tạo hình phanh môi, phanh má hoặc lưỡi (không gây mê)</t>
  </si>
  <si>
    <t>15.0209.1041</t>
  </si>
  <si>
    <t>37.8D09.1043</t>
  </si>
  <si>
    <t>Lấy sỏi ống Wharton</t>
  </si>
  <si>
    <t>15.0204.1043</t>
  </si>
  <si>
    <t>15.204</t>
  </si>
  <si>
    <t>Lấy sỏi ống tuyến Stenon đường miệng</t>
  </si>
  <si>
    <t>15.0205.1043</t>
  </si>
  <si>
    <t>15.205</t>
  </si>
  <si>
    <t>Lấy sỏi ống tuyến Wharton đường miệng</t>
  </si>
  <si>
    <t>03.2456.1044</t>
  </si>
  <si>
    <t>37.8D09.1044</t>
  </si>
  <si>
    <t>3.2456</t>
  </si>
  <si>
    <t>Cắt u da đầu lành, đường kính dưới 5 cm</t>
  </si>
  <si>
    <t>03.2457.1044</t>
  </si>
  <si>
    <t>3.2457</t>
  </si>
  <si>
    <t>Bóc, cắt u bã đậu, u mỡ dưới da đầu đường kính dưới 10 cm</t>
  </si>
  <si>
    <t>03.2458.1044</t>
  </si>
  <si>
    <t>3.2458</t>
  </si>
  <si>
    <t>Cắt u máu dưới da đầu có đường kính dưới 5 cm</t>
  </si>
  <si>
    <t>10.0151.1044</t>
  </si>
  <si>
    <t>10.151</t>
  </si>
  <si>
    <t>Phẫu thuật u thần kinh trên da</t>
  </si>
  <si>
    <t>12.0002.1044</t>
  </si>
  <si>
    <t>12.2</t>
  </si>
  <si>
    <t>Cắt các loại u vùng da đầu, cổ có đường kính dưới 5 cm</t>
  </si>
  <si>
    <t>28.0009.1044</t>
  </si>
  <si>
    <t>28.9</t>
  </si>
  <si>
    <t>Phẫu thuật cắt bỏ u da lành tính vùng da đầu dưới 2cm</t>
  </si>
  <si>
    <t>28.0010.1044</t>
  </si>
  <si>
    <t>28.10</t>
  </si>
  <si>
    <t>Phẫu thuật cắt bỏ u da lành tính vùng da đầu từ 2cm trở lên</t>
  </si>
  <si>
    <t>28.0159.1044</t>
  </si>
  <si>
    <t>28.159</t>
  </si>
  <si>
    <t>Phẫu thuật cắt bỏ u da lành tính vành tai</t>
  </si>
  <si>
    <t>03.2442.1045</t>
  </si>
  <si>
    <t>37.8D09.1045</t>
  </si>
  <si>
    <t>3.2442</t>
  </si>
  <si>
    <t>Cắt u máu dưới da đầu có đường kính trên 10 cm</t>
  </si>
  <si>
    <t>Cắt u da đầu lành, đường kính từ 5 cm trở lên</t>
  </si>
  <si>
    <t>10.0151.1045</t>
  </si>
  <si>
    <t>37.8D09.1048</t>
  </si>
  <si>
    <t>Cắt u nang giáp móng</t>
  </si>
  <si>
    <t>12.0012.1048</t>
  </si>
  <si>
    <t>12.12</t>
  </si>
  <si>
    <t>Cắt các u nang giáp móng</t>
  </si>
  <si>
    <t>37.8D09.1049</t>
  </si>
  <si>
    <t>Cắt u nhỏ lành tính phần mềm vùng hàm mặt (gây mê nội khí quản)</t>
  </si>
  <si>
    <t>12.0010.1049</t>
  </si>
  <si>
    <t>12.10</t>
  </si>
  <si>
    <t>Cắt các u lành vùng cổ</t>
  </si>
  <si>
    <t>15.0331.1049</t>
  </si>
  <si>
    <t>15.331</t>
  </si>
  <si>
    <t>Phẫu thuật cắt u da vùng mặt</t>
  </si>
  <si>
    <t>16.0233.1050</t>
  </si>
  <si>
    <t>37.8D09.1050</t>
  </si>
  <si>
    <t>16.233</t>
  </si>
  <si>
    <t>Điều trị đóng cuống răng bằng Canxi Hydroxit</t>
  </si>
  <si>
    <t>Điều trị đóng cuống răng</t>
  </si>
  <si>
    <t>16.0234.1050</t>
  </si>
  <si>
    <t>16.234</t>
  </si>
  <si>
    <t>Điều trị đóng cuống răng bằng MTA</t>
  </si>
  <si>
    <t>37.8D09.1053</t>
  </si>
  <si>
    <t>Nắn sai khớp thái dương hàm đến muộn</t>
  </si>
  <si>
    <t>Nắn sai khớp thái dương hàm đến muộn có gây tê</t>
  </si>
  <si>
    <t>16.0337.1053</t>
  </si>
  <si>
    <t>16.337</t>
  </si>
  <si>
    <t>37.8D09.1059</t>
  </si>
  <si>
    <t>Phẫu thuật cắt u bạch mạch lớn vùng hàm mặt</t>
  </si>
  <si>
    <t>28.0217.1059</t>
  </si>
  <si>
    <t>28.217</t>
  </si>
  <si>
    <t>Cắt u máu vùng đầu mặt cổ</t>
  </si>
  <si>
    <t>16.0271.1095</t>
  </si>
  <si>
    <t>37.8D09.1095</t>
  </si>
  <si>
    <t>16.271</t>
  </si>
  <si>
    <t>Phẫu thuật điều trị gãy xương gò má bằng chỉ thép</t>
  </si>
  <si>
    <t>Phẫu thuật loại I (Răng Hàm Mặt)</t>
  </si>
  <si>
    <t>11.0019.1102</t>
  </si>
  <si>
    <t>37.8D10.1102</t>
  </si>
  <si>
    <t>11.19</t>
  </si>
  <si>
    <t>Cắt bỏ hoại tử tiếp tuyến bỏng sâu dưới 5% diện tích cơ thể ở người lớn</t>
  </si>
  <si>
    <t>Cắt bỏ hoại tử tiếp tuyến bỏng sâu dưới 5% diện tích cơ thể ở người lớn, dưới 3% diện tích cơ thể ở trẻ em</t>
  </si>
  <si>
    <t>11.0022.1102</t>
  </si>
  <si>
    <t>11.22</t>
  </si>
  <si>
    <t>Cắt bỏ hoại tử tiếp tuyến bỏng sâu dưới 3% diện tích cơ thể ở trẻ em</t>
  </si>
  <si>
    <t>11.0025.1106</t>
  </si>
  <si>
    <t>37.8D10.1106</t>
  </si>
  <si>
    <t>11.25</t>
  </si>
  <si>
    <t>Cắt bỏ hoại tử toàn lớp bỏng sâu dưới 3% diện tích cơ thể ở người lớn</t>
  </si>
  <si>
    <t>Cắt bỏ hoại tử toàn lớp bỏng sâu dưới 3% diện tích cơ thể ở người lớn, dưới 1% diện tích cơ thể ở trẻ em</t>
  </si>
  <si>
    <t>11.0028.1106</t>
  </si>
  <si>
    <t>11.28</t>
  </si>
  <si>
    <t>Cắt bỏ hoại tử toàn lớp bỏng sâu dưới 1% diện tích cơ thể ở trẻ em</t>
  </si>
  <si>
    <t>37.8D10.1134</t>
  </si>
  <si>
    <t>Kỹ thuật ghép khối mỡ tự thân điều trị vết thương mạn tính</t>
  </si>
  <si>
    <t>28.0468.1134</t>
  </si>
  <si>
    <t>28.468</t>
  </si>
  <si>
    <t>Phẫu thuật cấy mỡ vùng mông</t>
  </si>
  <si>
    <t>11.0097.2035</t>
  </si>
  <si>
    <t>15.8D10.2035</t>
  </si>
  <si>
    <t>11.97</t>
  </si>
  <si>
    <t>Tắm điều trị bệnh nhân bỏng</t>
  </si>
  <si>
    <t>Tắm điều trị bệnh nhân bỏng (gây tê)</t>
  </si>
  <si>
    <t>11.0005.2043</t>
  </si>
  <si>
    <t>15.8D10.2043</t>
  </si>
  <si>
    <t>11.5</t>
  </si>
  <si>
    <t>Thay băng điều trị vết bỏng dưới 10% diện tích cơ thể ở người lớn</t>
  </si>
  <si>
    <t>Thay băng cắt lọc vết bỏng diện tích dưới 5% diện tích cơ thể</t>
  </si>
  <si>
    <t>11.0010.2043</t>
  </si>
  <si>
    <t>11.10</t>
  </si>
  <si>
    <t>Thay băng điều trị vết bỏng dưới 10% diện tích cơ thể ở trẻ em</t>
  </si>
  <si>
    <t>11.0005.1148</t>
  </si>
  <si>
    <t>37.8D10.1148</t>
  </si>
  <si>
    <t>Thay băng cắt lọc vết bỏng diện tích dưới 10% diện tích cơ thể</t>
  </si>
  <si>
    <t>11.0010.1148</t>
  </si>
  <si>
    <t>03.3025.1149</t>
  </si>
  <si>
    <t>37.8D10.1149</t>
  </si>
  <si>
    <t>3.3025</t>
  </si>
  <si>
    <t>Cắt lọc, loại bỏ dị vật vảy da, vảy tiết dưới 20% diện tích cơ thể</t>
  </si>
  <si>
    <t>Thay băng cắt lọc vết bỏng diện tích từ 10% đến 19% diện tích cơ thể</t>
  </si>
  <si>
    <t>11.0004.1149</t>
  </si>
  <si>
    <t>11.4</t>
  </si>
  <si>
    <t>Thay băng điều trị vết bỏng từ 10% - 19% diện tích cơ thể ở người lớn</t>
  </si>
  <si>
    <t>11.0009.1149</t>
  </si>
  <si>
    <t>11.9</t>
  </si>
  <si>
    <t>Thay băng điều trị vết bỏng từ 10% - 19% diện tích cơ thể ở trẻ em</t>
  </si>
  <si>
    <t>03.3026.1150</t>
  </si>
  <si>
    <t>37.8D10.1150</t>
  </si>
  <si>
    <t>3.3026</t>
  </si>
  <si>
    <t>Cắt lọc, loại bỏ dị vật vảy da, vảy tiết trên 20% diện tích cơ thể</t>
  </si>
  <si>
    <t>Thay băng cắt lọc vết bỏng diện tích từ 20% đến 39% diện tích cơ thể</t>
  </si>
  <si>
    <t>11.0015.1158</t>
  </si>
  <si>
    <t>37.8D10.1158</t>
  </si>
  <si>
    <t>11.15</t>
  </si>
  <si>
    <t>Rạch hoại tử bỏng giải thoát chèn ép</t>
  </si>
  <si>
    <t>Thủ thuật loại I (Bỏng)</t>
  </si>
  <si>
    <t>11.0016.1160</t>
  </si>
  <si>
    <t>37.8D10.1160</t>
  </si>
  <si>
    <t>11.16</t>
  </si>
  <si>
    <t>Khâu cầm máu, thắt mạch máu để cấp cứu chảy máu trong bỏng sâu</t>
  </si>
  <si>
    <t>Thủ thuật loại III (Bỏng)</t>
  </si>
  <si>
    <t>37.8D11.1189</t>
  </si>
  <si>
    <t>Phẫu thuật loại I (Ung bướu)</t>
  </si>
  <si>
    <t>12.0264.1189</t>
  </si>
  <si>
    <t>12.264</t>
  </si>
  <si>
    <t>Cắt nang thừng tinh hai bên</t>
  </si>
  <si>
    <t>37.8D11.1190</t>
  </si>
  <si>
    <t>Phẫu thuật loại II (Ung bướu)</t>
  </si>
  <si>
    <t>12.0313.1190</t>
  </si>
  <si>
    <t>12.313</t>
  </si>
  <si>
    <t>Cắt u máu khu trú, đường kính dưới 5 cm</t>
  </si>
  <si>
    <t>12.0320.1190</t>
  </si>
  <si>
    <t>12.320</t>
  </si>
  <si>
    <t>Cắt u lành phần mềm đường kính dưới 10cm</t>
  </si>
  <si>
    <t>12.0261.1191</t>
  </si>
  <si>
    <t>37.8D11.1191</t>
  </si>
  <si>
    <t>12.261</t>
  </si>
  <si>
    <t>Cắt u sùi đầu miệng sáo</t>
  </si>
  <si>
    <t>Phẫu thuật loại III (Ung bướu)</t>
  </si>
  <si>
    <t>Nội soi chẩn đoán can thiệp</t>
  </si>
  <si>
    <t>37.8D12.1197</t>
  </si>
  <si>
    <t>Phẫu thuật loại II (Nội soi)</t>
  </si>
  <si>
    <t>27.0333.1197</t>
  </si>
  <si>
    <t>27.333</t>
  </si>
  <si>
    <t>Nội soi ổ bụng chẩn đoán</t>
  </si>
  <si>
    <t>27.0384.1197</t>
  </si>
  <si>
    <t>27.384</t>
  </si>
  <si>
    <t>Nội soi cắt polyp cổ bàng quang</t>
  </si>
  <si>
    <t>27.0408.1197</t>
  </si>
  <si>
    <t>27.408</t>
  </si>
  <si>
    <t>Nội soi tán sỏi niệu đạo</t>
  </si>
  <si>
    <t>Gây mê</t>
  </si>
  <si>
    <t>11.0134.1892</t>
  </si>
  <si>
    <t>37.8D18.1892</t>
  </si>
  <si>
    <t>11.134</t>
  </si>
  <si>
    <t>Gây mê thay băng bệnh nhân có diện tích bỏng từ 10 – 39% diện tích cơ thể</t>
  </si>
  <si>
    <t>Gây mê thay băng bỏng diện tích từ 10% - 39% diện tích cơ thể</t>
  </si>
  <si>
    <t>11.0135.1893</t>
  </si>
  <si>
    <t>37.8D19.1893</t>
  </si>
  <si>
    <t>11.135</t>
  </si>
  <si>
    <t>Gây mê thay băng bệnh nhân có diện tích bỏng &lt; 10% diện tích cơ thể</t>
  </si>
  <si>
    <t>Gây mê thay băng bỏng diện tích dưới 10% diện tích cơ thể</t>
  </si>
  <si>
    <t>37.8D20.1894</t>
  </si>
  <si>
    <t>Gây mê khác</t>
  </si>
  <si>
    <t>09.9000.1894</t>
  </si>
  <si>
    <t>Huyết học</t>
  </si>
  <si>
    <t>22.0021.1219</t>
  </si>
  <si>
    <t>37.1E01.1219</t>
  </si>
  <si>
    <t>22.21</t>
  </si>
  <si>
    <t>Co cục máu đông (Tên khác: Co cục máu)</t>
  </si>
  <si>
    <t>Co cục máu đông</t>
  </si>
  <si>
    <t>22.0377.1224</t>
  </si>
  <si>
    <t>37.1E01.1224</t>
  </si>
  <si>
    <t>22.377</t>
  </si>
  <si>
    <t>DCIP test (Dichlorophenol-Indolphenol test dùng sàng lọc huyết sắc tố E)</t>
  </si>
  <si>
    <t>DCIP test (Dichlorophenol-Indolphenol- test dùng sàng lọc huyết sắc tố E)</t>
  </si>
  <si>
    <t>22.0065.1237</t>
  </si>
  <si>
    <t>37.1E01.1237</t>
  </si>
  <si>
    <t>22.65</t>
  </si>
  <si>
    <t>Định lượng C1- inhibitor</t>
  </si>
  <si>
    <t>Định lượng chất ức chế C1</t>
  </si>
  <si>
    <t>37.1E01.1239</t>
  </si>
  <si>
    <t>Định lượng D- Dimer</t>
  </si>
  <si>
    <t>22.0023.1239</t>
  </si>
  <si>
    <t>22.23</t>
  </si>
  <si>
    <t>Định lượng D-Dimer</t>
  </si>
  <si>
    <t>XXIII. HÓA SINH</t>
  </si>
  <si>
    <t>22.0043.1241</t>
  </si>
  <si>
    <t>37.1E01.1241</t>
  </si>
  <si>
    <t>22.43</t>
  </si>
  <si>
    <t>Định lượng FDP</t>
  </si>
  <si>
    <t>22.0013.1242</t>
  </si>
  <si>
    <t>37.1E01.1242</t>
  </si>
  <si>
    <t>22.13</t>
  </si>
  <si>
    <t>Định lượng Fibrinogen (Tên khác: Định lượng yếu tố I), phương pháp Clauss- phương pháp trực tiếp, bằng máy tự động</t>
  </si>
  <si>
    <t>Định lượng Fibrinogen (Yếu tố I) bằng phương pháp trực tiếp</t>
  </si>
  <si>
    <t>22.0014.1242</t>
  </si>
  <si>
    <t>22.14</t>
  </si>
  <si>
    <t>Định lượng Fibrinogen (Tên khác: Định lượng yếu tố I), phương pháp Clauss- phương pháp trực tiếp, bằng máy bán tự động</t>
  </si>
  <si>
    <t>22.0058.1246</t>
  </si>
  <si>
    <t>37.1E01.1246</t>
  </si>
  <si>
    <t>22.58</t>
  </si>
  <si>
    <t>Định lượng Plasminogen</t>
  </si>
  <si>
    <t>22.0066.1249</t>
  </si>
  <si>
    <t>37.1E01.1249</t>
  </si>
  <si>
    <t>22.66</t>
  </si>
  <si>
    <t>Định lượng t-pA (tissue - Plasminogen Activator)</t>
  </si>
  <si>
    <t>Định lượng t- PA</t>
  </si>
  <si>
    <t>22.0057.1253</t>
  </si>
  <si>
    <t>37.1E01.1253</t>
  </si>
  <si>
    <t>22.57</t>
  </si>
  <si>
    <t>Định lượng Heparin</t>
  </si>
  <si>
    <t>Định lượng yếu tố Heparin</t>
  </si>
  <si>
    <t>22.0011.1254</t>
  </si>
  <si>
    <t>37.1E01.1254</t>
  </si>
  <si>
    <t>22.11</t>
  </si>
  <si>
    <t>Định lượng Fibrinogen (Tên khác: Định lượng yếu tố I), phương pháp gián tiếp, bằng máy tự động</t>
  </si>
  <si>
    <t>Định lượng yếu tố I (fibrinogen)</t>
  </si>
  <si>
    <t>22.0012.1254</t>
  </si>
  <si>
    <t>22.12</t>
  </si>
  <si>
    <t>Định lượng Fibrinogen (Tên khác: Định lượng yếu tố I), phương pháp gián tiếp, bằng máy bán tự động</t>
  </si>
  <si>
    <t>22.0692.1265</t>
  </si>
  <si>
    <t>37.1E01.1265</t>
  </si>
  <si>
    <t>22.692</t>
  </si>
  <si>
    <t>Định lượng β - Thromboglobulin (βTG)</t>
  </si>
  <si>
    <t>22.0312.1266</t>
  </si>
  <si>
    <t>37.1E01.1266</t>
  </si>
  <si>
    <t>22.312</t>
  </si>
  <si>
    <t>Xác định nhóm máu A₁ (Kỹ thuật ống nghiệm)</t>
  </si>
  <si>
    <t>Định nhóm máu A1</t>
  </si>
  <si>
    <t>22.0285.1267</t>
  </si>
  <si>
    <t>37.1E01.1267</t>
  </si>
  <si>
    <t>22.285</t>
  </si>
  <si>
    <t>Định nhóm máu hệ ABO bằng giấy định nhóm máu để truyền máu toàn phần, khối hồng cầu, khối bạch cầu</t>
  </si>
  <si>
    <t>Định nhóm máu hệ ABO bằng giấy định nhóm máu để truyền máu toàn phần: khối hồng cầu, khối bạch cầu</t>
  </si>
  <si>
    <t>22.0502.1267</t>
  </si>
  <si>
    <t>22.502</t>
  </si>
  <si>
    <t>Định nhóm máu tại giường bệnh trước truyền máu</t>
  </si>
  <si>
    <t>22.0286.1268</t>
  </si>
  <si>
    <t>37.1E01.1268</t>
  </si>
  <si>
    <t>22.286</t>
  </si>
  <si>
    <t>Định nhóm máu hệ ABO bằng giấy định nhóm máu để truyền chế phẩm tiểu cầu hoặc huyết tương</t>
  </si>
  <si>
    <t>Định nhóm máu hệ ABO bằng giấy định nhóm máu để truyền: chế phẩm tiểu cầu hoặc huyết tương</t>
  </si>
  <si>
    <t>22.0502.1268</t>
  </si>
  <si>
    <t>01.0284.1269</t>
  </si>
  <si>
    <t>37.1E01.1269</t>
  </si>
  <si>
    <t>1.284</t>
  </si>
  <si>
    <t>Định nhóm máu tại giường</t>
  </si>
  <si>
    <t>Định nhóm máu hệ ABO bằng phương pháp ống nghiệm; trên phiến đá hoặc trên giấy</t>
  </si>
  <si>
    <t>22.0279.1269</t>
  </si>
  <si>
    <t>22.279</t>
  </si>
  <si>
    <t>Định nhóm máu hệ ABO (Kỹ thuật ống nghiệm)</t>
  </si>
  <si>
    <t>22.0280.1269</t>
  </si>
  <si>
    <t>22.280</t>
  </si>
  <si>
    <t>Định nhóm máu hệ ABO (Kỹ thuật phiến đá)</t>
  </si>
  <si>
    <t>22.0283.1269</t>
  </si>
  <si>
    <t>22.283</t>
  </si>
  <si>
    <t>Định nhóm máu hệ ABO (Kỹ thuật trên giấy)</t>
  </si>
  <si>
    <t>22.0284.1270</t>
  </si>
  <si>
    <t>37.1E01.1270</t>
  </si>
  <si>
    <t>22.284</t>
  </si>
  <si>
    <t>Định nhóm máu hệ ABO (Kỹ thuật trên thẻ)</t>
  </si>
  <si>
    <t>Định nhóm máu hệ ABO bằng thẻ định nhóm máu</t>
  </si>
  <si>
    <t>22.0288.1271</t>
  </si>
  <si>
    <t>37.1E01.1271</t>
  </si>
  <si>
    <t>22.288</t>
  </si>
  <si>
    <t>Định nhóm máu hệ ABO trên thẻ định nhóm máu (đã có sẵn huyết thanh mẫu) để truyền chế phẩm tiểu cầu hoặc huyết tương</t>
  </si>
  <si>
    <t>22.0287.1272</t>
  </si>
  <si>
    <t>37.1E01.1272</t>
  </si>
  <si>
    <t>22.287</t>
  </si>
  <si>
    <t>Định nhóm máu hệ ABO trên thẻ định nhóm máu (đã có sẵn huyết thanh mẫu) để truyền máu toàn phần, khối hồng cầu, khối bạch cầu</t>
  </si>
  <si>
    <t>Định nhóm máu hệ ABO trên thẻ định nhóm máu (đã có sẵn huyết thanh mẫu) để truyền máu toàn phần, khối hồng cầu, bạch cầu</t>
  </si>
  <si>
    <t>22.0294.1273</t>
  </si>
  <si>
    <t>37.1E01.1273</t>
  </si>
  <si>
    <t>22.294</t>
  </si>
  <si>
    <t>Định nhóm máu hệ ABO, Rh(D) trên hệ thống máy tự động hoàn toàn</t>
  </si>
  <si>
    <t>Định nhóm máu hệ ABO, Rh(D)  trên máy tự động</t>
  </si>
  <si>
    <t>22.0289.1275</t>
  </si>
  <si>
    <t>37.1E01.1275</t>
  </si>
  <si>
    <t>22.289</t>
  </si>
  <si>
    <t>Định nhóm máu hệ ABO, Rh(D) (Kỹ thuật Scangel/Gelcard trên máy tự động)</t>
  </si>
  <si>
    <t>Định nhóm máu hệ ABO, Rh(D) bằng phương pháp gelcard/Scangel</t>
  </si>
  <si>
    <t>22.0290.1275</t>
  </si>
  <si>
    <t>22.290</t>
  </si>
  <si>
    <t>Định nhóm máu hệ ABO, Rh(D) (Kỹ thuật Scangel/Gelcard trên máy bán tự động)</t>
  </si>
  <si>
    <t>22.0220.1277</t>
  </si>
  <si>
    <t>37.1E01.1277</t>
  </si>
  <si>
    <t>22.220</t>
  </si>
  <si>
    <t>Xác định kháng nguyên Miᵃ của hệ nhóm máu MNS (Kỹ thuật ống nghiệm)</t>
  </si>
  <si>
    <t>Định nhóm máu hệ MNSs (xác định kháng nguyên Mia)</t>
  </si>
  <si>
    <t>22.0291.1280</t>
  </si>
  <si>
    <t>37.1E01.1280</t>
  </si>
  <si>
    <t>22.291</t>
  </si>
  <si>
    <t>Định nhóm máu hệ Rh(D) (Kỹ thuật ống nghiệm)</t>
  </si>
  <si>
    <t>Định nhóm máu hệ Rh(D) bằng phương pháp ống nghiệm, phiến đá</t>
  </si>
  <si>
    <t>22.0292.1280</t>
  </si>
  <si>
    <t>22.292</t>
  </si>
  <si>
    <t>Định nhóm máu hệ Rh(D) (Kỹ thuật phiến đá)</t>
  </si>
  <si>
    <t>22.0161.1292</t>
  </si>
  <si>
    <t>37.1E01.1292</t>
  </si>
  <si>
    <t>22.161</t>
  </si>
  <si>
    <t>Định lượng huyết sắc tố (hemoglobin) bằng quang kế</t>
  </si>
  <si>
    <t>Hemoglobin Định lượng (bằng máy quang kế)</t>
  </si>
  <si>
    <t>22.0267.1294</t>
  </si>
  <si>
    <t>37.1E01.1294</t>
  </si>
  <si>
    <t>22.267</t>
  </si>
  <si>
    <t>Hiệu giá kháng thể tự nhiên chống A, B (Kỹ thuật ống nghiệm)</t>
  </si>
  <si>
    <t>Hiệu giá kháng thể tự nhiên chống A, B/ Hiệu giá kháng thể bất thường 30-50)</t>
  </si>
  <si>
    <t>22.0147.1295</t>
  </si>
  <si>
    <t>37.1E01.1295</t>
  </si>
  <si>
    <t>22.147</t>
  </si>
  <si>
    <t>Nhuộm hoá mô miễn dịch tuỷ xương</t>
  </si>
  <si>
    <t>Hoá mô miễn dịch tuỷ xương (01 marker)</t>
  </si>
  <si>
    <t>22.0134.1296</t>
  </si>
  <si>
    <t>37.1E01.1296</t>
  </si>
  <si>
    <t>22.134</t>
  </si>
  <si>
    <t>Xét nghiệm hồng cầu lưới (bằng phương pháp thủ công)</t>
  </si>
  <si>
    <t>Hồng cầu lưới (bằng phương pháp thủ công)</t>
  </si>
  <si>
    <t>22.0123.1297</t>
  </si>
  <si>
    <t>37.1E01.1297</t>
  </si>
  <si>
    <t>22.123</t>
  </si>
  <si>
    <t>Huyết đồ (bằng phương pháp thủ công)</t>
  </si>
  <si>
    <t>22.0124.1298</t>
  </si>
  <si>
    <t>37.1E01.1298</t>
  </si>
  <si>
    <t>22.124</t>
  </si>
  <si>
    <t>Huyết đồ (bằng máy đếm tổng trở)</t>
  </si>
  <si>
    <t>Huyết đồ (sử dụng máy đếm tự động)</t>
  </si>
  <si>
    <t>22.0125.1298</t>
  </si>
  <si>
    <t>22.125</t>
  </si>
  <si>
    <t>Huyết đồ (bằng máy đếm laser)</t>
  </si>
  <si>
    <t>XXV. GIẢI PHẪU BỆNH</t>
  </si>
  <si>
    <t>22.0143.1303</t>
  </si>
  <si>
    <t>37.1E01.1303</t>
  </si>
  <si>
    <t>22.143</t>
  </si>
  <si>
    <t>Máu lắng (bằng máy tự động)</t>
  </si>
  <si>
    <t>22.0142.1304</t>
  </si>
  <si>
    <t>37.1E01.1304</t>
  </si>
  <si>
    <t>22.142</t>
  </si>
  <si>
    <t>Máu lắng (bằng phương pháp thủ công)</t>
  </si>
  <si>
    <t>37.1E01.1306</t>
  </si>
  <si>
    <t xml:space="preserve">Nghiệm pháp Coombs gián tiếp hoặc trực  tiếp (bằng một trong các phương pháp: ống nghiệm, Gelcard/ Scangel); </t>
  </si>
  <si>
    <t>22.0304.1306</t>
  </si>
  <si>
    <t>22.304</t>
  </si>
  <si>
    <t>Nghiệm pháp Coombs trực tiếp (Kỹ thuật ống nghiệm)</t>
  </si>
  <si>
    <t>22.0308.1306</t>
  </si>
  <si>
    <t>22.308</t>
  </si>
  <si>
    <t>Nghiệm pháp Coombs gián tiếp (Kỹ thuật ống nghiệm)</t>
  </si>
  <si>
    <t>21.0011.1308</t>
  </si>
  <si>
    <t>37.1E01.1308</t>
  </si>
  <si>
    <t>21.11</t>
  </si>
  <si>
    <t>Nghiệm pháp rượu (Nghiệm pháp Ethanol)</t>
  </si>
  <si>
    <t>Nghiệm pháp rượu (nghiệm pháp Ethanol)</t>
  </si>
  <si>
    <t>22.0015.1308</t>
  </si>
  <si>
    <t>22.15</t>
  </si>
  <si>
    <t>Nghiệm pháp rượu (Ethanol test)</t>
  </si>
  <si>
    <t>37.1E01.1310</t>
  </si>
  <si>
    <t>Nghiệm pháp von-Kaulla</t>
  </si>
  <si>
    <t>22.0017.1310</t>
  </si>
  <si>
    <t>22.17</t>
  </si>
  <si>
    <t>Nghiệm pháp Von-Kaulla</t>
  </si>
  <si>
    <t>22.0135.1313</t>
  </si>
  <si>
    <t>37.1E01.1313</t>
  </si>
  <si>
    <t>22.135</t>
  </si>
  <si>
    <t>Xét nghiệm hồng cầu lưới (bằng máy đếm laser)</t>
  </si>
  <si>
    <t>Nhuộm hồng cầu lưới trên máy tự động</t>
  </si>
  <si>
    <t>22.0146.1319</t>
  </si>
  <si>
    <t>37.1E01.1319</t>
  </si>
  <si>
    <t>22.146</t>
  </si>
  <si>
    <t>Nhuộm sợi liên võng trong mô tuỷ xương</t>
  </si>
  <si>
    <t>Nhuộm sợi xơ liên võng trong mô tuỷ xương</t>
  </si>
  <si>
    <t>22.0145.1320</t>
  </si>
  <si>
    <t>37.1E01.1320</t>
  </si>
  <si>
    <t>22.145</t>
  </si>
  <si>
    <t>Nhuộm sợi xơ trong mô tuỷ xương</t>
  </si>
  <si>
    <t>22.0609.1321</t>
  </si>
  <si>
    <t>37.1E01.1321</t>
  </si>
  <si>
    <t>22.609</t>
  </si>
  <si>
    <t>Xét nghiệm và chẩn đoán tế bào học bằng phương pháp nhuộm Sudan đen</t>
  </si>
  <si>
    <t>Nhuộm sudan den</t>
  </si>
  <si>
    <t>22.0606.1323</t>
  </si>
  <si>
    <t>37.1E01.1323</t>
  </si>
  <si>
    <t>22.606</t>
  </si>
  <si>
    <t>OF test (Osmotic fragility test) (Test sàng lọc Thalassemia)</t>
  </si>
  <si>
    <t>OF test (test sàng lọc Thalassemia)</t>
  </si>
  <si>
    <t>22.0348.1344</t>
  </si>
  <si>
    <t>37.1E01.1344</t>
  </si>
  <si>
    <t>22.348</t>
  </si>
  <si>
    <t>Xét nghiệm Đường-Ham</t>
  </si>
  <si>
    <t>Test đường + Ham</t>
  </si>
  <si>
    <t>22.0160.1345</t>
  </si>
  <si>
    <t>37.1E01.1345</t>
  </si>
  <si>
    <t>22.160</t>
  </si>
  <si>
    <t>Thể tích khối hồng cầu (hematocrit) bằng máy ly tâm</t>
  </si>
  <si>
    <t>Thể tích khối hồng cầu (Hematocrit)</t>
  </si>
  <si>
    <t>22.0055.1346</t>
  </si>
  <si>
    <t>37.1E01.1346</t>
  </si>
  <si>
    <t>22.55</t>
  </si>
  <si>
    <t>Thời gian phục hồi Canxi</t>
  </si>
  <si>
    <t xml:space="preserve">Thời gian Howell </t>
  </si>
  <si>
    <t>22.0020.1347</t>
  </si>
  <si>
    <t>37.1E01.1347</t>
  </si>
  <si>
    <t>22.20</t>
  </si>
  <si>
    <t>Thời gian máu chảy phương pháp Ivy</t>
  </si>
  <si>
    <t>Thời gian máu chảy (phương pháp Ivy)</t>
  </si>
  <si>
    <t>22.0019.1348</t>
  </si>
  <si>
    <t>37.1E01.1348</t>
  </si>
  <si>
    <t>22.19</t>
  </si>
  <si>
    <t>Thời gian máu chảy phương pháp Duke</t>
  </si>
  <si>
    <t>Thời gian máu chảy/(phương pháp Duke)</t>
  </si>
  <si>
    <t>01.0285.1349</t>
  </si>
  <si>
    <t>37.1E01.1349</t>
  </si>
  <si>
    <t>1.285</t>
  </si>
  <si>
    <t>Xét nghiệm đông máu nhanh tại giường</t>
  </si>
  <si>
    <t>Thời gian máu đông</t>
  </si>
  <si>
    <t>22.9000.1349</t>
  </si>
  <si>
    <t>22.0003.1351</t>
  </si>
  <si>
    <t>37.1E01.1351</t>
  </si>
  <si>
    <t>22.3</t>
  </si>
  <si>
    <t>Thời gian prothrombin (PT: Prothrombin Time), (Các tên khác: TQ, Tỷ lệ Prothrombin) phương pháp thủ công</t>
  </si>
  <si>
    <t>Thời gian Prothrombin (PT,TQ) bằng  thủ công</t>
  </si>
  <si>
    <t>22.0001.1352</t>
  </si>
  <si>
    <t>37.1E01.1352</t>
  </si>
  <si>
    <t>22.1</t>
  </si>
  <si>
    <t>Thời gian prothrombin (PT: Prothrombin Time), (Các tên khác: TQ, Tỷ lệ Prothrombin) bằng máy tự động</t>
  </si>
  <si>
    <t>Thời gian Prothrombin (PT,TQ) bằng máy bán tự động, tự động</t>
  </si>
  <si>
    <t>22.0002.1352</t>
  </si>
  <si>
    <t>22.2</t>
  </si>
  <si>
    <t>Thời gian prothrombin (PT: Prothrombin Time), (Các tên khác: TQ, Tỷ lệ Prothrombin) bằng máy bán tự động</t>
  </si>
  <si>
    <t>22.0008.1353</t>
  </si>
  <si>
    <t>37.1E01.1353</t>
  </si>
  <si>
    <t>22.8</t>
  </si>
  <si>
    <t>Thời gian thrombin (TT: Thrombin Time) bằng máy tự động</t>
  </si>
  <si>
    <t>Thời gian thrombin (TT)</t>
  </si>
  <si>
    <t>22.0009.1353</t>
  </si>
  <si>
    <t>22.9</t>
  </si>
  <si>
    <t>Thời gian thrombin (TT: Thrombin Time) bằng máy bán tự động</t>
  </si>
  <si>
    <t>22.0005.1354</t>
  </si>
  <si>
    <t>37.1E01.1354</t>
  </si>
  <si>
    <t>22.5</t>
  </si>
  <si>
    <t>Thời gian thromboplastin một phần hoạt hoá (APTT: Activated Partial Thromboplastin Time), (Tên khác: TCK) bằng máy tự động</t>
  </si>
  <si>
    <t>Thời gian thromboplastin hoạt hoá từng phần (APTT)</t>
  </si>
  <si>
    <t>22.0006.1354</t>
  </si>
  <si>
    <t>22.6</t>
  </si>
  <si>
    <t>Thời gian thromboplastin một phần hoạt hoá (APTT: Activated Partial Thromboplastin Time) (Tên khác: TCK) bằng máy bán tự động.</t>
  </si>
  <si>
    <t>22.0140.1360</t>
  </si>
  <si>
    <t>37.1E01.1360</t>
  </si>
  <si>
    <t>22.140</t>
  </si>
  <si>
    <t>Tìm giun chỉ trong máu</t>
  </si>
  <si>
    <t>Tìm ấu trùng giun chỉ trong máu</t>
  </si>
  <si>
    <t>22.0137.1361</t>
  </si>
  <si>
    <t>37.1E01.1361</t>
  </si>
  <si>
    <t>22.137</t>
  </si>
  <si>
    <t>Tìm hồng cầu có chấm ưa bazơ</t>
  </si>
  <si>
    <t>Tìm hồng cầu có chấm ưa base (bằng máy)</t>
  </si>
  <si>
    <t>22.0138.1362</t>
  </si>
  <si>
    <t>37.1E01.1362</t>
  </si>
  <si>
    <t>22.138</t>
  </si>
  <si>
    <t>Tìm ký sinh trùng sốt rét trong máu (bằng phương pháp thủ công)</t>
  </si>
  <si>
    <t>Tìm ký sinh trùng sốt rét trong máu bằng phương pháp thủ công</t>
  </si>
  <si>
    <t>22.0139.1362</t>
  </si>
  <si>
    <t>22.139</t>
  </si>
  <si>
    <t>Tìm ký sinh trùng sốt rét trong máu (bằng phương pháp tập trung hồng cầu nhiễm)</t>
  </si>
  <si>
    <t>22.0136.1363</t>
  </si>
  <si>
    <t>37.1E01.1363</t>
  </si>
  <si>
    <t>22.136</t>
  </si>
  <si>
    <t>Tìm mảnh vỡ hồng cầu</t>
  </si>
  <si>
    <t>Tìm mảnh vỡ hồng cầu (bằng máy)</t>
  </si>
  <si>
    <t>37.1E01.1364</t>
  </si>
  <si>
    <t>Tìm tế bào Hargraves</t>
  </si>
  <si>
    <t xml:space="preserve">Tìm tế bào Hargraves </t>
  </si>
  <si>
    <t>22.0144.1364</t>
  </si>
  <si>
    <t>22.144</t>
  </si>
  <si>
    <t>22.0119.1368</t>
  </si>
  <si>
    <t>37.1E01.1368</t>
  </si>
  <si>
    <t>22.119</t>
  </si>
  <si>
    <t>Phân tích tế bào máu ngoại vi (bằng phương pháp thủ công)</t>
  </si>
  <si>
    <t>Tổng phân tích tế bào máu ngoại vi (bằng phương pháp thủ công)</t>
  </si>
  <si>
    <t>22.0121.1369</t>
  </si>
  <si>
    <t>37.1E01.1369</t>
  </si>
  <si>
    <t>22.121</t>
  </si>
  <si>
    <t>Tổng phân tích tế bào máu ngoại vi (bằng máy đếm laser)</t>
  </si>
  <si>
    <t>Tổng phân tích tế bào máu ngoại vi bằng máy đếm laser</t>
  </si>
  <si>
    <t>22.0120.1370</t>
  </si>
  <si>
    <t>37.1E01.1370</t>
  </si>
  <si>
    <t>22.120</t>
  </si>
  <si>
    <t>Tổng phân tích tế bào máu ngoại vi (bằng máy đếm tổng trở)</t>
  </si>
  <si>
    <t>Tổng phân tích tế bào máu ngoại vi bằng máy đếm tự động</t>
  </si>
  <si>
    <t>22.0163.1412</t>
  </si>
  <si>
    <t>37.1E01.1412</t>
  </si>
  <si>
    <t>22.163</t>
  </si>
  <si>
    <t>Xét nghiệm số lượng và độ tập trung tiểu cầu (bằng phương pháp thủ công)</t>
  </si>
  <si>
    <t>Xét nghiệm số lượng tiểu cầu (thủ công)</t>
  </si>
  <si>
    <t>23.235</t>
  </si>
  <si>
    <t>Erythropoietin</t>
  </si>
  <si>
    <t>Hóa sinh</t>
  </si>
  <si>
    <t>22.0080.1465</t>
  </si>
  <si>
    <t>37.1E03.1465</t>
  </si>
  <si>
    <t>22.80</t>
  </si>
  <si>
    <t>Định lượng Beta 2 Microglobulin</t>
  </si>
  <si>
    <t>Beta2 Microglobulin</t>
  </si>
  <si>
    <t>23.0226.1467</t>
  </si>
  <si>
    <t>37.1E03.1467</t>
  </si>
  <si>
    <t>23.226</t>
  </si>
  <si>
    <t>Bổ thể trong huyết thanh</t>
  </si>
  <si>
    <t>23.0030.1472</t>
  </si>
  <si>
    <t>37.1E03.1472</t>
  </si>
  <si>
    <t>23.30</t>
  </si>
  <si>
    <t>Định lượng Calci ion hoá [Máu]</t>
  </si>
  <si>
    <t>Ca++ máu</t>
  </si>
  <si>
    <t>Chỉ thanh toán khi định lượng trực tiếp.</t>
  </si>
  <si>
    <t>23.0029.1473</t>
  </si>
  <si>
    <t>37.1E03.1473</t>
  </si>
  <si>
    <t>23.29</t>
  </si>
  <si>
    <t>Định lượng Calci toàn phần [Máu]</t>
  </si>
  <si>
    <t>Calci</t>
  </si>
  <si>
    <t>23.181</t>
  </si>
  <si>
    <t>Định lượng Catecholamin (niệu)</t>
  </si>
  <si>
    <t>23.0039.1476</t>
  </si>
  <si>
    <t>37.1E03.1476</t>
  </si>
  <si>
    <t>23.39</t>
  </si>
  <si>
    <t>Định lượng CEA (Carcino Embryonic Antigen) [Máu]</t>
  </si>
  <si>
    <t>CEA</t>
  </si>
  <si>
    <t>23.0043.1478</t>
  </si>
  <si>
    <t>37.1E03.1478</t>
  </si>
  <si>
    <t>23.43</t>
  </si>
  <si>
    <t>Đo hoạt độ CK-MB (Isozym MB of Creatine kinase) [Máu]</t>
  </si>
  <si>
    <t>CK-MB</t>
  </si>
  <si>
    <t>23.0044.1478</t>
  </si>
  <si>
    <t>23.44</t>
  </si>
  <si>
    <t>Định lượng CK-MB mass [Máu]</t>
  </si>
  <si>
    <t>23.0046.1480</t>
  </si>
  <si>
    <t>37.1E03.1480</t>
  </si>
  <si>
    <t>23.46</t>
  </si>
  <si>
    <t>Định lượng Cortisol (máu)</t>
  </si>
  <si>
    <t>Cortison</t>
  </si>
  <si>
    <t>23.0183.1480</t>
  </si>
  <si>
    <t>23.183</t>
  </si>
  <si>
    <t>Định lượng Cortisol (niệu)</t>
  </si>
  <si>
    <t>22.0094.1481</t>
  </si>
  <si>
    <t>37.1E03.1481</t>
  </si>
  <si>
    <t>22.94</t>
  </si>
  <si>
    <t>Định lượng Peptid - C</t>
  </si>
  <si>
    <t>C-Peptid</t>
  </si>
  <si>
    <t>23.0045.1481</t>
  </si>
  <si>
    <t>23.45</t>
  </si>
  <si>
    <t>Định lượng C-Peptid [Máu]</t>
  </si>
  <si>
    <t>23.0227.1481</t>
  </si>
  <si>
    <t>23.227</t>
  </si>
  <si>
    <t>23.0042.1482</t>
  </si>
  <si>
    <t>37.1E03.1482</t>
  </si>
  <si>
    <t>23.42</t>
  </si>
  <si>
    <t>Đo hoạt độ CK (Creatine kinase) [Máu]</t>
  </si>
  <si>
    <t>CPK</t>
  </si>
  <si>
    <t>23.0228.1483</t>
  </si>
  <si>
    <t>37.1E03.1483</t>
  </si>
  <si>
    <t>23.228</t>
  </si>
  <si>
    <t>Định lượng CRP</t>
  </si>
  <si>
    <t>CRP định lượng</t>
  </si>
  <si>
    <t>23.0050.1484</t>
  </si>
  <si>
    <t>37.1E03.1484</t>
  </si>
  <si>
    <t>23.50</t>
  </si>
  <si>
    <t>Định lượng CRP hs (C-Reactive Protein high sesitivity) [Máu]</t>
  </si>
  <si>
    <t>CRP hs</t>
  </si>
  <si>
    <t>22.0081.1485</t>
  </si>
  <si>
    <t>37.1E03.1485</t>
  </si>
  <si>
    <t>22.81</t>
  </si>
  <si>
    <t>Định lượng Cyclosporin A</t>
  </si>
  <si>
    <t xml:space="preserve">Cyclosporine </t>
  </si>
  <si>
    <t>23.0052.1486</t>
  </si>
  <si>
    <t>37.1E03.1486</t>
  </si>
  <si>
    <t>23.52</t>
  </si>
  <si>
    <t>Định lượng Cyfra 21- 1 [Máu]</t>
  </si>
  <si>
    <t>Cyfra 21 - 1</t>
  </si>
  <si>
    <t>23.0058.1487</t>
  </si>
  <si>
    <t>37.1E03.1487</t>
  </si>
  <si>
    <t>23.58</t>
  </si>
  <si>
    <t>Điện giải đồ (Na, K, Cl) [Máu]</t>
  </si>
  <si>
    <t>Điện giải đồ (Na, K, CL)</t>
  </si>
  <si>
    <t xml:space="preserve">Áp dụng cho cả trường hợp cho kết quả nhiều hơn 3 chỉ số </t>
  </si>
  <si>
    <t>23.0009.1493</t>
  </si>
  <si>
    <t>37.1E03.1493</t>
  </si>
  <si>
    <t>23.9</t>
  </si>
  <si>
    <t>Đo hoạt độ ALP (Alkalin Phosphatase) [Máu]</t>
  </si>
  <si>
    <t>Định lượng Bilirubin toàn phần hoặc trực tiếp; các enzym: phosphataze kiềm hoặc GOT hoặc GPT…</t>
  </si>
  <si>
    <t>Không thanh toán đối với các  xét nghiệm Bilirubin gián tiếp; Tỷ lệ A/G là những xét nghiệm có thể ngoại suy được.</t>
  </si>
  <si>
    <t>23.0019.1493</t>
  </si>
  <si>
    <t>23.19</t>
  </si>
  <si>
    <t>Đo hoạt độ ALT (GPT) [Máu]</t>
  </si>
  <si>
    <t>23.0020.1493</t>
  </si>
  <si>
    <t>23.20</t>
  </si>
  <si>
    <t>Đo hoạt độ AST (GOT) [Máu]</t>
  </si>
  <si>
    <t>23.0025.1493</t>
  </si>
  <si>
    <t>23.25</t>
  </si>
  <si>
    <t>Định lượng Bilirubin trực tiếp [Máu]</t>
  </si>
  <si>
    <t>23.0026.1493</t>
  </si>
  <si>
    <t>23.26</t>
  </si>
  <si>
    <t>Định lượng Bilirubin gián tiếp [Máu]</t>
  </si>
  <si>
    <t>23.0027.1493</t>
  </si>
  <si>
    <t>23.27</t>
  </si>
  <si>
    <t>Định lượng Bilirubin toàn phần [Máu]</t>
  </si>
  <si>
    <t>23.0214.1493</t>
  </si>
  <si>
    <t>23.214</t>
  </si>
  <si>
    <t>Định lượng Bilirubin toàn phần [dịch]</t>
  </si>
  <si>
    <t>23.0003.1494</t>
  </si>
  <si>
    <t>37.1E03.1494</t>
  </si>
  <si>
    <t>23.3</t>
  </si>
  <si>
    <t>Định lượng Acid Uric [Máu]</t>
  </si>
  <si>
    <t>Định lượng các chất Albumine; Creatine; Globuline; Glucose; Phospho, Protein toàn phần, Ure, Axit Uric, Amylase,…</t>
  </si>
  <si>
    <t>Mỗi chất</t>
  </si>
  <si>
    <t>23.0007.1494</t>
  </si>
  <si>
    <t>23.7</t>
  </si>
  <si>
    <t>Định lượng Albumin [Máu]</t>
  </si>
  <si>
    <t>23.0010.1494</t>
  </si>
  <si>
    <t>23.10</t>
  </si>
  <si>
    <t>Đo hoạt độ Amylase [Máu]</t>
  </si>
  <si>
    <t>23.0051.1494</t>
  </si>
  <si>
    <t>23.51</t>
  </si>
  <si>
    <t>Định lượng Creatinin (máu)</t>
  </si>
  <si>
    <t>23.0075.1494</t>
  </si>
  <si>
    <t>23.75</t>
  </si>
  <si>
    <t>Định lượng Glucose [Máu]</t>
  </si>
  <si>
    <t>23.0076.1494</t>
  </si>
  <si>
    <t>23.76</t>
  </si>
  <si>
    <t>Định lượng Globulin [Máu]</t>
  </si>
  <si>
    <t>23.0128.1494</t>
  </si>
  <si>
    <t>23.128</t>
  </si>
  <si>
    <t>Định lượng Phospho (máu)</t>
  </si>
  <si>
    <t>23.0133.1494</t>
  </si>
  <si>
    <t>23.133</t>
  </si>
  <si>
    <t>Định lượng Protein toàn phần [Máu]</t>
  </si>
  <si>
    <t>23.0166.1494</t>
  </si>
  <si>
    <t>23.166</t>
  </si>
  <si>
    <t>Định lượng Urê máu [Máu]</t>
  </si>
  <si>
    <t>23.0212.1494</t>
  </si>
  <si>
    <t>23.212</t>
  </si>
  <si>
    <t>Định lượng Globulin (thuỷ dịch)</t>
  </si>
  <si>
    <t>23.0216.1494</t>
  </si>
  <si>
    <t>23.216</t>
  </si>
  <si>
    <t>Định lượng Creatinin (dịch)</t>
  </si>
  <si>
    <t>23.0219.1494</t>
  </si>
  <si>
    <t>23.219</t>
  </si>
  <si>
    <t>Định lượng Protein (dịch chọc dò)</t>
  </si>
  <si>
    <t>23.0223.1494</t>
  </si>
  <si>
    <t>23.223</t>
  </si>
  <si>
    <t>Định lượng Urê (dịch)</t>
  </si>
  <si>
    <t>23.0047.1495</t>
  </si>
  <si>
    <t>37.1E03.1495</t>
  </si>
  <si>
    <t>23.47</t>
  </si>
  <si>
    <t>Định lượng Cystatine C [Máu]</t>
  </si>
  <si>
    <t>Định lượng Cystatine C</t>
  </si>
  <si>
    <t>23.0060.1496</t>
  </si>
  <si>
    <t>37.1E03.1496</t>
  </si>
  <si>
    <t>23.60</t>
  </si>
  <si>
    <t>Định lượng Ethanol (cồn) [Máu]</t>
  </si>
  <si>
    <t xml:space="preserve">Định lượng Ethanol (cồn) </t>
  </si>
  <si>
    <t>22.0095.1500</t>
  </si>
  <si>
    <t>37.1E03.1500</t>
  </si>
  <si>
    <t>22.95</t>
  </si>
  <si>
    <t>Định lượng Methotrexat</t>
  </si>
  <si>
    <t>23.0229.1500</t>
  </si>
  <si>
    <t>23.229</t>
  </si>
  <si>
    <t>22.0084.1502</t>
  </si>
  <si>
    <t>37.1E03.1502</t>
  </si>
  <si>
    <t>22.84</t>
  </si>
  <si>
    <t>Định lượng sắt chưa bão hòa huyết thanh (UIBC)</t>
  </si>
  <si>
    <t>Định lượng sắt chưa bão hòa huyết thanh</t>
  </si>
  <si>
    <t>23.0231.1502</t>
  </si>
  <si>
    <t>23.231</t>
  </si>
  <si>
    <t>22.0117.1503</t>
  </si>
  <si>
    <t>37.1E03.1503</t>
  </si>
  <si>
    <t>22.117</t>
  </si>
  <si>
    <t>Định lượng sắt huyết thanh</t>
  </si>
  <si>
    <t>Định lượng Sắt huyết thanh hoặc Mg ++ huyết thanh</t>
  </si>
  <si>
    <t>23.0143.1503</t>
  </si>
  <si>
    <t>23.143</t>
  </si>
  <si>
    <t>Định lượng Sắt [Máu]</t>
  </si>
  <si>
    <t>22.0085.1505</t>
  </si>
  <si>
    <t>37.1E03.1505</t>
  </si>
  <si>
    <t>22.85</t>
  </si>
  <si>
    <t>Định lượng Transferin receptor hòa tan (TFR)</t>
  </si>
  <si>
    <t>Định lượng Tranferin Receptor</t>
  </si>
  <si>
    <t>23.0232.1505</t>
  </si>
  <si>
    <t>23.232</t>
  </si>
  <si>
    <t>23.0041.1506</t>
  </si>
  <si>
    <t>37.1E03.1506</t>
  </si>
  <si>
    <t>23.41</t>
  </si>
  <si>
    <t>Định lượng Cholesterol toàn phần (máu)</t>
  </si>
  <si>
    <t xml:space="preserve">Định lượng Tryglyceride hoặc Phospholipid hoặc Lipid toàn phần hoặc Cholesterol toàn phần hoặc HDL-Cholesterol hoặc LDL - Cholesterol </t>
  </si>
  <si>
    <t>23.0084.1506</t>
  </si>
  <si>
    <t>23.84</t>
  </si>
  <si>
    <t>Định lượng HDL-C (High density lipoprotein Cholesterol) [Máu]</t>
  </si>
  <si>
    <t>23.0112.1506</t>
  </si>
  <si>
    <t>23.112</t>
  </si>
  <si>
    <t>Định lượng LDL - C (Low density lipoprotein Cholesterol) [Máu]</t>
  </si>
  <si>
    <t>23.0158.1506</t>
  </si>
  <si>
    <t>23.158</t>
  </si>
  <si>
    <t>Định lượng Triglycerid (máu) [Máu]</t>
  </si>
  <si>
    <t>23.0185.1506</t>
  </si>
  <si>
    <t>23.185</t>
  </si>
  <si>
    <t>Định lượng Dưỡng chấp [niệu]</t>
  </si>
  <si>
    <t>23.0215.1506</t>
  </si>
  <si>
    <t>23.215</t>
  </si>
  <si>
    <t>Định lượng Cholesterol toàn phần (dịch chọc dò)</t>
  </si>
  <si>
    <t>23.0221.1506</t>
  </si>
  <si>
    <t>23.221</t>
  </si>
  <si>
    <t>Định lượng Triglycerid (dịch chọc dò)</t>
  </si>
  <si>
    <t>23.0040.1507</t>
  </si>
  <si>
    <t>37.1E03.1507</t>
  </si>
  <si>
    <t>23.40</t>
  </si>
  <si>
    <t>Đo hoạt độ Cholinesterase (ChE) [Máu]</t>
  </si>
  <si>
    <t>Đo hoạt độ Cholinesterase (ChE)</t>
  </si>
  <si>
    <t>22.0082.1509</t>
  </si>
  <si>
    <t>37.1E03.1509</t>
  </si>
  <si>
    <t>22.82</t>
  </si>
  <si>
    <t>Định lượng khả năng gắn sắt toàn thể (TIBC)</t>
  </si>
  <si>
    <t>Đo khả năng gắn sắt toàn thể</t>
  </si>
  <si>
    <t>01.0281.1510</t>
  </si>
  <si>
    <t>37.1E03.1510</t>
  </si>
  <si>
    <t>1.281</t>
  </si>
  <si>
    <t>Xét nghiệm đường máu mao mạch tại giường (một lần)</t>
  </si>
  <si>
    <t>Đường máu mao mạch</t>
  </si>
  <si>
    <t>03.0191.1510</t>
  </si>
  <si>
    <t>3.191</t>
  </si>
  <si>
    <t>Xét nghiệm đường máu mao mạch tại giường</t>
  </si>
  <si>
    <t>23.0234.1510</t>
  </si>
  <si>
    <t>23.234</t>
  </si>
  <si>
    <t>23.0235.1512</t>
  </si>
  <si>
    <t>37.1E03.1512</t>
  </si>
  <si>
    <t>23.0061.1513</t>
  </si>
  <si>
    <t>37.1E03.1513</t>
  </si>
  <si>
    <t>23.61</t>
  </si>
  <si>
    <t>Định lượng Estradiol [Máu]</t>
  </si>
  <si>
    <t>Estradiol</t>
  </si>
  <si>
    <t>22.0116.1514</t>
  </si>
  <si>
    <t>37.1E03.1514</t>
  </si>
  <si>
    <t>22.116</t>
  </si>
  <si>
    <t>Định lượng Ferritin</t>
  </si>
  <si>
    <t>Ferritin</t>
  </si>
  <si>
    <t>23.0063.1514</t>
  </si>
  <si>
    <t>23.63</t>
  </si>
  <si>
    <t>Định lượng Ferritin [Máu]</t>
  </si>
  <si>
    <t>22.0079.1515</t>
  </si>
  <si>
    <t>37.1E03.1515</t>
  </si>
  <si>
    <t>22.79</t>
  </si>
  <si>
    <t>Định lượng Acid Folic</t>
  </si>
  <si>
    <t>Folate</t>
  </si>
  <si>
    <t>23.0067.1515</t>
  </si>
  <si>
    <t>23.67</t>
  </si>
  <si>
    <t>Định lượng Folate [Máu]</t>
  </si>
  <si>
    <t>23.0077.1518</t>
  </si>
  <si>
    <t>37.1E03.1518</t>
  </si>
  <si>
    <t>23.77</t>
  </si>
  <si>
    <t>Đo hoạt độ GGT (Gama Glutamyl Transferase) [Máu]</t>
  </si>
  <si>
    <t>Gama GT</t>
  </si>
  <si>
    <t>23.0074.1520</t>
  </si>
  <si>
    <t>37.1E03.1520</t>
  </si>
  <si>
    <t>23.74</t>
  </si>
  <si>
    <t>Đo hoạt độ GLDH (Glutamat dehydrogenase) [Máu]</t>
  </si>
  <si>
    <t>GLDH</t>
  </si>
  <si>
    <t>22.0096.1522</t>
  </si>
  <si>
    <t>37.1E03.1522</t>
  </si>
  <si>
    <t>22.96</t>
  </si>
  <si>
    <t>Định lượng Haptoglobin</t>
  </si>
  <si>
    <t>Haptoglobin</t>
  </si>
  <si>
    <t>23.0083.1523</t>
  </si>
  <si>
    <t>37.1E03.1523</t>
  </si>
  <si>
    <t>23.83</t>
  </si>
  <si>
    <t>Định lượng HbA1c [Máu]</t>
  </si>
  <si>
    <t>HbA1C</t>
  </si>
  <si>
    <t>22.0112.1527</t>
  </si>
  <si>
    <t>37.1E03.1527</t>
  </si>
  <si>
    <t>22.112</t>
  </si>
  <si>
    <t>Định lượng IgG</t>
  </si>
  <si>
    <t>IgA/IgG/IgM/IgE (1 loại)</t>
  </si>
  <si>
    <t>22.0113.1527</t>
  </si>
  <si>
    <t>22.113</t>
  </si>
  <si>
    <t>Định lượng IgA</t>
  </si>
  <si>
    <t>22.0114.1527</t>
  </si>
  <si>
    <t>22.114</t>
  </si>
  <si>
    <t>Định lượng IgM</t>
  </si>
  <si>
    <t>22.0115.1527</t>
  </si>
  <si>
    <t>22.115</t>
  </si>
  <si>
    <t>Định lượng IgE</t>
  </si>
  <si>
    <t>23.0093.1527</t>
  </si>
  <si>
    <t>23.93</t>
  </si>
  <si>
    <t>Định lượng IgE (Immunoglobuline E) [Máu]</t>
  </si>
  <si>
    <t>23.0094.1527</t>
  </si>
  <si>
    <t>23.94</t>
  </si>
  <si>
    <t>Định lượng IgA (Immunoglobuline A) [Máu]</t>
  </si>
  <si>
    <t>23.0095.1527</t>
  </si>
  <si>
    <t>23.95</t>
  </si>
  <si>
    <t>Định lượng IgG (Immunoglobuline G) [Máu]</t>
  </si>
  <si>
    <t>23.0096.1527</t>
  </si>
  <si>
    <t>23.96</t>
  </si>
  <si>
    <t>Định lượng IgM (Immunoglobuline M) [Máu]</t>
  </si>
  <si>
    <t>23.0239.1528</t>
  </si>
  <si>
    <t>37.1E03.1528</t>
  </si>
  <si>
    <t>23.239</t>
  </si>
  <si>
    <t>Inhibin A</t>
  </si>
  <si>
    <t>23.0098.1529</t>
  </si>
  <si>
    <t>37.1E03.1529</t>
  </si>
  <si>
    <t>23.98</t>
  </si>
  <si>
    <t>Định lượng Insulin [Máu]</t>
  </si>
  <si>
    <t>Insuline</t>
  </si>
  <si>
    <t>01.0286.1531</t>
  </si>
  <si>
    <t>37.1E03.1531</t>
  </si>
  <si>
    <t>1.286</t>
  </si>
  <si>
    <t>Đo các chất khí trong máu</t>
  </si>
  <si>
    <t>Khí máu</t>
  </si>
  <si>
    <t>01.0287.1532</t>
  </si>
  <si>
    <t>37.1E03.1532</t>
  </si>
  <si>
    <t>1.287</t>
  </si>
  <si>
    <t>Đo lactat trong máu</t>
  </si>
  <si>
    <t>Lactat</t>
  </si>
  <si>
    <t>23.0111.1534</t>
  </si>
  <si>
    <t>37.1E03.1534</t>
  </si>
  <si>
    <t>23.111</t>
  </si>
  <si>
    <t>Đo hoạt độ LDH (Lactat dehydrogenase) [Máu]</t>
  </si>
  <si>
    <t>LDH</t>
  </si>
  <si>
    <t>23.0218.1534</t>
  </si>
  <si>
    <t>23.218</t>
  </si>
  <si>
    <t>Đo hoạt độ LDH (dịch chọc dò)</t>
  </si>
  <si>
    <t>23.0110.1535</t>
  </si>
  <si>
    <t>37.1E03.1535</t>
  </si>
  <si>
    <t>23.110</t>
  </si>
  <si>
    <t>Định lượng LH (Luteinizing Hormone) [Máu]</t>
  </si>
  <si>
    <t>LH</t>
  </si>
  <si>
    <t>23.0109.1536</t>
  </si>
  <si>
    <t>37.1E03.1536</t>
  </si>
  <si>
    <t>23.109</t>
  </si>
  <si>
    <t>Đo hoạt độ Lipase [Máu]</t>
  </si>
  <si>
    <t>Lipase</t>
  </si>
  <si>
    <t>23.0117.1538</t>
  </si>
  <si>
    <t>37.1E03.1538</t>
  </si>
  <si>
    <t>23.117</t>
  </si>
  <si>
    <t>Định lượng Myoglobin [Máu]</t>
  </si>
  <si>
    <t>Myoglobin</t>
  </si>
  <si>
    <t>23.0244.1544</t>
  </si>
  <si>
    <t>37.1E03.1544</t>
  </si>
  <si>
    <t>23.244</t>
  </si>
  <si>
    <t>Phản ứng CRP</t>
  </si>
  <si>
    <t>23.0130.1549</t>
  </si>
  <si>
    <t>37.1E03.1549</t>
  </si>
  <si>
    <t>23.130</t>
  </si>
  <si>
    <t>Định lượng Pro-calcitonin [Máu]</t>
  </si>
  <si>
    <t xml:space="preserve">Pro-calcitonin        </t>
  </si>
  <si>
    <t>23.0134.1550</t>
  </si>
  <si>
    <t>37.1E03.1550</t>
  </si>
  <si>
    <t>23.134</t>
  </si>
  <si>
    <t>Định lượng Progesteron [Máu]</t>
  </si>
  <si>
    <t>Progesteron</t>
  </si>
  <si>
    <t>23.0131.1552</t>
  </si>
  <si>
    <t>37.1E03.1552</t>
  </si>
  <si>
    <t>23.131</t>
  </si>
  <si>
    <t>Định lượng Prolactin [Máu]</t>
  </si>
  <si>
    <t>Prolactin</t>
  </si>
  <si>
    <t>23.0142.1557</t>
  </si>
  <si>
    <t>37.1E03.1557</t>
  </si>
  <si>
    <t>23.142</t>
  </si>
  <si>
    <t>Định lượng RF (Reumatoid Factor) [Máu]</t>
  </si>
  <si>
    <t>RF (Rheumatoid Factor)</t>
  </si>
  <si>
    <t>23.0246.1558</t>
  </si>
  <si>
    <t>37.1E03.1558</t>
  </si>
  <si>
    <t>23.246</t>
  </si>
  <si>
    <t>Salicylate</t>
  </si>
  <si>
    <t>37.1E03.1561</t>
  </si>
  <si>
    <t>T3/FT3/T4/FT4 (1 loại)</t>
  </si>
  <si>
    <t>23.0147.1561</t>
  </si>
  <si>
    <t>23.147</t>
  </si>
  <si>
    <t>Định lượng T3 (Tri iodothyronine) [Máu]</t>
  </si>
  <si>
    <t>23.0148.1561</t>
  </si>
  <si>
    <t>23.148</t>
  </si>
  <si>
    <t>Định lượng T4 (Thyroxine) [Máu]</t>
  </si>
  <si>
    <t>23.0154.1565</t>
  </si>
  <si>
    <t>37.1E03.1565</t>
  </si>
  <si>
    <t>23.154</t>
  </si>
  <si>
    <t>Định lượng Tg (Thyroglobulin) [Máu]</t>
  </si>
  <si>
    <t>Thyroglobulin</t>
  </si>
  <si>
    <t>22.0088.1571</t>
  </si>
  <si>
    <t>37.1E03.1571</t>
  </si>
  <si>
    <t>22.88</t>
  </si>
  <si>
    <t>Định lượng vitamin B12</t>
  </si>
  <si>
    <t>Vitamin B12</t>
  </si>
  <si>
    <t>23.0248.1572</t>
  </si>
  <si>
    <t>37.1E03.1572</t>
  </si>
  <si>
    <t>23.248</t>
  </si>
  <si>
    <t>Xác định Bacturate trong máu</t>
  </si>
  <si>
    <t>23.0250.1574</t>
  </si>
  <si>
    <t>37.1E03.1574</t>
  </si>
  <si>
    <t>23.250</t>
  </si>
  <si>
    <t>Xác định các yếu tố vi lượng Fe (sắt)</t>
  </si>
  <si>
    <t>23.0173.1575</t>
  </si>
  <si>
    <t>37.1E03.1575</t>
  </si>
  <si>
    <t>23.173</t>
  </si>
  <si>
    <t>Định tính Amphetamin (test nhanh) [niệu]</t>
  </si>
  <si>
    <t>Amphetamin (định tính)</t>
  </si>
  <si>
    <t>23.0175.1576</t>
  </si>
  <si>
    <t>37.1E03.1576</t>
  </si>
  <si>
    <t>23.175</t>
  </si>
  <si>
    <t>Định lượng Amylase (niệu)</t>
  </si>
  <si>
    <t>Amylase niệu</t>
  </si>
  <si>
    <t>23.0180.1577</t>
  </si>
  <si>
    <t>37.1E03.1577</t>
  </si>
  <si>
    <t>23.180</t>
  </si>
  <si>
    <t>Định lượng Canxi (niệu)</t>
  </si>
  <si>
    <t>Calci niệu</t>
  </si>
  <si>
    <t>23.0181.1578</t>
  </si>
  <si>
    <t>37.1E03.1578</t>
  </si>
  <si>
    <t>Catecholamin niệu (HPLC)</t>
  </si>
  <si>
    <t>23.0172.1580</t>
  </si>
  <si>
    <t>37.1E03.1580</t>
  </si>
  <si>
    <t>23.172</t>
  </si>
  <si>
    <t>Điện giải (Na, K, Cl) (niệu)</t>
  </si>
  <si>
    <t>Điện giải đồ ( Na, K, Cl) niệu</t>
  </si>
  <si>
    <t>Áp dụng cho cả trường hợp cho kết quả nhiều hơn 3 chỉ số.</t>
  </si>
  <si>
    <t>23.0251.1581</t>
  </si>
  <si>
    <t>37.1E03.1581</t>
  </si>
  <si>
    <t>23.251</t>
  </si>
  <si>
    <t>DPD</t>
  </si>
  <si>
    <t>23.0186.1582</t>
  </si>
  <si>
    <t>37.1E03.1582</t>
  </si>
  <si>
    <t>23.186</t>
  </si>
  <si>
    <t>Định tính Dưỡng chấp [niệu]</t>
  </si>
  <si>
    <t>Dưỡng chấp</t>
  </si>
  <si>
    <t>23.0188.1586</t>
  </si>
  <si>
    <t>37.1E03.1586</t>
  </si>
  <si>
    <t>23.188</t>
  </si>
  <si>
    <t>Định tính Marijuana (THC) (test nhanh) [niệu]</t>
  </si>
  <si>
    <t>Marijuana định tính</t>
  </si>
  <si>
    <t>06.0073.1589</t>
  </si>
  <si>
    <t>37.1E03.1589</t>
  </si>
  <si>
    <t>6.73</t>
  </si>
  <si>
    <t>Test nhanh phát hiện chất opiats trong nước tiểu</t>
  </si>
  <si>
    <t>Opiate định tính</t>
  </si>
  <si>
    <t>23.0194.1589</t>
  </si>
  <si>
    <t>23.194</t>
  </si>
  <si>
    <t>Định tính Morphin (test nhanh) [niệu]</t>
  </si>
  <si>
    <t>23.0195.1589</t>
  </si>
  <si>
    <t>23.195</t>
  </si>
  <si>
    <t>Định tính Codein (test nhanh) [niệu]</t>
  </si>
  <si>
    <t>23.0197.1590</t>
  </si>
  <si>
    <t>37.1E03.1590</t>
  </si>
  <si>
    <t>23.197</t>
  </si>
  <si>
    <t>Định lượng Phospho (niệu)</t>
  </si>
  <si>
    <t>Phospho niệu</t>
  </si>
  <si>
    <t>23.0187.1593</t>
  </si>
  <si>
    <t>37.1E03.1593</t>
  </si>
  <si>
    <t>23.187</t>
  </si>
  <si>
    <t>Định lượng Glucose (niệu)</t>
  </si>
  <si>
    <t>Protein niệu hoặc đường niệu định lượng</t>
  </si>
  <si>
    <t>23.0201.1593</t>
  </si>
  <si>
    <t>23.201</t>
  </si>
  <si>
    <t>Định lượng Protein (niệu)</t>
  </si>
  <si>
    <t>22.0149.1594</t>
  </si>
  <si>
    <t>37.1E03.1594</t>
  </si>
  <si>
    <t>22.149</t>
  </si>
  <si>
    <t>Xét nghiệm tế bào cặn nước tiểu (bằng phương pháp thủ công)</t>
  </si>
  <si>
    <t xml:space="preserve">Tế bào cặn nước tiểu hoặc cặn Adis </t>
  </si>
  <si>
    <t>23.0206.1596</t>
  </si>
  <si>
    <t>37.1E03.1596</t>
  </si>
  <si>
    <t>23.206</t>
  </si>
  <si>
    <t>Tổng phân tích nước tiểu (Bằng máy tự động)</t>
  </si>
  <si>
    <t xml:space="preserve">Tổng phân tích nước tiểu </t>
  </si>
  <si>
    <t>23.0222.1596</t>
  </si>
  <si>
    <t>23.222</t>
  </si>
  <si>
    <t>Đo tỷ trọng dịch chọc dò</t>
  </si>
  <si>
    <t>23.0222.1597</t>
  </si>
  <si>
    <t>37.1E03.1597</t>
  </si>
  <si>
    <t>Tỷ trọng trong nước tiểu/ pH định tính</t>
  </si>
  <si>
    <t>23.0176.1598</t>
  </si>
  <si>
    <t>37.1E03.1598</t>
  </si>
  <si>
    <t>23.176</t>
  </si>
  <si>
    <t>Định lượng Axit Uric (niệu)</t>
  </si>
  <si>
    <t>Ure hoặc Axit Uric hoặc Creatinin niệu</t>
  </si>
  <si>
    <t>23.0184.1598</t>
  </si>
  <si>
    <t>23.184</t>
  </si>
  <si>
    <t>Định lượng Creatinin (niệu)</t>
  </si>
  <si>
    <t>23.0205.1598</t>
  </si>
  <si>
    <t>23.205</t>
  </si>
  <si>
    <t>Định lượng Urê (niệu)</t>
  </si>
  <si>
    <t>23.0256.1599</t>
  </si>
  <si>
    <t>37.1E03.1599</t>
  </si>
  <si>
    <t>23.256</t>
  </si>
  <si>
    <t>Xentonic/ sắc tố mật/ muối mật/ urobilinogen</t>
  </si>
  <si>
    <t xml:space="preserve">Xentonic/ sắc tố mật/ muối mật/ urobilinogen </t>
  </si>
  <si>
    <t>23.0257.1600</t>
  </si>
  <si>
    <t>37.1E03.1600</t>
  </si>
  <si>
    <t>23.257</t>
  </si>
  <si>
    <t>Amilase/ Trypsin/ Mucinase định tính</t>
  </si>
  <si>
    <t xml:space="preserve">Amilase/ Trypsin/ Mucinase định tính </t>
  </si>
  <si>
    <t>23.0258.1601</t>
  </si>
  <si>
    <t>37.1E03.1601</t>
  </si>
  <si>
    <t>23.258</t>
  </si>
  <si>
    <t>Bilirubin định tính</t>
  </si>
  <si>
    <t xml:space="preserve">Bilirubin định tính </t>
  </si>
  <si>
    <t>23.0198.1602</t>
  </si>
  <si>
    <t>37.1E03.1602</t>
  </si>
  <si>
    <t>23.198</t>
  </si>
  <si>
    <t>Định tính Phospho hữu cơ [niệu]</t>
  </si>
  <si>
    <t xml:space="preserve">Canxi, Phospho định tính </t>
  </si>
  <si>
    <t>23.0259.1602</t>
  </si>
  <si>
    <t>23.259</t>
  </si>
  <si>
    <t>Canxi, Phospho định tính</t>
  </si>
  <si>
    <t>23.0260.1603</t>
  </si>
  <si>
    <t>37.1E03.1603</t>
  </si>
  <si>
    <t>23.260</t>
  </si>
  <si>
    <t>Urobilin, Urobilinogen: Định tính</t>
  </si>
  <si>
    <t xml:space="preserve">Urobilin, Urobilinogen: Định tính </t>
  </si>
  <si>
    <t>23.0207.1604</t>
  </si>
  <si>
    <t>37.1E03.1604</t>
  </si>
  <si>
    <t>23.207</t>
  </si>
  <si>
    <t>Định lượng Clo (dịch não tuỷ)</t>
  </si>
  <si>
    <t>Clo  dịch</t>
  </si>
  <si>
    <t>23.0208.1605</t>
  </si>
  <si>
    <t>37.1E03.1605</t>
  </si>
  <si>
    <t>23.208</t>
  </si>
  <si>
    <t>Định lượng Glucose (dịch não tuỷ)</t>
  </si>
  <si>
    <t>Glucose dịch</t>
  </si>
  <si>
    <t>23.0217.1605</t>
  </si>
  <si>
    <t>23.217</t>
  </si>
  <si>
    <t>Định lượng Glucose (dịch chọc dò)</t>
  </si>
  <si>
    <t>23.0209.1606</t>
  </si>
  <si>
    <t>37.1E03.1606</t>
  </si>
  <si>
    <t>23.209</t>
  </si>
  <si>
    <t>Phản ứng Pandy [dịch]</t>
  </si>
  <si>
    <t xml:space="preserve">Phản ứng Pandy </t>
  </si>
  <si>
    <t>23.0210.1607</t>
  </si>
  <si>
    <t>37.1E03.1607</t>
  </si>
  <si>
    <t>23.210</t>
  </si>
  <si>
    <t>Định lượng Protein (dịch não tuỷ)</t>
  </si>
  <si>
    <t>Protein dịch</t>
  </si>
  <si>
    <t>23.0220.1608</t>
  </si>
  <si>
    <t>37.1E03.1608</t>
  </si>
  <si>
    <t>23.220</t>
  </si>
  <si>
    <t>Phản ứng Rivalta [dịch]</t>
  </si>
  <si>
    <t>Rivalta</t>
  </si>
  <si>
    <t>22.0152.1609</t>
  </si>
  <si>
    <t>37.1E03.1609</t>
  </si>
  <si>
    <t>22.152</t>
  </si>
  <si>
    <t>Xét nghiệm tế bào trong nước dịch chẩn đoán tế bào học (não tủy, màng tim, màng phổi, màng bụng, dịch khớp, rửa phế quản…) bằng phương pháp thủ công</t>
  </si>
  <si>
    <t xml:space="preserve">Xét nghiệm tế bào trong nước dịch chẩn đoán tế bào học (não tuỷ, màng tim, màng phổi, màng bụng, dịch khớp, rửa phế quản…) </t>
  </si>
  <si>
    <t>22.0153.1610</t>
  </si>
  <si>
    <t>37.1E03.1610</t>
  </si>
  <si>
    <t>22.153</t>
  </si>
  <si>
    <t>Xét nghiệm tế bào trong nước dịch chẩn đoán tế bào học (não tuỷ,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</si>
  <si>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có đếm số lượng tế bào</t>
  </si>
  <si>
    <t>24.0018.1611</t>
  </si>
  <si>
    <t>37.1E04.1611</t>
  </si>
  <si>
    <t>24.18</t>
  </si>
  <si>
    <t>AFB trực tiếp nhuộm huỳnh quang</t>
  </si>
  <si>
    <t>XXIV. VI SINH</t>
  </si>
  <si>
    <t>Vi sinh</t>
  </si>
  <si>
    <t>24.0156.1612</t>
  </si>
  <si>
    <t>37.1E04.1612</t>
  </si>
  <si>
    <t>24.156</t>
  </si>
  <si>
    <t>HAV IgM miễn dịch bán tự động</t>
  </si>
  <si>
    <t>Anti HAV-IgM bằng miễn dịch bán tự động/tự động</t>
  </si>
  <si>
    <t>24.0157.1612</t>
  </si>
  <si>
    <t>24.157</t>
  </si>
  <si>
    <t>HAV IgM miễn dịch tự động</t>
  </si>
  <si>
    <t>24.0158.1613</t>
  </si>
  <si>
    <t>37.1E04.1613</t>
  </si>
  <si>
    <t>24.158</t>
  </si>
  <si>
    <t>HAV total miễn dịch bán tự động</t>
  </si>
  <si>
    <t>Anti HAV-total bằng miễn dịch bán tự động/tự động</t>
  </si>
  <si>
    <t>24.0159.1613</t>
  </si>
  <si>
    <t>24.159</t>
  </si>
  <si>
    <t>HAV total miễn dịch tự động</t>
  </si>
  <si>
    <t>24.0125.1614</t>
  </si>
  <si>
    <t>37.1E04.1614</t>
  </si>
  <si>
    <t>24.125</t>
  </si>
  <si>
    <t>HBc IgM miễn dịch bán tự động</t>
  </si>
  <si>
    <t>Anti-HBc IgM miễn dịch bán tự động/tự động</t>
  </si>
  <si>
    <t>24.0126.1614</t>
  </si>
  <si>
    <t>24.126</t>
  </si>
  <si>
    <t>HBc IgM miễn dịch tự động</t>
  </si>
  <si>
    <t>24.0134.1615</t>
  </si>
  <si>
    <t>37.1E04.1615</t>
  </si>
  <si>
    <t>24.134</t>
  </si>
  <si>
    <t>HBeAb miễn dịch bán tự động</t>
  </si>
  <si>
    <t>Anti-HBe miễn dịch bán tự động/tự động</t>
  </si>
  <si>
    <t>24.0135.1615</t>
  </si>
  <si>
    <t>24.135</t>
  </si>
  <si>
    <t>HBeAb miễn dịch tự động</t>
  </si>
  <si>
    <t>24.0169.1616</t>
  </si>
  <si>
    <t>37.1E04.1616</t>
  </si>
  <si>
    <t>24.169</t>
  </si>
  <si>
    <t>HIV Ab test nhanh</t>
  </si>
  <si>
    <t>Anti-HIV (nhanh)</t>
  </si>
  <si>
    <t>24.0171.1617</t>
  </si>
  <si>
    <t>37.1E04.1617</t>
  </si>
  <si>
    <t>24.171</t>
  </si>
  <si>
    <t>HIV Ab miễn dịch bán tự động</t>
  </si>
  <si>
    <t>Anti-HIV bằng miễn dịch bán tự động/tự động</t>
  </si>
  <si>
    <t>24.0172.1617</t>
  </si>
  <si>
    <t>24.172</t>
  </si>
  <si>
    <t>HIV Ab miễn dịch tự động</t>
  </si>
  <si>
    <t>24.0128.1618</t>
  </si>
  <si>
    <t>37.1E04.1618</t>
  </si>
  <si>
    <t>24.128</t>
  </si>
  <si>
    <t>HBc total miễn dịch bán tự động</t>
  </si>
  <si>
    <t>Anti-HBc IgG miễn dịch bán tự động/tự động</t>
  </si>
  <si>
    <t>24.0129.1618</t>
  </si>
  <si>
    <t>24.129</t>
  </si>
  <si>
    <t>HBc total miễn dịch tự động</t>
  </si>
  <si>
    <t>24.0124.1619</t>
  </si>
  <si>
    <t>37.1E04.1619</t>
  </si>
  <si>
    <t>24.124</t>
  </si>
  <si>
    <t>HBsAb định lượng</t>
  </si>
  <si>
    <t>Anti-HBs định lượng</t>
  </si>
  <si>
    <t>24.0123.1620</t>
  </si>
  <si>
    <t>37.1E04.1620</t>
  </si>
  <si>
    <t>24.123</t>
  </si>
  <si>
    <t>HBsAb miễn dịch bán tự động</t>
  </si>
  <si>
    <t>Anti-HBs miễn dịch bán tự động/tự động</t>
  </si>
  <si>
    <t>24.0144.1621</t>
  </si>
  <si>
    <t>37.1E04.1621</t>
  </si>
  <si>
    <t>24.144</t>
  </si>
  <si>
    <t>HCV Ab test nhanh</t>
  </si>
  <si>
    <t>Anti-HCV (nhanh)</t>
  </si>
  <si>
    <t>24.0145.1622</t>
  </si>
  <si>
    <t>37.1E04.1622</t>
  </si>
  <si>
    <t>24.145</t>
  </si>
  <si>
    <t>HCV Ab miễn dịch bán tự động</t>
  </si>
  <si>
    <t>Anti-HCV miễn dịch bán tự động/tự động</t>
  </si>
  <si>
    <t>24.0147.1622</t>
  </si>
  <si>
    <t>24.147</t>
  </si>
  <si>
    <t>HCV Ag/Ab miễn dịch bán tự động</t>
  </si>
  <si>
    <t>24.0094.1623</t>
  </si>
  <si>
    <t>37.1E04.1623</t>
  </si>
  <si>
    <t>24.94</t>
  </si>
  <si>
    <t>Streptococcus pyogenes ASO</t>
  </si>
  <si>
    <t>ASLO</t>
  </si>
  <si>
    <t>24.0062.1626</t>
  </si>
  <si>
    <t>37.1E04.1626</t>
  </si>
  <si>
    <t>24.62</t>
  </si>
  <si>
    <t>Chlamydia Ab miễn dịch bán tự động</t>
  </si>
  <si>
    <t>Chlamydia IgG miễn dịch bán tự động/tự động</t>
  </si>
  <si>
    <t>24.0063.1626</t>
  </si>
  <si>
    <t>24.63</t>
  </si>
  <si>
    <t>Chlamydia Ab miễn dịch tự động</t>
  </si>
  <si>
    <t>24.0060.1627</t>
  </si>
  <si>
    <t>37.1E04.1627</t>
  </si>
  <si>
    <t>24.60</t>
  </si>
  <si>
    <t>Chlamydia test nhanh</t>
  </si>
  <si>
    <t>24.0236.1627</t>
  </si>
  <si>
    <t>24.236</t>
  </si>
  <si>
    <t>Hantavirus test nhanh</t>
  </si>
  <si>
    <t>24.0195.1631</t>
  </si>
  <si>
    <t>37.1E04.1631</t>
  </si>
  <si>
    <t>24.195</t>
  </si>
  <si>
    <t>CMV IgG miễn dịch bán tự động</t>
  </si>
  <si>
    <t>CMV IgG miễn dịch bán tự động/tự động</t>
  </si>
  <si>
    <t>24.0196.1631</t>
  </si>
  <si>
    <t>24.196</t>
  </si>
  <si>
    <t>CMV IgG miễn dịch tự động</t>
  </si>
  <si>
    <t>24.0193.1632</t>
  </si>
  <si>
    <t>37.1E04.1632</t>
  </si>
  <si>
    <t>24.193</t>
  </si>
  <si>
    <t>CMV IgM miễn dịch bán tự động</t>
  </si>
  <si>
    <t>CMV IgM miễn dịch bán tự động/tự động</t>
  </si>
  <si>
    <t>24.0194.1632</t>
  </si>
  <si>
    <t>24.194</t>
  </si>
  <si>
    <t>CMV IgM miễn dịch tự động</t>
  </si>
  <si>
    <t>37.1E04.1633</t>
  </si>
  <si>
    <t xml:space="preserve">CMV Real-time PCR </t>
  </si>
  <si>
    <t>24.0198.1633</t>
  </si>
  <si>
    <t>24.198</t>
  </si>
  <si>
    <t>CMV Real-time PCR</t>
  </si>
  <si>
    <t>24.0338.1634</t>
  </si>
  <si>
    <t>37.1E04.1634</t>
  </si>
  <si>
    <t>24.338</t>
  </si>
  <si>
    <t>Cryptococcus test nhanh</t>
  </si>
  <si>
    <t>24.0186.1635</t>
  </si>
  <si>
    <t>37.1E04.1635</t>
  </si>
  <si>
    <t>24.186</t>
  </si>
  <si>
    <t>Dengue virus NS1Ag miễn dịch bán tự động</t>
  </si>
  <si>
    <t>Dengue IgG miễn dịch bán tự động/tự động</t>
  </si>
  <si>
    <t>24.0189.1635</t>
  </si>
  <si>
    <t>24.189</t>
  </si>
  <si>
    <t>Dengue virus IgG miễn dịch bán tự động</t>
  </si>
  <si>
    <t>24.0188.1636</t>
  </si>
  <si>
    <t>37.1E04.1636</t>
  </si>
  <si>
    <t>24.188</t>
  </si>
  <si>
    <t>Dengue virus IgM miễn dịch bán tự động</t>
  </si>
  <si>
    <t>Dengue IgM miễn dịch bán tự động/tự động</t>
  </si>
  <si>
    <t>22.0630.1637</t>
  </si>
  <si>
    <t>37.1E04.1637</t>
  </si>
  <si>
    <t>22.630</t>
  </si>
  <si>
    <t>Xét nghiệm kháng thể kháng Dengue IgG và IgM (phương pháp thấm miễn dịch)</t>
  </si>
  <si>
    <t>Dengue NS1Ag/IgM-IgG test nhanh</t>
  </si>
  <si>
    <t>24.0183.1637</t>
  </si>
  <si>
    <t>24.183</t>
  </si>
  <si>
    <t>Dengue virus NS1Ag test nhanh</t>
  </si>
  <si>
    <t>24.0184.1637</t>
  </si>
  <si>
    <t>24.184</t>
  </si>
  <si>
    <t>Dengue virus NS1Ag/IgM - IgG test nhanh</t>
  </si>
  <si>
    <t>24.0187.1637</t>
  </si>
  <si>
    <t>24.187</t>
  </si>
  <si>
    <t>Dengue virus IgM/IgG test nhanh</t>
  </si>
  <si>
    <t>24.0220.1638</t>
  </si>
  <si>
    <t>37.1E04.1638</t>
  </si>
  <si>
    <t>24.220</t>
  </si>
  <si>
    <t>EBV EA-D IgG miễn dịch bán tự động</t>
  </si>
  <si>
    <t>EBV EA-D IgG miễn dịch bán tự động/tự động</t>
  </si>
  <si>
    <t>24.0221.1639</t>
  </si>
  <si>
    <t>37.1E04.1639</t>
  </si>
  <si>
    <t>24.221</t>
  </si>
  <si>
    <t>EBV EB-NA IgG miễn dịch bán tự động</t>
  </si>
  <si>
    <t>EBV EB-NA1 IgG miễn dịch bán tự động/tự động</t>
  </si>
  <si>
    <t>24.0218.1640</t>
  </si>
  <si>
    <t>37.1E04.1640</t>
  </si>
  <si>
    <t>24.218</t>
  </si>
  <si>
    <t>EBV-VCA IgG miễn dịch bán tự động</t>
  </si>
  <si>
    <t>EBV-VCA IgG miễn dịch bán tự động/tự động</t>
  </si>
  <si>
    <t>24.0219.1640</t>
  </si>
  <si>
    <t>24.219</t>
  </si>
  <si>
    <t>EBV IgG miễn dịch tự động</t>
  </si>
  <si>
    <t>24.0216.1641</t>
  </si>
  <si>
    <t>37.1E04.1641</t>
  </si>
  <si>
    <t>24.216</t>
  </si>
  <si>
    <t>EBV-VCA IgM miễn dịch bán tự động</t>
  </si>
  <si>
    <t>EBV-VCA IgM miễn dịch bán tự động/tự động</t>
  </si>
  <si>
    <t>24.0225.2041</t>
  </si>
  <si>
    <t>15.1E04.2041</t>
  </si>
  <si>
    <t>24.225</t>
  </si>
  <si>
    <t>EV71 IgM/IgG test nhanh</t>
  </si>
  <si>
    <t>24.0122.1643</t>
  </si>
  <si>
    <t>37.1E04.1643</t>
  </si>
  <si>
    <t>24.122</t>
  </si>
  <si>
    <t>HBsAb test nhanh</t>
  </si>
  <si>
    <t>HBeAb test nhanh</t>
  </si>
  <si>
    <t>24.0127.1643</t>
  </si>
  <si>
    <t>24.127</t>
  </si>
  <si>
    <t>HBcAb test nhanh</t>
  </si>
  <si>
    <t>24.0133.1643</t>
  </si>
  <si>
    <t>24.133</t>
  </si>
  <si>
    <t>24.0131.1644</t>
  </si>
  <si>
    <t>37.1E04.1644</t>
  </si>
  <si>
    <t>24.131</t>
  </si>
  <si>
    <t>HBeAg miễn dịch bán tự động</t>
  </si>
  <si>
    <t>HBeAg miễn dịch bán tự động/tự động</t>
  </si>
  <si>
    <t>24.0130.1645</t>
  </si>
  <si>
    <t>37.1E04.1645</t>
  </si>
  <si>
    <t>24.130</t>
  </si>
  <si>
    <t>HBeAg test nhanh</t>
  </si>
  <si>
    <t>24.0117.1646</t>
  </si>
  <si>
    <t>37.1E04.1646</t>
  </si>
  <si>
    <t>24.117</t>
  </si>
  <si>
    <t>HBsAg test nhanh</t>
  </si>
  <si>
    <t>HBsAg (nhanh)</t>
  </si>
  <si>
    <t>37.1E04.1647</t>
  </si>
  <si>
    <t>HBsAg Định lượng</t>
  </si>
  <si>
    <t>24.0121.1647</t>
  </si>
  <si>
    <t>24.121</t>
  </si>
  <si>
    <t>HBsAg định lượng</t>
  </si>
  <si>
    <t>24.0120.1648</t>
  </si>
  <si>
    <t>37.1E04.1648</t>
  </si>
  <si>
    <t>24.120</t>
  </si>
  <si>
    <t>HBsAg khẳng định</t>
  </si>
  <si>
    <t xml:space="preserve">HBsAg khẳng định </t>
  </si>
  <si>
    <t>24.0118.1649</t>
  </si>
  <si>
    <t>37.1E04.1649</t>
  </si>
  <si>
    <t>24.118</t>
  </si>
  <si>
    <t>HBsAg miễn dịch bán tự động</t>
  </si>
  <si>
    <t>HBsAg miễn dịch bán tự động/ tự động</t>
  </si>
  <si>
    <t>24.0119.1649</t>
  </si>
  <si>
    <t>24.119</t>
  </si>
  <si>
    <t>HBsAg miễn dịch tự động</t>
  </si>
  <si>
    <t>24.0137.1650</t>
  </si>
  <si>
    <t>37.1E04.1650</t>
  </si>
  <si>
    <t>24.137</t>
  </si>
  <si>
    <t>HBV đo tải lượng hệ thống tự động</t>
  </si>
  <si>
    <t>37.1E04.1651</t>
  </si>
  <si>
    <t>HBV đo tải lượng Real-time PCR</t>
  </si>
  <si>
    <t>24.0136.1651</t>
  </si>
  <si>
    <t>24.136</t>
  </si>
  <si>
    <t>24.0149.1652</t>
  </si>
  <si>
    <t>37.1E04.1652</t>
  </si>
  <si>
    <t>24.149</t>
  </si>
  <si>
    <t>HCV Core Ag miễn dịch tự động</t>
  </si>
  <si>
    <t>24.0152.1653</t>
  </si>
  <si>
    <t>37.1E04.1653</t>
  </si>
  <si>
    <t>24.152</t>
  </si>
  <si>
    <t>HCV đo tải lượng hệ thống tự động</t>
  </si>
  <si>
    <t>24.0160.1655</t>
  </si>
  <si>
    <t>37.1E04.1655</t>
  </si>
  <si>
    <t>24.160</t>
  </si>
  <si>
    <t>HDV Ag miễn dịch bán tự động</t>
  </si>
  <si>
    <t>24.0162.1656</t>
  </si>
  <si>
    <t>37.1E04.1656</t>
  </si>
  <si>
    <t>24.162</t>
  </si>
  <si>
    <t>HDV Ab miễn dịch bán tự động</t>
  </si>
  <si>
    <t>HDV IgG miễn dịch bán tự động/ tự động</t>
  </si>
  <si>
    <t>24.0161.1657</t>
  </si>
  <si>
    <t>37.1E04.1657</t>
  </si>
  <si>
    <t>24.161</t>
  </si>
  <si>
    <t>HDV IgM miễn dịch bán tự động</t>
  </si>
  <si>
    <t>HDV IgM miễn dịch bán tự động/ tự động</t>
  </si>
  <si>
    <t>24.0073.1658</t>
  </si>
  <si>
    <t>37.1E04.1658</t>
  </si>
  <si>
    <t>24.73</t>
  </si>
  <si>
    <t>Helicobacter pylori Ag test nhanh</t>
  </si>
  <si>
    <t>Áp dụng với trường hợp người bệnh không nội soi dạ dày hoặc tá tràng.</t>
  </si>
  <si>
    <t>24.0167.1659</t>
  </si>
  <si>
    <t>37.1E04.1659</t>
  </si>
  <si>
    <t>24.167</t>
  </si>
  <si>
    <t>HEV IgG miễn dịch bán tự động</t>
  </si>
  <si>
    <t>HEV IgG miễn dịch bán tự động/tự động</t>
  </si>
  <si>
    <t>24.0168.1659</t>
  </si>
  <si>
    <t>24.168</t>
  </si>
  <si>
    <t>HEV IgG miễn dịch tự động</t>
  </si>
  <si>
    <t>24.0165.1660</t>
  </si>
  <si>
    <t>37.1E04.1660</t>
  </si>
  <si>
    <t>24.165</t>
  </si>
  <si>
    <t>HEV IgM miễn dịch bán tự động</t>
  </si>
  <si>
    <t>HEV IgM miễn dịch bán tự động/tự động</t>
  </si>
  <si>
    <t>24.0170.2042</t>
  </si>
  <si>
    <t>15.1E04.2042</t>
  </si>
  <si>
    <t>24.170</t>
  </si>
  <si>
    <t>HIV Ag/Ab test nhanh</t>
  </si>
  <si>
    <t>Xét nghiệm cho kết quả đồng thời Ab và Ag</t>
  </si>
  <si>
    <t>24.0173.1661</t>
  </si>
  <si>
    <t>37.1E04.1661</t>
  </si>
  <si>
    <t>24.173</t>
  </si>
  <si>
    <t>HIV Ag/Ab miễn dịch bán tự động</t>
  </si>
  <si>
    <t>HIV Ag/Ab miễn dịch bán tự động/ tự động</t>
  </si>
  <si>
    <t>24.0174.1661</t>
  </si>
  <si>
    <t>24.174</t>
  </si>
  <si>
    <t>HIV Ag/Ab miễn dịch tự động</t>
  </si>
  <si>
    <t>24.0180.1662</t>
  </si>
  <si>
    <t>37.1E04.1662</t>
  </si>
  <si>
    <t>24.180</t>
  </si>
  <si>
    <t>HIV đo tải lượng hệ thống tự động</t>
  </si>
  <si>
    <t>02.0336.1664</t>
  </si>
  <si>
    <t>37.1E04.1664</t>
  </si>
  <si>
    <t>2.336</t>
  </si>
  <si>
    <t>Test nhanh tìm hồng cầu ẩn trong phân</t>
  </si>
  <si>
    <t>Hồng cầu trong phân test nhanh</t>
  </si>
  <si>
    <t>24.0264.1664</t>
  </si>
  <si>
    <t>24.264</t>
  </si>
  <si>
    <t>24.0263.1665</t>
  </si>
  <si>
    <t>37.1E04.1665</t>
  </si>
  <si>
    <t>24.263</t>
  </si>
  <si>
    <t>Hồng cầu, bạch cầu trong phân soi tươi</t>
  </si>
  <si>
    <t>Hồng cầu, bạch cầu trong phân soi trực tiếp</t>
  </si>
  <si>
    <t>24.0139.1666</t>
  </si>
  <si>
    <t>37.1E04.1666</t>
  </si>
  <si>
    <t>24.139</t>
  </si>
  <si>
    <t>HBV genotype PCR</t>
  </si>
  <si>
    <t>HPV genotype  PCR hệ thống tự động</t>
  </si>
  <si>
    <t>24.0239.1667</t>
  </si>
  <si>
    <t>37.1E04.1667</t>
  </si>
  <si>
    <t>24.239</t>
  </si>
  <si>
    <t>HPV Real-time PCR</t>
  </si>
  <si>
    <t>24.0211.1668</t>
  </si>
  <si>
    <t>37.1E04.1668</t>
  </si>
  <si>
    <t>24.211</t>
  </si>
  <si>
    <t>HSV 1+2 IgG miễn dịch bán tự động</t>
  </si>
  <si>
    <t>HSV1+2 IgG miễn dịch bán tự động/ tự động</t>
  </si>
  <si>
    <t>24.0209.1669</t>
  </si>
  <si>
    <t>37.1E04.1669</t>
  </si>
  <si>
    <t>24.209</t>
  </si>
  <si>
    <t>HSV 1+2 IgM miễn dịch bán tự động</t>
  </si>
  <si>
    <t>HSV1+2 IgM miễn dịch bán tự động/ tự động</t>
  </si>
  <si>
    <t>24.0210.1669</t>
  </si>
  <si>
    <t>24.210</t>
  </si>
  <si>
    <t>HSV 1+2 IgM miễn dịch tự động</t>
  </si>
  <si>
    <t>24.0244.1670</t>
  </si>
  <si>
    <t>37.1E04.1670</t>
  </si>
  <si>
    <t>24.244</t>
  </si>
  <si>
    <t>Influenza virus A, B Real-time PCR (*)</t>
  </si>
  <si>
    <t xml:space="preserve">Influenza virus A, B Real-time PCR </t>
  </si>
  <si>
    <t>24.0243.1671</t>
  </si>
  <si>
    <t>37.1E04.1671</t>
  </si>
  <si>
    <t>24.243</t>
  </si>
  <si>
    <t>Influenza virus A, B test nhanh</t>
  </si>
  <si>
    <t>24.0246.1673</t>
  </si>
  <si>
    <t>37.1E04.1673</t>
  </si>
  <si>
    <t>24.246</t>
  </si>
  <si>
    <t>JEV IgM miễn dịch bán tự động</t>
  </si>
  <si>
    <t>JEV IgM miễn dịch bán tự động/tự động</t>
  </si>
  <si>
    <t>24.0265.1674</t>
  </si>
  <si>
    <t>37.1E04.1674</t>
  </si>
  <si>
    <t>24.265</t>
  </si>
  <si>
    <t>Đơn bào đường ruột soi tươi</t>
  </si>
  <si>
    <t>Ký sinh trùng/ Vi nấm soi tươi</t>
  </si>
  <si>
    <t>24.0266.1674</t>
  </si>
  <si>
    <t>24.266</t>
  </si>
  <si>
    <t>Đơn bào đường ruột nhuộm soi</t>
  </si>
  <si>
    <t>24.0267.1674</t>
  </si>
  <si>
    <t>24.267</t>
  </si>
  <si>
    <t>Trứng giun, sán soi tươi</t>
  </si>
  <si>
    <t>24.0268.1674</t>
  </si>
  <si>
    <t>24.268</t>
  </si>
  <si>
    <t>Trứng giun soi tập trung</t>
  </si>
  <si>
    <t>24.0269.1674</t>
  </si>
  <si>
    <t>24.269</t>
  </si>
  <si>
    <t>Strongyloides stercoralis (Giun lươn) ấu trùng soi tươi</t>
  </si>
  <si>
    <t>24.0284.1674</t>
  </si>
  <si>
    <t>24.284</t>
  </si>
  <si>
    <t>Filaria (Giun chỉ) ấu trùng trong máu nhuộm soi</t>
  </si>
  <si>
    <t>24.0305.1674</t>
  </si>
  <si>
    <t>24.305</t>
  </si>
  <si>
    <t>Demodex soi tươi</t>
  </si>
  <si>
    <t>24.0306.1674</t>
  </si>
  <si>
    <t>24.306</t>
  </si>
  <si>
    <t>Demodex nhuộm soi</t>
  </si>
  <si>
    <t>24.0307.1674</t>
  </si>
  <si>
    <t>24.307</t>
  </si>
  <si>
    <t>Phthirus pubis (Rận mu) soi tươi</t>
  </si>
  <si>
    <t>24.0308.1674</t>
  </si>
  <si>
    <t>24.308</t>
  </si>
  <si>
    <t>Phthirus pubis (Rận mu) nhuộm soi</t>
  </si>
  <si>
    <t>24.0309.1674</t>
  </si>
  <si>
    <t>24.309</t>
  </si>
  <si>
    <t>Sarcoptes scabies hominis (Ghẻ) soi tươi</t>
  </si>
  <si>
    <t>24.0310.1674</t>
  </si>
  <si>
    <t>24.310</t>
  </si>
  <si>
    <t>Sarcoptes scabies hominis (Ghẻ) nhuộm soi</t>
  </si>
  <si>
    <t>24.0311.1674</t>
  </si>
  <si>
    <t>24.311</t>
  </si>
  <si>
    <t>Cysticercus cellulosae (Sán lợn) ấu trùng soi mảnh sinh thiết</t>
  </si>
  <si>
    <t>24.0312.1674</t>
  </si>
  <si>
    <t>24.312</t>
  </si>
  <si>
    <t>Gnathostoma ấu trùng soi mảnh sinh thiết</t>
  </si>
  <si>
    <t>24.0313.1674</t>
  </si>
  <si>
    <t>24.313</t>
  </si>
  <si>
    <t>Pneumocystis jirovecii nhuộm soi</t>
  </si>
  <si>
    <t>24.0314.1674</t>
  </si>
  <si>
    <t>24.314</t>
  </si>
  <si>
    <t>Taenia (Sán dây) soi tươi định danh</t>
  </si>
  <si>
    <t>24.0315.1674</t>
  </si>
  <si>
    <t>24.315</t>
  </si>
  <si>
    <t>Toxocara (Giun đũa chó, mèo) soi mảnh sinh thiết</t>
  </si>
  <si>
    <t>24.0316.1674</t>
  </si>
  <si>
    <t>24.316</t>
  </si>
  <si>
    <t>Trichinella spiralis (Giun xoắn) soi mảnh sinh thiết</t>
  </si>
  <si>
    <t>24.0317.1674</t>
  </si>
  <si>
    <t>24.317</t>
  </si>
  <si>
    <t>Trichomonas vaginalis soi tươi</t>
  </si>
  <si>
    <t>24.0318.1674</t>
  </si>
  <si>
    <t>24.318</t>
  </si>
  <si>
    <t>Trichomonas vaginalis nhuộm soi</t>
  </si>
  <si>
    <t>24.0319.1674</t>
  </si>
  <si>
    <t>24.319</t>
  </si>
  <si>
    <t>Vi nấm soi tươi</t>
  </si>
  <si>
    <t>24.0321.1674</t>
  </si>
  <si>
    <t>24.321</t>
  </si>
  <si>
    <t>Vi nấm nhuộm soi</t>
  </si>
  <si>
    <t>24.0080.1675</t>
  </si>
  <si>
    <t>37.1E04.1675</t>
  </si>
  <si>
    <t>24.80</t>
  </si>
  <si>
    <t>Leptospira test nhanh</t>
  </si>
  <si>
    <t>24.0247.1676</t>
  </si>
  <si>
    <t>37.1E04.1676</t>
  </si>
  <si>
    <t>24.247</t>
  </si>
  <si>
    <t>Measles virus Ab miễn dịch bán tự động</t>
  </si>
  <si>
    <t>Measles virus IgG miễn dịch bán tự động/ tự động</t>
  </si>
  <si>
    <t>24.248</t>
  </si>
  <si>
    <t>Measles virus Ab miễn dịch tự động</t>
  </si>
  <si>
    <t>24.0247.1677</t>
  </si>
  <si>
    <t>37.1E04.1677</t>
  </si>
  <si>
    <t>Measles virus IgM miễn dịch bán tự động/ tự động</t>
  </si>
  <si>
    <t>24.0248.1677</t>
  </si>
  <si>
    <t>24.0029.1681</t>
  </si>
  <si>
    <t>37.1E04.1681</t>
  </si>
  <si>
    <t>24.29</t>
  </si>
  <si>
    <t>Mycobacterium tuberculosis đa kháng LPA</t>
  </si>
  <si>
    <t>24.0028.1682</t>
  </si>
  <si>
    <t>37.1E04.1682</t>
  </si>
  <si>
    <t>24.28</t>
  </si>
  <si>
    <t>Mycobacterium tuberculosis định danh và kháng RMP Xpert</t>
  </si>
  <si>
    <t>24.0022.1683</t>
  </si>
  <si>
    <t>37.1E04.1683</t>
  </si>
  <si>
    <t>24.22</t>
  </si>
  <si>
    <t>Mycobacterium tuberculosis kháng thuốc hàng 1 môi trường đặc</t>
  </si>
  <si>
    <t>24.0020.1684</t>
  </si>
  <si>
    <t>37.1E04.1684</t>
  </si>
  <si>
    <t>24.20</t>
  </si>
  <si>
    <t>Mycobacterium tuberculosis nuôi cấy môi trường đặc</t>
  </si>
  <si>
    <t>24.0036.1684</t>
  </si>
  <si>
    <t>24.36</t>
  </si>
  <si>
    <t>NTM (Non tuberculosis mycobacteria) nuôi cấy môi trường đặc</t>
  </si>
  <si>
    <t>24.0019.1685</t>
  </si>
  <si>
    <t>37.1E04.1685</t>
  </si>
  <si>
    <t>24.19</t>
  </si>
  <si>
    <t>Mycobacterium tuberculosis nuôi cấy môi trường lỏng</t>
  </si>
  <si>
    <t>Mycobacterium tuberculosis nuôi cấy môi trường lỏng</t>
  </si>
  <si>
    <t>24.0035.1685</t>
  </si>
  <si>
    <t>24.35</t>
  </si>
  <si>
    <t>NTM (Non tuberculosis mycobacteria) nuôi cấy môi trường lỏng</t>
  </si>
  <si>
    <t>37.1E04.1686</t>
  </si>
  <si>
    <t>Mycobacterium tuberculosis PCR hệ thống tự động</t>
  </si>
  <si>
    <t>24.0058.1686</t>
  </si>
  <si>
    <t>24.58</t>
  </si>
  <si>
    <t>Neisseria meningitidis PCR</t>
  </si>
  <si>
    <t>24.0192.1686</t>
  </si>
  <si>
    <t>24.192</t>
  </si>
  <si>
    <t>Dengue virus serotype PCR</t>
  </si>
  <si>
    <t>24.0032.1687</t>
  </si>
  <si>
    <t>37.1E04.1687</t>
  </si>
  <si>
    <t>24.32</t>
  </si>
  <si>
    <t>Mycobacterium tuberculosis Real-time PCR</t>
  </si>
  <si>
    <t>24.0010.1692</t>
  </si>
  <si>
    <t>37.1E04.1692</t>
  </si>
  <si>
    <t>24.10</t>
  </si>
  <si>
    <t>Vi khuẩn kỵ khí nuôi cấy và định danh</t>
  </si>
  <si>
    <t>Nuôi cấy tìm vi khuẩn kỵ khí/vi hiếu khí</t>
  </si>
  <si>
    <t>24.0075.1692</t>
  </si>
  <si>
    <t>24.75</t>
  </si>
  <si>
    <t>Helicobacter pylori nuôi cấy, định danh và kháng thuốc</t>
  </si>
  <si>
    <t>24.0021.1693</t>
  </si>
  <si>
    <t>37.1E04.1693</t>
  </si>
  <si>
    <t>24.21</t>
  </si>
  <si>
    <t>Mycobacterium tuberculosis Mantoux</t>
  </si>
  <si>
    <t>Phản ứng Mantoux</t>
  </si>
  <si>
    <t>24.0289.1694</t>
  </si>
  <si>
    <t>37.1E04.1694</t>
  </si>
  <si>
    <t>24.289</t>
  </si>
  <si>
    <t>Plasmodium (Ký sinh trùng sốt rét) nhuộm soi định tính</t>
  </si>
  <si>
    <t>Plasmodium (ký sinh trùng sốt rét) trong máu nhuộm soi</t>
  </si>
  <si>
    <t>24.0290.1694</t>
  </si>
  <si>
    <t>24.290</t>
  </si>
  <si>
    <t>Plasmodium (Ký sinh trùng sốt rét) nhuộm soi định lượng</t>
  </si>
  <si>
    <t>24.0339.1695</t>
  </si>
  <si>
    <t>37.1E04.1695</t>
  </si>
  <si>
    <t>24.339</t>
  </si>
  <si>
    <t>Pneumocystis miễn dịch bán tự động</t>
  </si>
  <si>
    <t>Pneumocystis miễn dịch bán tự động/ tự động</t>
  </si>
  <si>
    <t>24.0090.1696</t>
  </si>
  <si>
    <t>37.1E04.1696</t>
  </si>
  <si>
    <t>24.90</t>
  </si>
  <si>
    <t>Rickettsia Ab miễn dịch bán tự động</t>
  </si>
  <si>
    <t>Rickettsia Ab</t>
  </si>
  <si>
    <t>24.0091.1696</t>
  </si>
  <si>
    <t>24.91</t>
  </si>
  <si>
    <t>Rickettsia Ab miễn dịch tự động</t>
  </si>
  <si>
    <t>24.0155.1696</t>
  </si>
  <si>
    <t>24.155</t>
  </si>
  <si>
    <t>HAV Ab test nhanh</t>
  </si>
  <si>
    <t>24.0163.1696</t>
  </si>
  <si>
    <t>24.163</t>
  </si>
  <si>
    <t>HEV Ab test nhanh</t>
  </si>
  <si>
    <t>24.0164.1696</t>
  </si>
  <si>
    <t>24.164</t>
  </si>
  <si>
    <t>HEV IgM test nhanh</t>
  </si>
  <si>
    <t>24.0249.1697</t>
  </si>
  <si>
    <t>37.1E04.1697</t>
  </si>
  <si>
    <t>24.249</t>
  </si>
  <si>
    <t>Rotavirus test nhanh</t>
  </si>
  <si>
    <t>Rotavirus Ag test nhanh</t>
  </si>
  <si>
    <t>24.0252.1698</t>
  </si>
  <si>
    <t>37.1E04.1698</t>
  </si>
  <si>
    <t>24.252</t>
  </si>
  <si>
    <t>RSV Ab miễn dịch bán tự động</t>
  </si>
  <si>
    <t>RSV (Respiratory Syncytial Virus) miễn dịch bán tự động/ tự động</t>
  </si>
  <si>
    <t>24.0257.1699</t>
  </si>
  <si>
    <t>37.1E04.1699</t>
  </si>
  <si>
    <t>24.257</t>
  </si>
  <si>
    <t>Rubella virus IgG miễn dịch bán tự động</t>
  </si>
  <si>
    <t>Rubella IgG miễn dịch bán tự động/ tự động</t>
  </si>
  <si>
    <t>24.0258.1699</t>
  </si>
  <si>
    <t>24.258</t>
  </si>
  <si>
    <t>Rubella virus IgG miễn dịch tự động</t>
  </si>
  <si>
    <t>24.0255.1700</t>
  </si>
  <si>
    <t>37.1E04.1700</t>
  </si>
  <si>
    <t>24.255</t>
  </si>
  <si>
    <t>Rubella virus IgM miễn dịch bán tự động</t>
  </si>
  <si>
    <t>Rubella IgM miễn dịch bán tự động/ tự động</t>
  </si>
  <si>
    <t>24.0256.1700</t>
  </si>
  <si>
    <t>24.256</t>
  </si>
  <si>
    <t>Rubella virus IgM miễn dịch tự động</t>
  </si>
  <si>
    <t>24.0254.1701</t>
  </si>
  <si>
    <t>37.1E04.1701</t>
  </si>
  <si>
    <t>24.254</t>
  </si>
  <si>
    <t>Rubella virus Ab test nhanh</t>
  </si>
  <si>
    <t>24.0259.1702</t>
  </si>
  <si>
    <t>37.1E04.1702</t>
  </si>
  <si>
    <t>24.259</t>
  </si>
  <si>
    <t>Rubella virus Avidity</t>
  </si>
  <si>
    <t>24.0093.1703</t>
  </si>
  <si>
    <t>37.1E04.1703</t>
  </si>
  <si>
    <t>24.93</t>
  </si>
  <si>
    <t>Salmonella Widal</t>
  </si>
  <si>
    <t>24.0282.1703</t>
  </si>
  <si>
    <t>24.282</t>
  </si>
  <si>
    <t>Fasciola (Sán lá gan lớn) Ab miễn dịch bán tự động</t>
  </si>
  <si>
    <t>24.0283.1703</t>
  </si>
  <si>
    <t>24.283</t>
  </si>
  <si>
    <t>Fasciola (Sán lá gan lớn) Ab miễn dịch tự động</t>
  </si>
  <si>
    <t>24.0302.1704</t>
  </si>
  <si>
    <t>37.1E04.1704</t>
  </si>
  <si>
    <t>24.302</t>
  </si>
  <si>
    <t>Toxoplasma Avidity</t>
  </si>
  <si>
    <t>24.0300.1705</t>
  </si>
  <si>
    <t>37.1E04.1705</t>
  </si>
  <si>
    <t>24.300</t>
  </si>
  <si>
    <t>Toxoplasma IgG miễn dịch bán tự động</t>
  </si>
  <si>
    <t>Toxoplasma IgG miễn dịch bán tự động/ tự động</t>
  </si>
  <si>
    <t>24.0298.1706</t>
  </si>
  <si>
    <t>37.1E04.1706</t>
  </si>
  <si>
    <t>24.298</t>
  </si>
  <si>
    <t>Toxoplasma IgM miễn dịch bán tự động</t>
  </si>
  <si>
    <t>Toxoplasma IgM miễn dịch bán tự động/ tự động</t>
  </si>
  <si>
    <t>24.0299.1706</t>
  </si>
  <si>
    <t>24.299</t>
  </si>
  <si>
    <t>Toxoplasma IgM miễn dịch tự động</t>
  </si>
  <si>
    <t>24.0099.1707</t>
  </si>
  <si>
    <t>37.1E04.1707</t>
  </si>
  <si>
    <t>24.99</t>
  </si>
  <si>
    <t>Treponema pallidum RPR định tính và định lượng</t>
  </si>
  <si>
    <t>Treponema pallidum RPR định lượng</t>
  </si>
  <si>
    <t>24.0099.1708</t>
  </si>
  <si>
    <t>37.1E04.1708</t>
  </si>
  <si>
    <t xml:space="preserve">Treponema pallidum RPR định tính </t>
  </si>
  <si>
    <t>24.0016.1712</t>
  </si>
  <si>
    <t>37.1E04.1712</t>
  </si>
  <si>
    <t>24.16</t>
  </si>
  <si>
    <t>Vi hệ đường ruột</t>
  </si>
  <si>
    <t>24.0011.1713</t>
  </si>
  <si>
    <t>37.1E04.1713</t>
  </si>
  <si>
    <t>24.11</t>
  </si>
  <si>
    <t>Vi khuẩn khẳng định</t>
  </si>
  <si>
    <t xml:space="preserve">Vi khuẩn khẳng định </t>
  </si>
  <si>
    <t>24.0051.1713</t>
  </si>
  <si>
    <t>24.51</t>
  </si>
  <si>
    <t>Neisseria gonorrhoeae PCR</t>
  </si>
  <si>
    <t>24.0064.1713</t>
  </si>
  <si>
    <t>24.64</t>
  </si>
  <si>
    <t>Chlamydia PCR</t>
  </si>
  <si>
    <t>24.0001.1714</t>
  </si>
  <si>
    <t>37.1E04.1714</t>
  </si>
  <si>
    <t>24.1</t>
  </si>
  <si>
    <t>Vi khuẩn nhuộm soi</t>
  </si>
  <si>
    <t xml:space="preserve">Vi khuẩn nhuộm soi </t>
  </si>
  <si>
    <t>24.0017.1714</t>
  </si>
  <si>
    <t>24.17</t>
  </si>
  <si>
    <t>AFB trực tiếp nhuộm Ziehl-Neelsen</t>
  </si>
  <si>
    <t>24.0039.1714</t>
  </si>
  <si>
    <t>24.39</t>
  </si>
  <si>
    <t>Mycobacterium leprae nhuộm soi</t>
  </si>
  <si>
    <t>24.0041.1714</t>
  </si>
  <si>
    <t>24.41</t>
  </si>
  <si>
    <t>Mycobacterium leprae mảnh sinh thiết</t>
  </si>
  <si>
    <t>24.0042.1714</t>
  </si>
  <si>
    <t>24.42</t>
  </si>
  <si>
    <t>Vibrio cholerae soi tươi</t>
  </si>
  <si>
    <t>24.0043.1714</t>
  </si>
  <si>
    <t>24.43</t>
  </si>
  <si>
    <t>Vibrio cholerae nhuộm soi</t>
  </si>
  <si>
    <t>24.0049.1714</t>
  </si>
  <si>
    <t>24.49</t>
  </si>
  <si>
    <t>Neisseria gonorrhoeae nhuộm soi</t>
  </si>
  <si>
    <t>24.0056.1714</t>
  </si>
  <si>
    <t>24.56</t>
  </si>
  <si>
    <t>Neisseria meningitidis nhuộm soi</t>
  </si>
  <si>
    <t>24.0072.1714</t>
  </si>
  <si>
    <t>24.72</t>
  </si>
  <si>
    <t>Helicobacter pylori nhuộm soi</t>
  </si>
  <si>
    <t>24.0095.1714</t>
  </si>
  <si>
    <t>24.95</t>
  </si>
  <si>
    <t>Treponema pallidum soi tươi</t>
  </si>
  <si>
    <t>24.0096.1714</t>
  </si>
  <si>
    <t>24.96</t>
  </si>
  <si>
    <t>Treponema pallidum nhuộm soi</t>
  </si>
  <si>
    <t>24.0003.1715</t>
  </si>
  <si>
    <t>37.1E04.1715</t>
  </si>
  <si>
    <t>24.3</t>
  </si>
  <si>
    <t>Vi khuẩn nuôi cấy và định danh phương pháp thông thường</t>
  </si>
  <si>
    <t>Vi khuẩn nuôi cấy định danh phương pháp thông thường</t>
  </si>
  <si>
    <t>37.1E04.1716</t>
  </si>
  <si>
    <t xml:space="preserve">Vi khuẩn nuôi cấy và định danh hệ thống tự động </t>
  </si>
  <si>
    <t>24.0087.1716</t>
  </si>
  <si>
    <t>24.87</t>
  </si>
  <si>
    <t>Mycoplasma hominis nuôi cấy, định danh và kháng thuốc</t>
  </si>
  <si>
    <t>22.0629.1717</t>
  </si>
  <si>
    <t>37.1E04.1717</t>
  </si>
  <si>
    <t>22.629</t>
  </si>
  <si>
    <t>Xét nghiệm kháng thể kháng lao (phương pháp thấm miễn dịch)</t>
  </si>
  <si>
    <t>Vi khuẩn/ virus/ vi nấm/ ký sinh trùng (IgG, IgM) miễn dịch bán tự động/miễn dịch tự động</t>
  </si>
  <si>
    <t>24.0076.1717</t>
  </si>
  <si>
    <t>24.76</t>
  </si>
  <si>
    <t>Helicobacter pylori Ab miễn dịch bán tự động</t>
  </si>
  <si>
    <t>24.0109.1717</t>
  </si>
  <si>
    <t>24.109</t>
  </si>
  <si>
    <t>Virus Ag miễn dịch bán tự động</t>
  </si>
  <si>
    <t>24.0110.1717</t>
  </si>
  <si>
    <t>24.110</t>
  </si>
  <si>
    <t>Virus Ag miễn dịch tự động</t>
  </si>
  <si>
    <t>24.0111.1717</t>
  </si>
  <si>
    <t>24.111</t>
  </si>
  <si>
    <t>Virus Ab miễn dịch bán tự động</t>
  </si>
  <si>
    <t>24.0112.1717</t>
  </si>
  <si>
    <t>24.112</t>
  </si>
  <si>
    <t>Virus Ab miễn dịch tự động</t>
  </si>
  <si>
    <t>24.0272.1717</t>
  </si>
  <si>
    <t>24.272</t>
  </si>
  <si>
    <t>Angiostrogylus cantonensis (Giun tròn chuột) Ab miễn dịch bán tự động</t>
  </si>
  <si>
    <t>24.0273.1717</t>
  </si>
  <si>
    <t>24.273</t>
  </si>
  <si>
    <t>Angiostrogylus cantonensis (Giun tròn chuột) Ab miễn dịch tự động</t>
  </si>
  <si>
    <t>24.0274.1717</t>
  </si>
  <si>
    <t>24.274</t>
  </si>
  <si>
    <t>Clonorchis/Opisthorchis (Sán lá gan nhỏ) Ab miễn dịch bán tự động</t>
  </si>
  <si>
    <t>24.0276.1717</t>
  </si>
  <si>
    <t>24.276</t>
  </si>
  <si>
    <t>Cysticercus cellulosae (Sán lợn) Ab miễn dịch bán tự động</t>
  </si>
  <si>
    <t>24.0277.1717</t>
  </si>
  <si>
    <t>24.277</t>
  </si>
  <si>
    <t>Cysticercus cellulosae (Sán lợn) Ab miễn dịch tự động</t>
  </si>
  <si>
    <t>24.0278.1717</t>
  </si>
  <si>
    <t>24.278</t>
  </si>
  <si>
    <t>Echinococcus granulosus (Sán dây chó) Ab miễn dịch bán tự động</t>
  </si>
  <si>
    <t>24.0280.1717</t>
  </si>
  <si>
    <t>24.280</t>
  </si>
  <si>
    <t>Entamoeba histolytica (Amip) Ab miễn dịch bán tự động</t>
  </si>
  <si>
    <t>24.0285.1717</t>
  </si>
  <si>
    <t>24.285</t>
  </si>
  <si>
    <t>Gnathostoma (Giun đầu gai) Ab miễn dịch bán tự động</t>
  </si>
  <si>
    <t>24.0287.1717</t>
  </si>
  <si>
    <t>24.287</t>
  </si>
  <si>
    <t>Paragonimus (Sán lá phổi) Ab miễn dịch bán tự động</t>
  </si>
  <si>
    <t>24.0288.1717</t>
  </si>
  <si>
    <t>24.288</t>
  </si>
  <si>
    <t>Paragonimus (Sán lá phổi) Ab miễn dịch tự động</t>
  </si>
  <si>
    <t>24.0292.1717</t>
  </si>
  <si>
    <t>24.292</t>
  </si>
  <si>
    <t>Schistosoma (Sán máng) Ab miễn dịch bán tự động</t>
  </si>
  <si>
    <t>24.0293.1717</t>
  </si>
  <si>
    <t>24.293</t>
  </si>
  <si>
    <t>Schistosoma (Sán máng) Ab miễn dịch tự động</t>
  </si>
  <si>
    <t>24.0294.1717</t>
  </si>
  <si>
    <t>24.294</t>
  </si>
  <si>
    <t>Strongyloides stercoralis (Giun lươn) Ab miễn dịch bán tự động</t>
  </si>
  <si>
    <t>24.0295.1717</t>
  </si>
  <si>
    <t>24.295</t>
  </si>
  <si>
    <t>Strongyloides stercoralis (Giun lươn) Ab miễn dịch tự động</t>
  </si>
  <si>
    <t>24.0296.1717</t>
  </si>
  <si>
    <t>24.296</t>
  </si>
  <si>
    <t>Toxocara (Giun đũa chó, mèo) Ab miễn dịch bán tự động</t>
  </si>
  <si>
    <t>24.0297.1717</t>
  </si>
  <si>
    <t>24.297</t>
  </si>
  <si>
    <t>Toxocara (Giun đũa chó, mèo) Ab miễn dịch tự động</t>
  </si>
  <si>
    <t>24.0303.1717</t>
  </si>
  <si>
    <t>24.303</t>
  </si>
  <si>
    <t>Trichinella spiralis (Giun xoắn) Ab miễn dịch bán tự động</t>
  </si>
  <si>
    <t>24.0304.1717</t>
  </si>
  <si>
    <t>24.304</t>
  </si>
  <si>
    <t>Trichinella spiralis (Giun xoắn) Ab miễn dịch tự động</t>
  </si>
  <si>
    <t>24.0348.1717</t>
  </si>
  <si>
    <t>24.348</t>
  </si>
  <si>
    <t>Vi nấm Ag miễn dịch tự động</t>
  </si>
  <si>
    <t>24.0349.1717</t>
  </si>
  <si>
    <t>24.349</t>
  </si>
  <si>
    <t>Vi nấm Ag miễn dịch bán tự động</t>
  </si>
  <si>
    <t>24.0350.1717</t>
  </si>
  <si>
    <t>24.350</t>
  </si>
  <si>
    <t>Vi nấm Ab miễn dịch tự động</t>
  </si>
  <si>
    <t>24.0351.1717</t>
  </si>
  <si>
    <t>24.351</t>
  </si>
  <si>
    <t>Vi nấm Ab miễn dịch bán tự động</t>
  </si>
  <si>
    <t>24.0140.1718</t>
  </si>
  <si>
    <t>37.1E04.1718</t>
  </si>
  <si>
    <t>24.140</t>
  </si>
  <si>
    <t>HBV genotype Real-time PCR</t>
  </si>
  <si>
    <t>Vi khuẩn/ virus/ vi nấm/ ký sinh trùng genotype Real-time PCR (cho 1 vi sinh vật)</t>
  </si>
  <si>
    <t>24.0153.1718</t>
  </si>
  <si>
    <t>24.153</t>
  </si>
  <si>
    <t>HCV genotype Real-time PCR</t>
  </si>
  <si>
    <t>24.0240.1718</t>
  </si>
  <si>
    <t>24.240</t>
  </si>
  <si>
    <t>HPV genotype Real-time PCR</t>
  </si>
  <si>
    <t>37.1E04.1719</t>
  </si>
  <si>
    <t>Vi khuẩn/ virus/ vi nấm/ ký sinh trùng Real-time PCR</t>
  </si>
  <si>
    <t>24.0065.1719</t>
  </si>
  <si>
    <t>24.65</t>
  </si>
  <si>
    <t>Chlamydia Real-time PCR</t>
  </si>
  <si>
    <t>24.0078.1719</t>
  </si>
  <si>
    <t>24.78</t>
  </si>
  <si>
    <t>Helicobacter pylori Real-time PCR</t>
  </si>
  <si>
    <t>24.0179.1719</t>
  </si>
  <si>
    <t>24.179</t>
  </si>
  <si>
    <t>HIV đo tải lượng Real-time PCR</t>
  </si>
  <si>
    <t>24.0213.1719</t>
  </si>
  <si>
    <t>24.213</t>
  </si>
  <si>
    <t>HSV Real-time PCR</t>
  </si>
  <si>
    <t>24.0223.1719</t>
  </si>
  <si>
    <t>24.223</t>
  </si>
  <si>
    <t>EBV Real-time PCR</t>
  </si>
  <si>
    <t>24.0227.1719</t>
  </si>
  <si>
    <t>24.227</t>
  </si>
  <si>
    <t>EV71 Real-time PCR</t>
  </si>
  <si>
    <t>24.0230.1719</t>
  </si>
  <si>
    <t>24.230</t>
  </si>
  <si>
    <t>Enterovirus Real-time PCR</t>
  </si>
  <si>
    <t>24.0232.1719</t>
  </si>
  <si>
    <t>24.232</t>
  </si>
  <si>
    <t>Adenovirus Real-time PCR</t>
  </si>
  <si>
    <t>24.0002.1720</t>
  </si>
  <si>
    <t>37.1E04.1720</t>
  </si>
  <si>
    <t>24.2</t>
  </si>
  <si>
    <t>Vi khuẩn test nhanh</t>
  </si>
  <si>
    <t>Vi khuẩn/ virus/ vi nấm/ ký sinh trùng test nhanh</t>
  </si>
  <si>
    <t>24.0085.1720</t>
  </si>
  <si>
    <t>24.85</t>
  </si>
  <si>
    <t>Mycoplasma hominis test nhanh</t>
  </si>
  <si>
    <t>24.0098.1720</t>
  </si>
  <si>
    <t>24.98</t>
  </si>
  <si>
    <t>Treponema pallidum test nhanh</t>
  </si>
  <si>
    <t>24.0103.1720</t>
  </si>
  <si>
    <t>24.103</t>
  </si>
  <si>
    <t>Ureaplasma urealyticum test nhanh</t>
  </si>
  <si>
    <t>24.0108.1720</t>
  </si>
  <si>
    <t>24.108</t>
  </si>
  <si>
    <t>Virus test nhanh</t>
  </si>
  <si>
    <t>24.0185.1720</t>
  </si>
  <si>
    <t>24.185</t>
  </si>
  <si>
    <t>Dengue virus IgA test nhanh</t>
  </si>
  <si>
    <t>24.0270.1720</t>
  </si>
  <si>
    <t>24.270</t>
  </si>
  <si>
    <t>Cryptosporidium test nhanh</t>
  </si>
  <si>
    <t>24.0291.1720</t>
  </si>
  <si>
    <t>24.291</t>
  </si>
  <si>
    <t>Plasmodium (Ký sinh trùng sốt rét) Ag test nhanh</t>
  </si>
  <si>
    <t>24.0320.1720</t>
  </si>
  <si>
    <t>24.320</t>
  </si>
  <si>
    <t>Vi nấm test nhanh</t>
  </si>
  <si>
    <t>37.1E04.1721</t>
  </si>
  <si>
    <t xml:space="preserve">Vi khuẩn/ virus/ vi nấm/ ký sinh trùng xác định trình tự một đoạn gene </t>
  </si>
  <si>
    <t>24.0141.1721</t>
  </si>
  <si>
    <t>24.141</t>
  </si>
  <si>
    <t>HBV genotype giải trình tự gene</t>
  </si>
  <si>
    <t>24.0143.1721</t>
  </si>
  <si>
    <t>24.143</t>
  </si>
  <si>
    <t>HBV kháng thuốc giải trình tự gene</t>
  </si>
  <si>
    <t>24.0154.1721</t>
  </si>
  <si>
    <t>24.154</t>
  </si>
  <si>
    <t>HCV genotype giải trình tự gene</t>
  </si>
  <si>
    <t>24.0181.1721</t>
  </si>
  <si>
    <t>24.181</t>
  </si>
  <si>
    <t>HIV kháng thuốc giải trình tự gene</t>
  </si>
  <si>
    <t>24.0182.1721</t>
  </si>
  <si>
    <t>24.182</t>
  </si>
  <si>
    <t>HIV genotype giải trình tự gene</t>
  </si>
  <si>
    <t>24.0006.1723</t>
  </si>
  <si>
    <t>37.1E04.1723</t>
  </si>
  <si>
    <t>24.6</t>
  </si>
  <si>
    <t>Vi khuẩn kháng thuốc định tính</t>
  </si>
  <si>
    <t>Vi khuẩn/ vi nấm kháng thuốc định tính hoặc vi khuẩn/ vi nấm kháng thuốc trên máy tự động</t>
  </si>
  <si>
    <t>24.0007.1723</t>
  </si>
  <si>
    <t>24.7</t>
  </si>
  <si>
    <t>Vi khuẩn kháng thuốc hệ thống tự động</t>
  </si>
  <si>
    <t>24.0142.1726</t>
  </si>
  <si>
    <t>37.1E04.1726</t>
  </si>
  <si>
    <t>24.142</t>
  </si>
  <si>
    <t>HBV kháng thuốc Real-time PCR (cho 1 loại thuốc)</t>
  </si>
  <si>
    <t>HBV kháng thuốc  Real-time PCR (cho một loại thuốc)</t>
  </si>
  <si>
    <t>03.4254.1727</t>
  </si>
  <si>
    <t>37.1E04.1727</t>
  </si>
  <si>
    <t>3.4254</t>
  </si>
  <si>
    <t>Xét nghiệm cặn dư phân</t>
  </si>
  <si>
    <t>24.0360.1727</t>
  </si>
  <si>
    <t>24.360</t>
  </si>
  <si>
    <t>Giải phẫu bệnh lý</t>
  </si>
  <si>
    <t>22.0154.1735</t>
  </si>
  <si>
    <t>37.1E05.1735</t>
  </si>
  <si>
    <t>22.154</t>
  </si>
  <si>
    <t>Xét nghiệm các loại dịch, nhuộm và chẩn đoán tế bào học</t>
  </si>
  <si>
    <t>25.0020.1735</t>
  </si>
  <si>
    <t>25.20</t>
  </si>
  <si>
    <t>Tế bào học dịch màng bụng, màng tim</t>
  </si>
  <si>
    <t>25.0021.1735</t>
  </si>
  <si>
    <t>25.21</t>
  </si>
  <si>
    <t>Tế bào học dịch màng khớp</t>
  </si>
  <si>
    <t>25.0022.1735</t>
  </si>
  <si>
    <t>25.22</t>
  </si>
  <si>
    <t>Tế bào học nước tiểu</t>
  </si>
  <si>
    <t>25.0023.1735</t>
  </si>
  <si>
    <t>25.23</t>
  </si>
  <si>
    <t>Tế bào học đờm</t>
  </si>
  <si>
    <t>25.0026.1735</t>
  </si>
  <si>
    <t>25.26</t>
  </si>
  <si>
    <t>Tế bào học dịch các tổn thương dạng nang</t>
  </si>
  <si>
    <t>25.0075.1735</t>
  </si>
  <si>
    <t>25.75</t>
  </si>
  <si>
    <t>Nhuộm Diff – Quick</t>
  </si>
  <si>
    <t>25.0077.1735</t>
  </si>
  <si>
    <t>25.77</t>
  </si>
  <si>
    <t>Nhuộm May Grunwald – Giemsa</t>
  </si>
  <si>
    <t>25.0089.1735</t>
  </si>
  <si>
    <t>25.89</t>
  </si>
  <si>
    <t>Xét nghiệm tế bào học áp nhuộm thường quy</t>
  </si>
  <si>
    <t>25.0074.1736</t>
  </si>
  <si>
    <t>37.1E05.1736</t>
  </si>
  <si>
    <t>25.74</t>
  </si>
  <si>
    <t>Nhuộm phiến đồ tế bào theo Papanicolaou</t>
  </si>
  <si>
    <t>Xét nghiệm chẩn đoán tế bào học bong bằng phương pháp nhuộm Papanicolaou</t>
  </si>
  <si>
    <t>25.0036.1756</t>
  </si>
  <si>
    <t>37.1E05.1756</t>
  </si>
  <si>
    <t>25.36</t>
  </si>
  <si>
    <t>Nhuộm xanh alcian</t>
  </si>
  <si>
    <t>Xét nghiệm và chẩn đoán mô bệnh học bằng phương pháp nhuộm Xanh Alcial</t>
  </si>
  <si>
    <t>37.1E05.1758</t>
  </si>
  <si>
    <t>Xét nghiệm và chẩn đoán tế bào học qua chọc hút tế bào bằng kim nhỏ (FNA)</t>
  </si>
  <si>
    <t>25.0013.1758</t>
  </si>
  <si>
    <t>25.13</t>
  </si>
  <si>
    <t>Chọc hút kim nhỏ các khối sưng, khối u dưới da</t>
  </si>
  <si>
    <t>25.0014.1758</t>
  </si>
  <si>
    <t>25.14</t>
  </si>
  <si>
    <t>Chọc hút kim nhỏ tuyến nước bọt</t>
  </si>
  <si>
    <t>25.0015.1758</t>
  </si>
  <si>
    <t>25.15</t>
  </si>
  <si>
    <t>Chọc hút kim nhỏ các hạch</t>
  </si>
  <si>
    <t>Xét nghiệm độc chất</t>
  </si>
  <si>
    <t>23.0199.1763</t>
  </si>
  <si>
    <t>37.1E06.1763</t>
  </si>
  <si>
    <t>23.199</t>
  </si>
  <si>
    <t>Định tính Porphyrin [niệu]</t>
  </si>
  <si>
    <t>Định tính porphyrin trong nước tiểu chẩn đoán tiêu cơ vân</t>
  </si>
  <si>
    <t>01.0371.1773</t>
  </si>
  <si>
    <t>37.1E06.1773</t>
  </si>
  <si>
    <t>1.371</t>
  </si>
  <si>
    <t>Xét nghiệm định tính Porphobilinogen (PBG) trong nước tiểu</t>
  </si>
  <si>
    <t>Xét nghiệm định tính PBG trong nước tiểu</t>
  </si>
  <si>
    <t>Thăm dò chức năng</t>
  </si>
  <si>
    <t>01.0207.1777</t>
  </si>
  <si>
    <t>37.3F00.1777</t>
  </si>
  <si>
    <t>1.207</t>
  </si>
  <si>
    <t>Ghi điện não đồ cấp cứu</t>
  </si>
  <si>
    <t xml:space="preserve">Điện não đồ </t>
  </si>
  <si>
    <t>06.0038.1777</t>
  </si>
  <si>
    <t>6.38</t>
  </si>
  <si>
    <t>Đo điện não vi tính</t>
  </si>
  <si>
    <t>21.0040.1777</t>
  </si>
  <si>
    <t>21.40</t>
  </si>
  <si>
    <t>Ghi điện não đồ thông thường</t>
  </si>
  <si>
    <t>01.0002.1778</t>
  </si>
  <si>
    <t>37.3F00.1778</t>
  </si>
  <si>
    <t>1.2</t>
  </si>
  <si>
    <t>Ghi điện tim cấp cứu tại giường</t>
  </si>
  <si>
    <t>Điện tâm đồ</t>
  </si>
  <si>
    <t>02.0085.1778</t>
  </si>
  <si>
    <t>2.85</t>
  </si>
  <si>
    <t>Điện tim thường</t>
  </si>
  <si>
    <t>03.0044.1778</t>
  </si>
  <si>
    <t>3.44</t>
  </si>
  <si>
    <t>21.0014.1778</t>
  </si>
  <si>
    <t>21.14</t>
  </si>
  <si>
    <t>37.3F00.1779</t>
  </si>
  <si>
    <t>Nghiệm pháp gắng sức điện tâm đồ</t>
  </si>
  <si>
    <t>Điện tâm đồ gắng sức</t>
  </si>
  <si>
    <t>21.0008.1779</t>
  </si>
  <si>
    <t>21.8</t>
  </si>
  <si>
    <t>02.0024.1791</t>
  </si>
  <si>
    <t>37.3F00.1791</t>
  </si>
  <si>
    <t>2.24</t>
  </si>
  <si>
    <t>Đo chức năng hô hấp</t>
  </si>
  <si>
    <t>03.0088.1791</t>
  </si>
  <si>
    <t>3.88</t>
  </si>
  <si>
    <t>Thăm dò chức năng hô hấp</t>
  </si>
  <si>
    <t>37.3F00.1798</t>
  </si>
  <si>
    <t>Holter điện tâm đồ</t>
  </si>
  <si>
    <t>Holter điện tâm đồ/ huyết áp</t>
  </si>
  <si>
    <t>Holter huyết áp</t>
  </si>
  <si>
    <t>02.0111.1798</t>
  </si>
  <si>
    <t>2.111</t>
  </si>
  <si>
    <t>Nghiệm pháp Atropin</t>
  </si>
  <si>
    <t>21.0007.1798</t>
  </si>
  <si>
    <t>21.7</t>
  </si>
  <si>
    <t>21.0012.1798</t>
  </si>
  <si>
    <t>21.12</t>
  </si>
  <si>
    <t>37.3F00.1799</t>
  </si>
  <si>
    <t>Đo lưu huyết não</t>
  </si>
  <si>
    <t>Lưu huyết não</t>
  </si>
  <si>
    <t>06.0040.1799</t>
  </si>
  <si>
    <t>6.40</t>
  </si>
  <si>
    <t>37.3F00.1800</t>
  </si>
  <si>
    <t>Nghiệm pháp dung nạp glucose cho bệnh nhân thường</t>
  </si>
  <si>
    <t>21.0122.1800</t>
  </si>
  <si>
    <t>21.122</t>
  </si>
  <si>
    <t>Nghiệm pháp dung nạp glucose đường uống 2 mẫu không định lượng Insulin</t>
  </si>
  <si>
    <t>21.0125.1806</t>
  </si>
  <si>
    <t>37.3F00.1806</t>
  </si>
  <si>
    <t>21.125</t>
  </si>
  <si>
    <t>Test dung nạp Glucagon</t>
  </si>
  <si>
    <t xml:space="preserve">Test dung nạp Glucagon </t>
  </si>
  <si>
    <t>37.3F00.1808</t>
  </si>
  <si>
    <t>Test Raven/ Gille</t>
  </si>
  <si>
    <t>06.0018.1808</t>
  </si>
  <si>
    <t>6.18</t>
  </si>
  <si>
    <t>Trắc nghiệm RAVEN</t>
  </si>
  <si>
    <t>06.0025.1810</t>
  </si>
  <si>
    <t>37.3F00.1810</t>
  </si>
  <si>
    <t>6.25</t>
  </si>
  <si>
    <t>Thang đánh giá nhân cách Roschach</t>
  </si>
  <si>
    <t>Test tâm lý MMPI/ WAIS/ WICS</t>
  </si>
  <si>
    <t>06.0003.1813</t>
  </si>
  <si>
    <t>37.3F00.1813</t>
  </si>
  <si>
    <t>6.3</t>
  </si>
  <si>
    <t>Thang đánh giá trầm cảm ở cộng đồng (PHQ - 9)</t>
  </si>
  <si>
    <t>Test trắc nghiệm tâm lý</t>
  </si>
  <si>
    <t>06.0004.1813</t>
  </si>
  <si>
    <t>6.4</t>
  </si>
  <si>
    <t>Thang đánh giá trầm cảm ở trẻ em</t>
  </si>
  <si>
    <t>06.0006.1813</t>
  </si>
  <si>
    <t>6.6</t>
  </si>
  <si>
    <t>Thang đánh giá trầm cảm sau sinh (EPDS)</t>
  </si>
  <si>
    <t>06.0007.1813</t>
  </si>
  <si>
    <t>6.7</t>
  </si>
  <si>
    <t>Thang đánh giá lo âu - trầm cảm - stress (DASS)</t>
  </si>
  <si>
    <t>06.0008.1813</t>
  </si>
  <si>
    <t>6.8</t>
  </si>
  <si>
    <t>Thang đánh giá hưng cảm Young</t>
  </si>
  <si>
    <t>06.0016.1813</t>
  </si>
  <si>
    <t>6.16</t>
  </si>
  <si>
    <t>Thang đánh giá tâm thần rút gọn (BPRS)</t>
  </si>
  <si>
    <t>06.0021.1813</t>
  </si>
  <si>
    <t>6.21</t>
  </si>
  <si>
    <t>Thang đánh giá trí nhớ Wechsler (WMS)</t>
  </si>
  <si>
    <t>06.0084.1813</t>
  </si>
  <si>
    <t>6.84</t>
  </si>
  <si>
    <t>Thang PANSS</t>
  </si>
  <si>
    <t>37.3F00.1814</t>
  </si>
  <si>
    <t>Test WAIS/ WICS</t>
  </si>
  <si>
    <t>06.0011.1814</t>
  </si>
  <si>
    <t>6.11</t>
  </si>
  <si>
    <t>Thang đánh giá sự phát triển ở trẻ em (DENVER II)</t>
  </si>
  <si>
    <t>06.0012.1814</t>
  </si>
  <si>
    <t>6.12</t>
  </si>
  <si>
    <t>Thang sàng lọc tự kỷ cho trẻ nhỏ 18 - 36 tháng (CHAT)</t>
  </si>
  <si>
    <t>06.0013.1814</t>
  </si>
  <si>
    <t>6.13</t>
  </si>
  <si>
    <t>Thang đánh giá mức độ tự kỷ (CARS)</t>
  </si>
  <si>
    <t>06.0014.1814</t>
  </si>
  <si>
    <t>6.14</t>
  </si>
  <si>
    <t>Thang đánh giá hành vi trẻ em (CBCL)</t>
  </si>
  <si>
    <t>06.0017.1814</t>
  </si>
  <si>
    <t>6.17</t>
  </si>
  <si>
    <t>Thang đánh giá trạng thái tâm thần tối thiểu (MMSE)</t>
  </si>
  <si>
    <t>06.0019.1814</t>
  </si>
  <si>
    <t>6.19</t>
  </si>
  <si>
    <t>Trắc nghiệm WAIS</t>
  </si>
  <si>
    <t>06.0020.1814</t>
  </si>
  <si>
    <t>6.20</t>
  </si>
  <si>
    <t>Trắc nghiệm WICS</t>
  </si>
  <si>
    <t>13.0023.2023</t>
  </si>
  <si>
    <t>13.23</t>
  </si>
  <si>
    <t>Theo dõi nhịp tim thai và cơn co tử cung bằng monitor sản khoa</t>
  </si>
  <si>
    <t>Theo dõi tim thai và cơn co tử cung bằng monitoring</t>
  </si>
  <si>
    <t xml:space="preserve">Trường hợp theo dõi tim thai và cơn co tử cung của sản phụ khoa trong cuộc đẻ thì thanh toán 01 lần/ngày điều trị. </t>
  </si>
  <si>
    <t>09.9001.2049</t>
  </si>
  <si>
    <t>Gây mê trong phẫu thuật mắt</t>
  </si>
  <si>
    <t>09.9002.2050</t>
  </si>
  <si>
    <t>Gây mê trong thủ thuật mắt</t>
  </si>
  <si>
    <t>Siêu âm tim thai qua đường âm đạo</t>
  </si>
  <si>
    <t>Siêu âm doppler mạch cấp cứu tại giường</t>
  </si>
  <si>
    <t>Siêu âm doppler mạch máu</t>
  </si>
  <si>
    <t>Siêu âm doppler tim</t>
  </si>
  <si>
    <t>Siêu âm doppler màu tim 3D/4D qua thực quản</t>
  </si>
  <si>
    <t>Chụp X-quang răng cận chóp (Periapical)</t>
  </si>
  <si>
    <t>Chụp X-quang răng toàn cảnh</t>
  </si>
  <si>
    <t>Chụp X-quang đường mật qua Kehr</t>
  </si>
  <si>
    <t>Chụp X-quang phim cắn (Occlusal)</t>
  </si>
  <si>
    <t>Chụp X-quang tuyến nước bọt</t>
  </si>
  <si>
    <t>Bóp bóng ambu qua mặt nạ</t>
  </si>
  <si>
    <t>Cấp cứu ngừng tuần hoàn cho người bệnh ngộ độc</t>
  </si>
  <si>
    <t>Bóp bóng ambu, thổi ngạt sơ sinh</t>
  </si>
  <si>
    <t>Chọc hút dịch - khí màng phổi bằng kim hay catheter</t>
  </si>
  <si>
    <t>Hút ổ viêm/áp xe phần mềm</t>
  </si>
  <si>
    <t>Hút đờm khí phế quản ở người bệnh sau đặt nội khí quản, mở khí quản, thở máy</t>
  </si>
  <si>
    <t>Nội soi thực quản - dạ dày - tá tràng cấp cứu</t>
  </si>
  <si>
    <t>Rửa bàng quang ở người bệnh hồi sức cấp cứu và chống độc</t>
  </si>
  <si>
    <t>Đặt canuyn mở khí quản 2 nòng</t>
  </si>
  <si>
    <t>Tiêm trong da; tiêm dưới da; tiêm bắp thịt</t>
  </si>
  <si>
    <t>Tiêm khớp đòn - cùng vai</t>
  </si>
  <si>
    <t>Tiêm nội khớp: acid hyaluronic</t>
  </si>
  <si>
    <t>Tiêm khớp ức - sườn dưới hướng dẫn của siêu âm</t>
  </si>
  <si>
    <t>Tiêm khớp đòn - cùng vai dưới hướng dẫn của siêu âm</t>
  </si>
  <si>
    <t>Đặt dây truyền dịch ngoại vi điều trị người bệnh bỏng</t>
  </si>
  <si>
    <t>Bộc lộ tĩnh mạch ngoại vi để truyền dịch điều trị người bệnh bỏng</t>
  </si>
  <si>
    <t>Cấy chỉ châm điều trị hội chứng dạ dày - tá tràng</t>
  </si>
  <si>
    <t>Cấy chỉ điều trị hội chứng thắt lưng hông</t>
  </si>
  <si>
    <t>Điện nhĩ châm điều trị hội chứng dạ dày - tá tràng</t>
  </si>
  <si>
    <t>Điện nhĩ châm điều trị giảm đau do zona</t>
  </si>
  <si>
    <t>Điện châm điều trị viêm Amidan</t>
  </si>
  <si>
    <t>laser châm</t>
  </si>
  <si>
    <t>Điều trị bằng laser công suất thấp</t>
  </si>
  <si>
    <t>Điều trị bằng laser công suất thấp vào điểm vận động và huyệt đạo</t>
  </si>
  <si>
    <t>Điều trị bằng laser công suất thấp nội mạch</t>
  </si>
  <si>
    <t>Nắn, bó gãy xương cẳng chân bằng phương pháp YHCT</t>
  </si>
  <si>
    <t>Nắn, bó gãy xương cẳng tay bằng phương pháp YHCT</t>
  </si>
  <si>
    <t>Nắn, bó gãy xương cánh tay bằng phương pháp YHCT</t>
  </si>
  <si>
    <t>Thủy trị liệu chi thể điều trị vết bỏng</t>
  </si>
  <si>
    <t>Điều trị bằng nước khóang</t>
  </si>
  <si>
    <t>Điều trị sẩn cục bằng laser CO2</t>
  </si>
  <si>
    <t>Điều trị loét lỗ đáo cho người bệnh phong bằng chiếu laser Hé- Né</t>
  </si>
  <si>
    <t>Điều trị đau do zona bằng chiếu laser Hé- Né</t>
  </si>
  <si>
    <t>Cắt 1 thùy tuyến giáp kèm nạo vét hạch 1 bên trong ung thư tuyến giáp bằng dao siêu âm</t>
  </si>
  <si>
    <t>Cắt ruột thừa, dẫn lưu ổ áp xe</t>
  </si>
  <si>
    <t>Phẫu thuật điều trị áp xe tồn dư, dẫn lưu ổ bụng</t>
  </si>
  <si>
    <t>Trích nhọt ống tai ngoài</t>
  </si>
  <si>
    <t>Trích áp xe phần mềm lớn</t>
  </si>
  <si>
    <t>Trích rạch áp xe nhỏ</t>
  </si>
  <si>
    <t>Trích hạch viêm mủ</t>
  </si>
  <si>
    <t>Trích rạch, dẫn lưu ổ áp xe trên người bệnh đái tháo đường</t>
  </si>
  <si>
    <t>Trích áp xe nhỏ vùng đầu cổ</t>
  </si>
  <si>
    <t>Phẫu thuật kết hợp xương gãy mỏm khuỷu</t>
  </si>
  <si>
    <t>Phẫu thuật kết hợp xương gãy xương đòn</t>
  </si>
  <si>
    <t>Trích áp xe tầng sinh môn</t>
  </si>
  <si>
    <t>Trích áp xe tuyến Bartholin</t>
  </si>
  <si>
    <t>Trích áp xe vú</t>
  </si>
  <si>
    <t>Trích rạch màng trinh do ứ máu kinh</t>
  </si>
  <si>
    <t>Hút thai + triệt sản qua đường rạch nhỏ</t>
  </si>
  <si>
    <t>Nạo sót thai, nạo sót rau sau sảy, sau đẻ</t>
  </si>
  <si>
    <t>Phẫu thuật cắt polyp cổ tử cung</t>
  </si>
  <si>
    <t>Trích chắp, lẹo, trích áp xe mi, kết mạc</t>
  </si>
  <si>
    <t>Trích dẫn lưu túi lệ</t>
  </si>
  <si>
    <t>Trích chắp, lẹo, nang lông mi; trích áp xe mi, kết mạc</t>
  </si>
  <si>
    <t>Trích mủ mắt</t>
  </si>
  <si>
    <t xml:space="preserve">Đo khúc xạ giác mạc </t>
  </si>
  <si>
    <t>Đo thị trường trung tâm, thị trường ám điểm</t>
  </si>
  <si>
    <t xml:space="preserve">Bóc sợi giác mạc </t>
  </si>
  <si>
    <t xml:space="preserve">Phẫu thuật quặm bằng ghép niêm mạc môi </t>
  </si>
  <si>
    <t>Bơm hơi /khí tiền phòng</t>
  </si>
  <si>
    <t xml:space="preserve">Siêu âm mắt </t>
  </si>
  <si>
    <t>Phẫu thuật cắt Amidan</t>
  </si>
  <si>
    <t>Trích áp xe quanh Amidan</t>
  </si>
  <si>
    <t>Trích áp xe thành sau họng</t>
  </si>
  <si>
    <t>Trích áp xe sàn miệng</t>
  </si>
  <si>
    <t>Khí dung đường thở ở người bệnh nặng</t>
  </si>
  <si>
    <t>Nội soi lấy dị vật tai gây mê/[gây tê]</t>
  </si>
  <si>
    <t>Cầm máu đơn giản sau phẫu thuật cắt Amidan, nạo VA</t>
  </si>
  <si>
    <t>Phẫu thuật mở hòm nhĩ kiểm tra/lấy tổn thương, lấy dị vật</t>
  </si>
  <si>
    <t>Cầm máu điểm mạch mũi bằng hóa chất (bạc nitrat)</t>
  </si>
  <si>
    <t>Điều trị răng sữa viêm tủy có hồi phục</t>
  </si>
  <si>
    <t>Chụp tủy bằng Hydroxit canxi</t>
  </si>
  <si>
    <t>Trám bít hố rãnh với Composite hóa trùng hợp</t>
  </si>
  <si>
    <t>Phẫu thuật cắt bỏ u da lành tính vùng da đầu dưới 2 cm</t>
  </si>
  <si>
    <t>Phẫu thuật cắt bỏ u da lành tính vùng da đầu từ 2 cm trở lên</t>
  </si>
  <si>
    <t>Tắm điều trị người bệnh bỏng</t>
  </si>
  <si>
    <t>Cắt u lành phần mềm đường kính dưới 10 cm</t>
  </si>
  <si>
    <t>Gây mê thay băng người bệnh có diện tích bỏng từ 10 - 39% diện tích cơ thể</t>
  </si>
  <si>
    <t>Gây mê thay băng người bệnh có diện tích bỏng &lt; 10% diện tích cơ thể</t>
  </si>
  <si>
    <t>Co cục máu đông (tên khác: Co cục máu)</t>
  </si>
  <si>
    <t>Định lượng Fibrinogen (tên khác: Định lượng yếu tố I), phương pháp Clauss- phương pháp trực tiếp, bằng máy tự động</t>
  </si>
  <si>
    <t>Định lượng Fibrinogen (tên khác: Định lượng yếu tố I), phương pháp Clauss- phương pháp trực tiếp, bằng máy bán tự động</t>
  </si>
  <si>
    <t>Định lượng Fibrinogen (tên khác: Định lượng yếu tố I), phương pháp gián tiếp, bằng máy tự động</t>
  </si>
  <si>
    <t>Định lượng Fibrinogen (tên khác: Định lượng yếu tố I), phương pháp gián tiếp, bằng máy bán tự động</t>
  </si>
  <si>
    <t>Xác định nhóm máu A₁ (kỹ thuật ống nghiệm)</t>
  </si>
  <si>
    <t>Định nhóm máu hệ ABO bằng giấy định nhóm máu để truyền máu toàn phần, khối hồng cầu, khối bạch cầu</t>
  </si>
  <si>
    <t>Định nhóm máu hệ ABO bằng giấy định nhóm máu để truyền chế phẩm tiểu cầu hoặc huyết tương</t>
  </si>
  <si>
    <t>Định nhóm máu hệ ABO (kỹ thuật ống nghiệm)</t>
  </si>
  <si>
    <t>Định nhóm máu hệ ABO (kỹ thuật phiến đá)</t>
  </si>
  <si>
    <t>Định nhóm máu hệ ABO (kỹ thuật trên giấy)</t>
  </si>
  <si>
    <t>Định nhóm máu hệ ABO (kỹ thuật trên thẻ)</t>
  </si>
  <si>
    <t>Định nhóm máu hệ ABO trên thẻ định nhóm máu (đã có sẵn huyết thanh mẫu) để truyền chế phẩm tiểu cầu hoặc huyết tương</t>
  </si>
  <si>
    <t>Định nhóm máu hệ ABO trên thẻ định nhóm máu (đã có sẵn huyết thanh mẫu) để truyền máu toàn phần, khối hồng cầu, khối bạch cầu</t>
  </si>
  <si>
    <t>Định nhóm máu hệ ABO, Rh(D) trên hệ thống máy tự động hoàn toàn</t>
  </si>
  <si>
    <t>Định nhóm máu hệ ABO, Rh(D) (kỹ thuật Scangel/Gelcard trên máy tự động)</t>
  </si>
  <si>
    <t>Định nhóm máu hệ ABO, Rh(D) (kỹ thuật Scangel/Gelcard trên máy bán tự động)</t>
  </si>
  <si>
    <t>Xác định kháng nguyên Miᵃ của hệ nhóm máu MNS (kỹ thuật ống nghiệm)</t>
  </si>
  <si>
    <t>Định nhóm máu hệ Rh(D) (kỹ thuật ống nghiệm)</t>
  </si>
  <si>
    <t>Định nhóm máu hệ Rh(D) (kỹ thuật phiến đá)</t>
  </si>
  <si>
    <t>Hiệu giá kháng thể tự nhiên chống A, B (kỹ thuật ống nghiệm)</t>
  </si>
  <si>
    <t>Nhuộm hóa mô miễn dịch tủy xương</t>
  </si>
  <si>
    <t>Nghiệm pháp Coombs trực tiếp (kỹ thuật ống nghiệm)</t>
  </si>
  <si>
    <t>Nghiệm pháp Coombs gián tiếp (kỹ thuật ống nghiệm)</t>
  </si>
  <si>
    <t>Nhuộm sợi liên võng trong mô tủy xương</t>
  </si>
  <si>
    <t>Nhuộm sợi xơ trong mô tủy xương</t>
  </si>
  <si>
    <t>Xét nghiệm Đường - Ham</t>
  </si>
  <si>
    <t>Thời gian phục hồi canxi</t>
  </si>
  <si>
    <t>Thời gian prothrombin (PT: Prothrombin Time), (Các tên khác: TQ; Tỷ lệ Prothrombin) phương pháp thủ công</t>
  </si>
  <si>
    <t>Thời gian prothrombin (PT: Prothrombin Time), (Các tên khác: TQ; Tỷ lệ Prothrombin) bằng máy tự động</t>
  </si>
  <si>
    <t>Thời gian prothrombin (PT: Prothrombin Time), (Các tên khác: TQ; Tỷ lệ Prothrombin) bằng máy bán tự động</t>
  </si>
  <si>
    <t>Thời gian thromboplastin một phần hoạt hóa (APTT: Activated Partial Thromboplastin Time), (tên khác: TCK) bằng máy tự động</t>
  </si>
  <si>
    <t>Thời gian thromboplastin một phần hoạt hóa (APTT: Activated Partial Thromboplastin Time) (tên khác: TCK) bằng máy bán tự động</t>
  </si>
  <si>
    <t>Định lượng Erythropoietin</t>
  </si>
  <si>
    <t>Định lượng Canxi ion hóa [Máu]</t>
  </si>
  <si>
    <t>Định lượng Canxi toàn phần [Máu]</t>
  </si>
  <si>
    <t>Đo hoạt độ CK-MB ((Isozym MB of Creatine kinase) [Máu]</t>
  </si>
  <si>
    <t>Định lượng CK-MB mass (Isozym MB of Creatine kinase mass) [Máu]</t>
  </si>
  <si>
    <t>Định lượng CRP (C-Reactive Protein)</t>
  </si>
  <si>
    <t>Định lượng Cyfra 21-1 [Máu]</t>
  </si>
  <si>
    <t>Định lượng Globulin [thuỷ dịch]</t>
  </si>
  <si>
    <t>Định lượng Creatinin [dịch]</t>
  </si>
  <si>
    <t>Định lượng Protein [dịch chọc dò]</t>
  </si>
  <si>
    <t>Định lượng Urê [dịch]</t>
  </si>
  <si>
    <t>Định lượng khả năng gắn sắt chưa bão hòa (UIBC) [máu]</t>
  </si>
  <si>
    <t>Định lượng LDL-C (Low density lipoprotein Cholesterol) [Máu]</t>
  </si>
  <si>
    <t>Định lượng Cholesterol toàn phần [dịch chọc dò]</t>
  </si>
  <si>
    <t>Định lượng Triglycerid [dịch chọc dò]</t>
  </si>
  <si>
    <t>Định lượng Inhibin A</t>
  </si>
  <si>
    <t>Đo hoạt độ LDH (Lactat dehydrogenase) [dịch chọc dò]</t>
  </si>
  <si>
    <t>Định lượng RF (Rheumatoid Factor) [Máu]</t>
  </si>
  <si>
    <t>Định lượng Salicylate</t>
  </si>
  <si>
    <t>Định tính Amphetamine (test nhanh) [niệu]</t>
  </si>
  <si>
    <t>Định lượng Amylase [niệu]</t>
  </si>
  <si>
    <t>Điện giải (Na, K, Cl) [niệu]</t>
  </si>
  <si>
    <t>Định lượng DPD (deoxypyridinoline)</t>
  </si>
  <si>
    <t>Test nhanh phát hiện chất opiat trong nước tiểu</t>
  </si>
  <si>
    <t>Định lượng Phospho [niệu]</t>
  </si>
  <si>
    <t>Định lượng Axit Uric [niệu]</t>
  </si>
  <si>
    <t>Xentonic/sắc tố mật/muối mật/urobilinogen</t>
  </si>
  <si>
    <t>Amilase/Trypsin/Mucinase định tính</t>
  </si>
  <si>
    <t>Định lượng Clo [dịch não tủy]</t>
  </si>
  <si>
    <t>Định lượng Glucose [dịch não tủy]</t>
  </si>
  <si>
    <t>Định lượng Glucose [dịch chọc dò]</t>
  </si>
  <si>
    <t>Định lượng Protein [dịch não tủy]</t>
  </si>
  <si>
    <t>Xét nghiệm tế bào trong nước dịch chẩn đoán tế bào học (não tủy, màng tim, màng phổi, màng bụng, dịch khớp, rửa phế quản…) bằng máy phân tích huyết học tự động</t>
  </si>
  <si>
    <t>Nhuộm Diff - Quick</t>
  </si>
  <si>
    <t>Nhuộm May Grunwald - Giemsa</t>
  </si>
  <si>
    <t>Xét nghiệm định tính porphobilinogen (PBG) trong nước tiểu</t>
  </si>
  <si>
    <t>Nghiệm pháp atropin</t>
  </si>
  <si>
    <t>Test dung nạp glucagon</t>
  </si>
  <si>
    <t>Thang sàng lọc tự kỷ cho trẻ nhỏ 18-30 tháng (CHAT)</t>
  </si>
  <si>
    <t>Nội soi mũi xoang</t>
  </si>
  <si>
    <t>Cầm máu mũi bằng vật liệu cầm máu [1 bên]</t>
  </si>
  <si>
    <t>Cầm máu mũi bằng vật liệu cầm máu [2 bên]</t>
  </si>
  <si>
    <t>Cắt polyp ống tai [gây tê]</t>
  </si>
  <si>
    <t>Cắt phanh lưỡi [gây mê]</t>
  </si>
  <si>
    <t>Cắt phanh lưỡi [không gây mê]</t>
  </si>
  <si>
    <t xml:space="preserve">Cắt u kết mạc, giác mạc có ghép kết mạc, màng ối hoặc giác mạc </t>
  </si>
  <si>
    <t>Cắt u mỡ, u bã đậu vùng hàm mặt đường kính dưới 5 cm [gây mê]</t>
  </si>
  <si>
    <t>Cắt u mỡ, u bã đậu vùng hàm mặt đường kính dưới 5 cm [gây tê]</t>
  </si>
  <si>
    <t>Cắt u mỡ, u bã đậu vùng hàm mặt đường kính trên 5 cm [gây tê]</t>
  </si>
  <si>
    <t xml:space="preserve">Cắt u xơ vùng hàm mặt đường kính dưới 3 cm </t>
  </si>
  <si>
    <t>Chụp X-quang Chausse III [số hóa 1 phim]</t>
  </si>
  <si>
    <t>Chụp X-quang cột sống cùng cụt thẳng nghiêng [số hóa 1 phim]</t>
  </si>
  <si>
    <t>Chụp X-quang cột sống cùng cụt thẳng nghiêng [≤ 24x30 cm, 2 tư thế]</t>
  </si>
  <si>
    <t>Chụp X-quang cột sống cùng cụt thẳng nghiêng [&gt; 24x30 cm, 2 tư thế]</t>
  </si>
  <si>
    <t>Chụp X-quang cột sống cổ chếch hai bên [số hóa 1 phim]</t>
  </si>
  <si>
    <t>Chụp X-quang cột sống cổ chếch hai bên [số hóa 2 phim]</t>
  </si>
  <si>
    <t>Chụp X-quang cột sống cùng cụt thẳng nghiêng [số hóa 2 phim]</t>
  </si>
  <si>
    <t>Chụp X-quang cột sống ngực thẳng nghiêng hoặc chếch [≤ 24x30 cm, 2 tư thế]</t>
  </si>
  <si>
    <t>Chụp X-quang cột sống ngực thẳng nghiêng hoặc chếch [&gt; 24x30 cm, 2 tư thế]</t>
  </si>
  <si>
    <t>Chụp X-quang cột sống cổ thẳng nghiêng [&gt; 24x30 cm, 2 tư thế]</t>
  </si>
  <si>
    <t>Chụp X-quang cột sống thắt lưng chếch hai bên [≤ 24x30 cm, 2 tư thế]</t>
  </si>
  <si>
    <t>Chụp X-quang cột sống thắt lưng chếch hai bên [&gt; 24x30 cm, 2 tư thế]</t>
  </si>
  <si>
    <t>Chụp X-quang cột sống cổ chếch hai bên [≤ 24x30 cm, 1 tư thế]</t>
  </si>
  <si>
    <t>Chụp X-quang cột sống cổ chếch hai bên [&gt; 24x30 cm, 2 tư thế]</t>
  </si>
  <si>
    <t>Chụp X-quang cột sống thắt lưng De Sèze [≤ 24x30 cm, 1 tư thế]</t>
  </si>
  <si>
    <t>Chụp X-quang cột sống thắt lưng De Sèze [ &gt; 24x30 cm, 1 tư thế]</t>
  </si>
  <si>
    <t>Chụp X-quang cột sống thắt lưng De Sèze [số hóa 1 phim]</t>
  </si>
  <si>
    <t>Chụp X-quang cột sống thắt lưng động, gập ưỡn [≤ 24x30 cm, 2 tư thế]</t>
  </si>
  <si>
    <t>Chụp X-quang cột sống thắt lưng động, gập ưỡn [ &gt; 24x30 cm, 2 tư thế]</t>
  </si>
  <si>
    <t>Chụp X-quang cột sống thắt lưng động, gập ưỡn [số hóa 1 phim]</t>
  </si>
  <si>
    <t>Chụp X-quang cột sống thắt lưng động, gập ưỡn [số hóa 2 phim]</t>
  </si>
  <si>
    <t>Chụp X-quang cột sống thắt lưng L5-S1 thẳng nghiêng [≤ 24x30 cm, 2 tư thế]</t>
  </si>
  <si>
    <t>Chụp X-quang cột sống thắt lưng L5-S1 thẳng nghiêng [&gt; 24x30 cm, 2 tư thế]</t>
  </si>
  <si>
    <t>Chụp X-quang cột sống thắt lưng thẳng nghiêng [≤ 24x30 cm, 2 tư thế]</t>
  </si>
  <si>
    <t>Chụp X-quang cột sống thắt lưng thẳng nghiêng [ &gt; 24x30 cm, 2 tư thế]</t>
  </si>
  <si>
    <t>Chụp X-quang đại tràng [có thuốc cản quang]</t>
  </si>
  <si>
    <t>Chụp X-quang đại tràng [có thuốc cản quang, số hóa]</t>
  </si>
  <si>
    <t>Chụp X-quang đỉnh phổi ưỡn [≤ 24x30 cm, 1 tư thế]</t>
  </si>
  <si>
    <t>Chụp X-quang đỉnh phổi ưỡn [ &gt; 24x30 cm, 1 tư thế]</t>
  </si>
  <si>
    <t>Chụp X-quang hàm chếch một bên [≤ 24x30 cm, 1 tư thế]</t>
  </si>
  <si>
    <t>Chụp X-quang hàm chếch một bên [số hóa 1 phim]</t>
  </si>
  <si>
    <t>Chụp X-quang Hirtz [≤ 24x30 cm, 1 tư thế]</t>
  </si>
  <si>
    <t>Chụp X-quang hố yên thẳng hoặc nghiêng [≤ 24x30 cm, 1 tư thế]</t>
  </si>
  <si>
    <t>Chụp X-quang hốc mắt thẳng nghiêng [≤ 24x30 cm, 2 tư thế]</t>
  </si>
  <si>
    <t>Chụp X-quang hốc mắt thẳng nghiêng  [số hóa 1 phim]</t>
  </si>
  <si>
    <t>Chụp X-quang hốc mắt thẳng nghiêng  [số hóa 2 phim]</t>
  </si>
  <si>
    <t>Chụp X-quang khớp gối thẳng, nghiêng hoặc chếch [≤ 24x30 cm, 2 tư thế]</t>
  </si>
  <si>
    <t>Chụp X-quang khớp gối thẳng, nghiêng hoặc chếch [ &gt;24x30 cm, 2 tư thế]</t>
  </si>
  <si>
    <t>Chụp X-quang khớp háng nghiêng [≤ 24x30 cm, 1 tư thế]</t>
  </si>
  <si>
    <t>Chụp X-quang khớp háng nghiêng [&gt; 24x30 cm, 1 tư thế]</t>
  </si>
  <si>
    <t>Chụp X-quang khớp háng nghiêng [số hóa 1 phim]</t>
  </si>
  <si>
    <t>Chụp X-quang khớp háng thẳng hai bên [&gt; 24x30 cm, 1 tư thế]</t>
  </si>
  <si>
    <t>Chụp X-quang khớp khuỷu gập (Jones hoặc Coyle) [≤ 24x30 cm, 1 tư thế]</t>
  </si>
  <si>
    <t>Chụp X-quang khớp khuỷu gập (Jones hoặc Coyle) [&gt; 24x30 cm, 1 tư thế]</t>
  </si>
  <si>
    <t>Chụp X-quang khớp thái dương hàm [≤ 24x30 cm, 1 tư thế]</t>
  </si>
  <si>
    <t>Chụp X-quang khớp thái dương hàm [số hóa 1 phim]</t>
  </si>
  <si>
    <t>Chụp X-quang khớp ức đòn thẳng chếch [≤ 24x30 cm, 2 tư thế]</t>
  </si>
  <si>
    <t>Chụp X-quang khớp ức đòn thẳng chếch [&gt; 24x30 cm, 2 tư thế]</t>
  </si>
  <si>
    <t>Chụp X-quang khớp ức đòn thẳng chếch [số hóa 1 phim]</t>
  </si>
  <si>
    <t>Chụp X-quang khớp ức đòn thẳng chếch [số hóa 2 phim]</t>
  </si>
  <si>
    <t>Chụp X-quang khớp vai nghiêng hoặc chếch  [≤ 24x30 cm, 1 tư thế]</t>
  </si>
  <si>
    <t>Chụp X-quang khớp vai nghiêng hoặc chếch  [&gt; 24x30 cm, 1 tư thế]</t>
  </si>
  <si>
    <t>Chụp X-quang khớp vai nghiêng hoặc chếch [số hóa 1 phim]</t>
  </si>
  <si>
    <t>Chụp X-quang khớp vai thẳng [≤ 24x30 cm, 1 tư thế]</t>
  </si>
  <si>
    <t>Chụp X-quang khớp vai thẳng [ &gt; 24x30 cm, 1 tư thế]</t>
  </si>
  <si>
    <t>Chụp X-quang khớp vai thẳng [ &gt; 24x30 cm, 2 tư thế]</t>
  </si>
  <si>
    <t>Chụp X-quang khung chậu thẳng [ &gt; 24x30 cm, 1 tư thế]</t>
  </si>
  <si>
    <t>Chụp X-quang khung chậu thẳng [≤ 24x30 cm, 1 tư thế]</t>
  </si>
  <si>
    <t>Chụp X-quang mặt thẳng nghiêng [≤ 24x30 cm, 2 tư thế]</t>
  </si>
  <si>
    <t>Chụp X-quang mặt thẳng nghiêng [&gt; 24x30 cm, 2 tư thế]</t>
  </si>
  <si>
    <t>Chụp X-quang mặt thấp hoặc mặt cao  [≤ 24x30 cm, 1 tư thế]</t>
  </si>
  <si>
    <t>Chụp X-quang mỏm trâm [số hóa 1 phim]</t>
  </si>
  <si>
    <t>Chụp X-quang mỏm trâm [≤ 24x30 cm, 1 tư thế]</t>
  </si>
  <si>
    <t>Chụp X-quang ngực nghiêng hoặc chếch mỗi bên [≤ 24x30 cm, 1 tư thế]</t>
  </si>
  <si>
    <t>Chụp X-quang ngực nghiêng hoặc chếch mỗi bên [ &gt; 24x30 cm, 1 tư thế]</t>
  </si>
  <si>
    <t>Chụp X-quang ngực thẳng [≤ 24x30 cm, 1 tư thế]</t>
  </si>
  <si>
    <t>Chụp X-quang ngực thẳng [ &gt; 24x30 cm, 1 tư thế]</t>
  </si>
  <si>
    <t>Chụp X-quang ngực thẳng [ &gt; 24x30 cm, 2 tư thế]</t>
  </si>
  <si>
    <t>Chụp X-quang phim đo sọ thẳng, nghiêng (Cephalometric) [số hóa 2 phim]</t>
  </si>
  <si>
    <t>Chụp X-quang răng cận chóp (Periapical) [số hóa]</t>
  </si>
  <si>
    <t>Chụp X-quang răng cánh cắn (Bite wing) [≤ 24x30 cm, 1 tư thế]</t>
  </si>
  <si>
    <t>Chụp X-quang răng cánh cắn (Bite wing) [số hóa 1 phim]</t>
  </si>
  <si>
    <t>Chụp X-quang răng toàn cảnh [số hóa 1 phim]</t>
  </si>
  <si>
    <t>Chụp X-quang Schuller [≤ 24x30 cm, 1 tư thế]</t>
  </si>
  <si>
    <t>Chụp X-quang Schuller [số hóa 1 phim]</t>
  </si>
  <si>
    <t>Chụp X-quang Stenvers [số hóa 1 phim]</t>
  </si>
  <si>
    <t>Chụp X-quang xương bả vai thẳng nghiêng  [≤ 24x30 cm, 1 tư thế]</t>
  </si>
  <si>
    <t>Chụp X-quang xương bả vai thẳng nghiêng [&gt; 24x30 cm, 2 tư thế]</t>
  </si>
  <si>
    <t>Chụp X-quang sọ thẳng/nghiêng [&gt; 24x30 cm, 2 tư thế]</t>
  </si>
  <si>
    <t>Chụp X-quang sọ thẳng/nghiêng [≤ 24x30 cm, 1 tư thế]</t>
  </si>
  <si>
    <t>Chụp X-quang sọ tiếp tuyến [≤ 24x30 cm, 1 tư thế]</t>
  </si>
  <si>
    <t>Chụp X-quang Stenvers [≤ 24x30 cm, 1 tư thế]</t>
  </si>
  <si>
    <t>Chụp X-quang toàn bộ chi dưới thẳng [&gt; 24x30 cm, 2 tư thế]</t>
  </si>
  <si>
    <t>Chụp X-quang xương bàn ngón tay thẳng, nghiêng hoặc chếch [&gt; 24x30 cm, 2 tư thế]</t>
  </si>
  <si>
    <t>Chụp X-quang xương bàn ngón tay thẳng, nghiêng hoặc chếch [≤ 24x30 cm, 1 tư thế]</t>
  </si>
  <si>
    <t>Chụp X-quang xương bàn, ngón chân thẳng, nghiêng hoặc chếch  [≤ 24x30 cm, 2 tư thế]</t>
  </si>
  <si>
    <t>Chụp X-quang xương bàn, ngón chân thẳng, nghiêng hoặc chếch  [&gt; 24x30 cm, 2 tư thế]</t>
  </si>
  <si>
    <t>Chụp X-quang xương bánh chè và khớp đùi bánh chè  [≤ 24x30 cm, 2 tư thế]</t>
  </si>
  <si>
    <t>Chụp X-quang xương bánh chè và khớp đùi bánh chè  [&gt; 24x30 cm, 2 tư thế]</t>
  </si>
  <si>
    <t>Chụp X-quang xương bánh chè và khớp đùi bánh chè [số hóa 1 phim]</t>
  </si>
  <si>
    <t>Chụp X-quang xương bánh chè và khớp đùi bánh chè [số hóa 2 phim]</t>
  </si>
  <si>
    <t>Chụp X-quang xương cẳng chân thẳng nghiêng  [≤ 24x30 cm, 2 tư thế]</t>
  </si>
  <si>
    <t>Chụp X-quang xương cẳng chân thẳng nghiêng  [&gt; 24x30 cm, 2 tư thế]</t>
  </si>
  <si>
    <t>Chụp X-quang xương cẳng tay thẳng nghiêng [≤ 24x30 cm, 2 tư thế]</t>
  </si>
  <si>
    <t>Chụp X-quang xương cẳng tay thẳng nghiêng [&gt; 24x30 cm, 2 tư thế]</t>
  </si>
  <si>
    <t>Chụp X-quang xương cánh tay thẳng nghiêng [≤ 24x30 cm, 2 tư thế]</t>
  </si>
  <si>
    <t>Chụp X-quang xương cánh tay thẳng nghiêng [&gt; 24x30 cm, 2 tư thế]</t>
  </si>
  <si>
    <t>Chụp X-quang xương chính mũi nghiêng hoặc tiếp tuyến [≤ 24x30 cm, 1 tư thế]</t>
  </si>
  <si>
    <t>Chụp X-quang xương chính mũi nghiêng hoặc tiếp tuyến [số hóa 1 phim]</t>
  </si>
  <si>
    <t>Chụp X-quang xương cổ chân thẳng, nghiêng hoặc chếch [≤ 24x30 cm, 2 tư thế]</t>
  </si>
  <si>
    <t>Chụp X-quang xương cổ chân thẳng, nghiêng hoặc chếch [&gt; 24x30 cm, 2 tư thế]</t>
  </si>
  <si>
    <t>Chụp X-quang xương cổ tay thẳng, nghiêng hoặc chếch [&gt; 24x30 cm, 2 tư thế]</t>
  </si>
  <si>
    <t>Chụp X-quang xương đòn thẳng hoặc chếch [≤ 24x30 cm, 1 tư thế]</t>
  </si>
  <si>
    <t>Chụp X-quang xương đòn thẳng hoặc chếch [&gt; 24x30 cm, 1 tư thế]</t>
  </si>
  <si>
    <t>Chụp X-quang xương đùi thẳng nghiêng [&gt; 24x30 cm, 2 tư thế]</t>
  </si>
  <si>
    <t>Chụp X-quang xương ức thẳng, nghiêng [&gt; 24x30 cm, 2 tư thế]</t>
  </si>
  <si>
    <t>Chụp X-quang xương ức thẳng, nghiêng [số hóa 1 phim]</t>
  </si>
  <si>
    <t>Chụp X-quang xương ức thẳng, nghiêng [số hóa 2 phim]</t>
  </si>
  <si>
    <t>Đóng lỗ rò đường lệ [gây tê]</t>
  </si>
  <si>
    <t>Khâu giác mạc [đơn thuần]</t>
  </si>
  <si>
    <t>Khâu giác mạc [phức tạp]</t>
  </si>
  <si>
    <t>Khâu kết mạc [gây tê]</t>
  </si>
  <si>
    <t>Lấy dị vật mũi [gây mê]</t>
  </si>
  <si>
    <t>Nội soi khí - phế quản ống mềm lấy dị vật [gây tê]</t>
  </si>
  <si>
    <t>Nắn, bó bột bong sụn tiếp khớp khuỷu, khớp cổ tay [bột liền]</t>
  </si>
  <si>
    <t>Nắn, bó bột gãy 1/3 dưới hai xương cẳng chân  [bột liền]</t>
  </si>
  <si>
    <t>Nắn, bó bột gãy 1/3 dưới hai xương cẳng tay  [bột liền]</t>
  </si>
  <si>
    <t>Nắn, bó bột gãy 1/3 dưới thân xương cánh tay  [bột liền]</t>
  </si>
  <si>
    <t>Nắn, bó bột gãy 1/3 giữa hai xương cẳng chân  [bột liền]</t>
  </si>
  <si>
    <t>Nắn, bó bột gãy 1/3 giữa hai xương cẳng tay  [bột liền]</t>
  </si>
  <si>
    <t>Nắn, bó bột gãy 1/3 giữa thân xương cánh tay  [bột liền]</t>
  </si>
  <si>
    <t>Nắn, bó bột gãy 1/3 trên hai xương cẳng chân  [bột liền]</t>
  </si>
  <si>
    <t>Nắn, bó bột gãy 1/3 trên hai xương cẳng tay  [bột liền]</t>
  </si>
  <si>
    <t>Nắn, bó bột gãy 1/3 trên thân xương cánh tay  [bột liền]</t>
  </si>
  <si>
    <t>Nắn, bó bột gãy cổ xương cánh tay  [bột liền]</t>
  </si>
  <si>
    <t>Nắn, bó bột gãy Dupuptren  [bột liền]</t>
  </si>
  <si>
    <t>Nắn, bó bột gãy mâm chày  [bột liền]</t>
  </si>
  <si>
    <t>Nắn, bó bột gãy Monteggia  [bột liền]</t>
  </si>
  <si>
    <t>Nắn, bó bột gãy một xương cẳng tay  [bột liền]</t>
  </si>
  <si>
    <t>Nắn, bó bột gãy Pouteau - Colles  [bột liền]</t>
  </si>
  <si>
    <t>Nắn, bó bột gãy Pouteau-Colles  [bột liền]</t>
  </si>
  <si>
    <t>Nắn, bó bột gãy xương bàn chân  [bột liền]</t>
  </si>
  <si>
    <t>Nắn, bó bột gãy trên lồi cầu xương cánh tay trẻ em độ III và độ IV [bột liền]</t>
  </si>
  <si>
    <t>Nắn, bó bột gãy xương bàn, ngón tay [bột liền]</t>
  </si>
  <si>
    <t>Nắn, bó bột gãy xương chậu [bột liền]</t>
  </si>
  <si>
    <t>Nắn, bó bột gãy xương chày [bột liền]</t>
  </si>
  <si>
    <t>Nắn, bó bột bong sụn tiếp khớp khuỷu, khớp cổ tay [bột tự cán]</t>
  </si>
  <si>
    <t>Nắn, bó bột gãy 1/3 dưới hai xương cẳng chân [bột tự cán]</t>
  </si>
  <si>
    <t>Nắn, bó bột gãy 1/3 dưới hai xương cẳng tay [bột tự cán]</t>
  </si>
  <si>
    <t>Nắn, bó bột gãy 1/3 dưới thân xương cánh tay [bột tự cán]</t>
  </si>
  <si>
    <t>Nắn, bó bột gãy 1/3 dưới xương đùi [bột tự cán]</t>
  </si>
  <si>
    <t>Nắn, bó bột gãy 1/3 giữa hai xương cẳng chân [bột tự cán]</t>
  </si>
  <si>
    <t>Nắn, bó bột gãy 1/3 giữa hai xương cẳng tay [bột tự cán]</t>
  </si>
  <si>
    <t>Nắn, bó bột gãy 1/3 giữa thân xương cánh tay [bột tự cán]</t>
  </si>
  <si>
    <t>Nắn, bó bột gãy 1/3 trên hai xương cẳng chân [bột tự cán]</t>
  </si>
  <si>
    <t>Nắn, bó bột gãy 1/3 trên hai xương cẳng tay [bột tự cán]</t>
  </si>
  <si>
    <t>Nắn, bó bột gãy 1/3 trên thân xương cánh tay [bột tự cán]</t>
  </si>
  <si>
    <t>Nắn, bó bột gãy 1/3 trên xương đùi [bột tự cán]</t>
  </si>
  <si>
    <t>Nắn, bó bột gãy cổ xương cánh tay [bột tự cán]</t>
  </si>
  <si>
    <t>Nắn, bó bột gãy Dupuytren [bột tự cán]</t>
  </si>
  <si>
    <t>Nắn, bó bột gãy lồi cầu xương đùi [bột tự cán]</t>
  </si>
  <si>
    <t>Nắn, bó bột gãy Monteggia [bột tự cán]</t>
  </si>
  <si>
    <t>Nắn, bó bột gãy một xương cẳng tay [bột tự cán]</t>
  </si>
  <si>
    <t>Nắn, bó bột gãy Pouteau - Colles [bột tự cán]</t>
  </si>
  <si>
    <t>Nắn, bó bột gãy Pouteau-Colles [bột tự cán]</t>
  </si>
  <si>
    <t>Nắn, bó bột gãy trên lồi cầu xương cánh tay trẻ em độ III và độ IV [bột tự cán]</t>
  </si>
  <si>
    <t>Nắn, bó bột gãy xương bàn chân [bột tự cán]</t>
  </si>
  <si>
    <t>Nắn, bó bột gãy xương bàn, ngón tay [bột tự cán]</t>
  </si>
  <si>
    <t>Nắn, bó bột gãy xương chậu [bột tự cán]</t>
  </si>
  <si>
    <t>Nắn, bó bột gãy xương chày [bột tự cán]</t>
  </si>
  <si>
    <t>Nắn, bó bột gãy xương đòn [bột tự cán]</t>
  </si>
  <si>
    <t>Nắn, bó bột gãy xương ngón chân [bột tự cán]</t>
  </si>
  <si>
    <t>Nắn, bó bột giai đoạn trong hội chứng Volkmann [bột tự cán]</t>
  </si>
  <si>
    <t>Nắn, bó bột trật khớp cổ chân [bột tự cán]</t>
  </si>
  <si>
    <t>Nắn, bó bột trật khớp cùng đòn [bột tự cán]</t>
  </si>
  <si>
    <t>Nắn, bó bột trật khớp gối [bột tự cán]</t>
  </si>
  <si>
    <t>Nắn, bó bột trật khớp khuỷu [bột tự cán]</t>
  </si>
  <si>
    <t>Nắn, bó bột trật khớp vai [bột tự cán]</t>
  </si>
  <si>
    <t>Nắn, bó bột trật khớp xương đòn [bột tự cán]</t>
  </si>
  <si>
    <t>Nắn, bó bột trong bong sụn tiếp khớp gối, khớp háng [bột tự cán]</t>
  </si>
  <si>
    <t>Nắn, cố định trật khớp háng không chỉ định phẫu thuật [bột tự cán]</t>
  </si>
  <si>
    <t>Nắn, bó bột gãy xương đòn [bột liền]</t>
  </si>
  <si>
    <t>Nắn, bó bột gãy xương ngón chân [bột liền]</t>
  </si>
  <si>
    <t>Nắn, bó bột giai đoạn trong hội chứng Volkmann [bột liền]</t>
  </si>
  <si>
    <t>Nắn, bó bột trật khớp cổ chân [bột liền]</t>
  </si>
  <si>
    <t>Nắn, bó bột trật khớp cùng đòn [bột liền]</t>
  </si>
  <si>
    <t>Nắn, bó bột trật khớp gối [bột liền]</t>
  </si>
  <si>
    <t>Nắn, bó bột trật khớp háng [bột liền]</t>
  </si>
  <si>
    <t>Nắn, bó bột trật khớp khuỷu [bột liền]</t>
  </si>
  <si>
    <t>Nắn, bó bột trật khớp vai [bột liền]</t>
  </si>
  <si>
    <t>Nắn, bó bột trật khớp xương đòn [bột liền]</t>
  </si>
  <si>
    <t>Nắn, bó bột trong bong sụn tiếp khớp gối, khớp háng [bột liền]</t>
  </si>
  <si>
    <t>Nắn, cố định trật khớp hàm [bột liền]</t>
  </si>
  <si>
    <t>Nắn, cố định trật khớp háng không chỉ định phẫu thuật [bột liền]</t>
  </si>
  <si>
    <t>Nắn, cố định trật khớp háng không có chỉ định phẫu thuật [bột liền]</t>
  </si>
  <si>
    <t>Nội soi khí phế quản lấy dị vật [gây mê]</t>
  </si>
  <si>
    <t>Nội soi lấy dị vật mũi gây tê/gây mê [gây mê]</t>
  </si>
  <si>
    <t>Nội soi lấy dị vật mũi gây tê/gây mê [không gây mê]</t>
  </si>
  <si>
    <t>Nội soi lấy dị vật tai gây mê/[gây mê]</t>
  </si>
  <si>
    <t xml:space="preserve">Cắt túi thừa tá tràng </t>
  </si>
  <si>
    <t>Điều trị tủy răng có sử dụng laser và hàn kín hệ thống ống tủy bằng Gutta percha nguội [răng số  4, 5]</t>
  </si>
  <si>
    <t>Điều trị tủy răng có sử dụng laser và hàn kín hệ thống ống tủy bằng Gutta percha nguội [răng số  6, 7 hàm dưới]</t>
  </si>
  <si>
    <t>Điều trị tủy răng có sử dụng laser và hàn kín hệ thống ống tủy bằng Gutta percha nguội [răng số 1, 2, 3]</t>
  </si>
  <si>
    <t>Điều trị tủy răng có sử dụng laser và hàn kín hệ thống ống tủy bằng Gutta percha nguội [răng số 6,7 hàm trên]</t>
  </si>
  <si>
    <t>Điều trị tủy răng có sử dụng laser và hàn kín hệ thống ống tủy bằng Gutta percha nóng chảy [răng số  4, 5]</t>
  </si>
  <si>
    <t>Điều trị tủy răng có sử dụng laser và hàn kín hệ thống ống tủy bằng Gutta percha nóng chảy [răng số  6, 7 hàm dưới]</t>
  </si>
  <si>
    <t>Điều trị tủy răng có sử dụng laser và hàn kín hệ thống ống tủy bằng Gutta percha nóng chảy [răng số 1, 2, 3]</t>
  </si>
  <si>
    <t>Điều trị tủy răng có sử dụng laser và hàn kín hệ thống ống tủy bằng Gutta percha nóng chảy [răng số 6,7 hàm trên]</t>
  </si>
  <si>
    <t>Điều trị tủy răng có sử dụng siêu âm và hàn kín hệ thống ống tủy bằng Gutta percha nguội [răng số  4, 5]</t>
  </si>
  <si>
    <t>Điều trị tủy răng có sử dụng siêu âm và hàn kín hệ thống ống tủy bằng Gutta percha nguội [răng số  6, 7 hàm dưới]</t>
  </si>
  <si>
    <t>Điều trị tủy răng có sử dụng siêu âm và hàn kín hệ thống ống tủy bằng Gutta percha nguội [răng số 1, 2, 3]</t>
  </si>
  <si>
    <t>Điều trị tủy răng có sử dụng siêu âm và hàn kín hệ thống ống tủy bằng Gutta percha nguội [răng số 6,7 hàm trên]</t>
  </si>
  <si>
    <t>Điều trị tủy răng có sử dụng siêu âm và hàn kín hệ thống ống tủy bằng Gutta percha nóng chảy  [răng số  4, 5]</t>
  </si>
  <si>
    <t>Điều trị tủy răng có sử dụng siêu âm và hàn kín hệ thống ống tủy bằng Gutta percha nóng chảy [răng số  6, 7 hàm dưới]</t>
  </si>
  <si>
    <t>Điều trị tủy răng sữa [một chân]</t>
  </si>
  <si>
    <t>Điều trị tủy răng sữa [nhiều chân]</t>
  </si>
  <si>
    <t>Điều trị tủy răng có sử dụng siêu âm và hàn kín hệ thống ống tủy bằng Gutta percha nóng chảy [răng số 1, 2, 3]</t>
  </si>
  <si>
    <t>Điều trị tủy răng có sử dụng siêu âm và hàn kín hệ thống ống tủy bằng Gutta percha nóng chảy [răng số 6,7 hàm trên]</t>
  </si>
  <si>
    <t>Điều trị tủy răng và hàn kín hệ thống ống tủy bằng Gutta percha nguội [răng số 6,7 hàm trên]</t>
  </si>
  <si>
    <t>Điều trị tủy răng và hàn kín hệ thống ống tủy bằng Gutta percha nguội [răng số  4, 5]</t>
  </si>
  <si>
    <t>Điều trị tủy răng và hàn kín hệ thống ống tủy bằng Gutta percha nguội [răng số  6,7 hàm dưới]</t>
  </si>
  <si>
    <t>Điều trị tủy răng và hàn kín hệ thống ống tủy bằng Gutta percha nguội [răng số 1, 2, 3]</t>
  </si>
  <si>
    <t>Điều trị tủy răng và hàn kín hệ thống ống tủy bằng Gutta percha nguội có sử dụng trâm xoay cầm tay [răng số 4,5]</t>
  </si>
  <si>
    <t>Điều trị tủy răng và hàn kín hệ thống ống tủy bằng Gutta percha nguội có sử dụng trâm xoay cầm tay [răng số  6,7 hàm dưới]</t>
  </si>
  <si>
    <t>Điều trị tủy răng và hàn kín hệ thống ống tủy bằng Gutta percha nguội có sử dụng trâm xoay cầm tay [răng số 1, 2, 3]</t>
  </si>
  <si>
    <t>Điều trị tủy răng và hàn kín hệ thống ống tủy bằng Gutta percha nguội có sử dụng trâm xoay cầm tay [răng số 6,7 hàm trên]</t>
  </si>
  <si>
    <t>Điều trị tủy răng và hàn kín hệ thống ống tủy bằng Gutta percha nguội có sử dụng trâm xoay máy [răng số  4, 5]</t>
  </si>
  <si>
    <t>Điều trị tủy răng và hàn kín hệ thống ống tủy bằng Gutta percha nguội có sử dụng trâm xoay máy [răng số  6,7 hàm dưới]</t>
  </si>
  <si>
    <t>Điều trị tủy răng và hàn kín hệ thống ống tủy bằng Gutta percha nguội có sử dụng trâm xoay máy [răng số 1, 2, 3]</t>
  </si>
  <si>
    <t>Điều trị tủy răng và hàn kín hệ thống ống tủy bằng Gutta percha nguội có sử dụng trâm xoay máy [răng số 6,7 hàm trên]</t>
  </si>
  <si>
    <t>Điều trị tủy răng và hàn kín hệ thống ống tủy bằng Gutta percha nóng chảy [răng số  4, 5]</t>
  </si>
  <si>
    <t>Điều trị tủy răng và hàn kín hệ thống ống tủy bằng Gutta percha nóng chảy [răng số  6,7 hàm dưới]</t>
  </si>
  <si>
    <t>Điều trị tủy răng và hàn kín hệ thống ống tủy bằng Gutta percha nóng chảy [răng số 1, 2, 3]</t>
  </si>
  <si>
    <t>Điều trị tủy răng và hàn kín hệ thống ống tủy bằng Gutta percha nóng chảy [răng số 6,7 hàm trên]</t>
  </si>
  <si>
    <t>Điều trị tủy răng và hàn kín hệ thống ống tủy bằng Gutta percha nóng chảy có sử dụng trâm xoay cầm tay [răng số  4, 5]</t>
  </si>
  <si>
    <t>Điều trị tủy răng và hàn kín hệ thống ống tủy bằng Gutta percha nóng chảy có sử dụng trâm xoay cầm tay [răng số  6,7 hàm dưới]</t>
  </si>
  <si>
    <t>Điều trị tủy răng và hàn kín hệ thống ống tủy bằng Gutta percha nóng chảy có sử dụng trâm xoay cầm tay [răng số 1, 2, 3]</t>
  </si>
  <si>
    <t>Điều trị tủy răng và hàn kín hệ thống ống tủy bằng Gutta percha nóng chảy có sử dụng trâm xoay cầm tay [răng số 6,7 hàm trên]</t>
  </si>
  <si>
    <t>Điều trị tủy răng và hàn kín hệ thống ống tủy bằng Gutta percha nóng chảy có sử dụng trâm xoay máy [răng số  4, 5]</t>
  </si>
  <si>
    <t>Điều trị tủy răng và hàn kín hệ thống ống tủy bằng Gutta percha nóng chảy có sử dụng trâm xoay máy [răng số  6,7 hàm dưới]</t>
  </si>
  <si>
    <t>Điều trị tủy răng và hàn kín hệ thống ống tủy bằng Gutta percha nóng chảy có sử dụng trâm xoay máy [răng số 1, 2, 3]</t>
  </si>
  <si>
    <t>Điều trị tủy răng và hàn kín hệ thống ống tủy bằng Gutta percha nóng chảy có sử dụng trâm xoay máy [răng số 6,7 hàm trên]</t>
  </si>
  <si>
    <t>Lấy dị vật tai [đơn giản]</t>
  </si>
  <si>
    <t>Lấy dị vật tai [kính hiển vi, gây mê]</t>
  </si>
  <si>
    <t>Nắm, cố định trật khớp hàm [bột liền]</t>
  </si>
  <si>
    <t>Nắm, cố định trật khớp hàm [bột tự cán]</t>
  </si>
  <si>
    <t>Nắn bó bột gãy và trật khớp khuỷu  [bột liền]</t>
  </si>
  <si>
    <t>Nắn bó bột gãy và trật khớp khuỷu [bột tự cán]</t>
  </si>
  <si>
    <t>Nội soi thanh quản ống cứng lấy dị vật gây tê/gây mê  [gây mê]</t>
  </si>
  <si>
    <t>Nội soi thanh quản ống cứng lấy dị vật gây tê/gây mê [gây tê]</t>
  </si>
  <si>
    <t>Nội soi thực quản ống cứng sinh thiết u gây tê/gây mê [gây mê]</t>
  </si>
  <si>
    <t>Nội soi thực quản ống mềm lấy dị vật gây tê/gây mê [gây mê]</t>
  </si>
  <si>
    <t>Nội soi thực quản ống mềm sinh thiết u gây tê/gây mê [gây mê]</t>
  </si>
  <si>
    <t>Nội soi thực quản ống cứng lấy dị vật gây tê/gây mê [gây tê]</t>
  </si>
  <si>
    <t>Nội soi thực quản ống cứng sinh thiết u gây tê/gây mê [gây tê]</t>
  </si>
  <si>
    <t>Nội soi thực quản ống mềm lấy dị vật gây tê/gây mê [gây tê]</t>
  </si>
  <si>
    <t>Nội soi thực quản ống mềm sinh thiết u gây tê/gây mê [gây tê]</t>
  </si>
  <si>
    <t>Phẫu thuật cắt bỏ u nang vành tai, u bã đậu dái tai [gây mê]</t>
  </si>
  <si>
    <t>Phẫu thuật cắt bỏ u sụn vành tai [gây mê]</t>
  </si>
  <si>
    <t>Phẫu thuật cắt bỏ u nang vành tai, u bã đậu dái tai [gây tê]</t>
  </si>
  <si>
    <t>Phẫu thuật cắt bỏ u sụn vành tai [gây tê]</t>
  </si>
  <si>
    <t>Phẫu thuật nội soi cắt polyp mũi [gây mê]</t>
  </si>
  <si>
    <t>Phẫu thuật nội soi cắt polyp mũi [gây tê]</t>
  </si>
  <si>
    <t xml:space="preserve">Measles virus Ab miễn dịch tự động </t>
  </si>
  <si>
    <t>Lấy dị vật giác mạc sâu [gây mê]</t>
  </si>
  <si>
    <t>Lấy dị vật giác mạc sâu [gây tê]</t>
  </si>
  <si>
    <t>Lấy dị vật giác mạc sâu  [gây tê]</t>
  </si>
  <si>
    <t xml:space="preserve">Khâu củng mạc </t>
  </si>
  <si>
    <t xml:space="preserve">Đo tỷ trọng dịch chọc dò </t>
  </si>
  <si>
    <t xml:space="preserve">Chọc tháo dịch ổ bụng điều trị </t>
  </si>
  <si>
    <t>Chụp lỗ thị giác [≤ 24x30 cm, 1 tư thế]</t>
  </si>
  <si>
    <t>Chụp X-quang Blondeau [≤ 24x30 cm, 1 tư thế]</t>
  </si>
  <si>
    <t xml:space="preserve">Chụp X-quang Chausse III [≤ 24x30 cm, 1 tư thế] </t>
  </si>
  <si>
    <t>Chụp X-quang cột sống cổ C1-C2 [≤ 24x30 cm, 1 tư thế]</t>
  </si>
  <si>
    <t>Chụp khu trú dị vật nội nhãn [≤ 24x30 cm, 2 tư thế]</t>
  </si>
  <si>
    <t>Chụp X-quang khớp khuỷu thẳng, nghiêng hoặc chếch [≤ 24x30 cm, 2 tư thế]</t>
  </si>
  <si>
    <t>Chụp X-quang bụng không chuẩn bị thẳng hoặc nghiêng  [&gt; 24x30 cm, 1 tư thế]</t>
  </si>
  <si>
    <t>Chụp X-quang bụng không chuẩn bị thẳng hoặc nghiêng  [&gt; 24x30 cm, 2 tư thế]</t>
  </si>
  <si>
    <t>Chụp X-quang khớp khuỷu thẳng, nghiêng hoặc chếch [&gt; 24x30 cm, 2 tư thế]</t>
  </si>
  <si>
    <t xml:space="preserve">Chụp X-quang phim đo sọ thẳng, nghiêng (Cephalometric) </t>
  </si>
  <si>
    <t>Chụp X-quang thực quản cổ nghiêng [có thuốc cản quang]</t>
  </si>
  <si>
    <t>Chụp X-quang ruột non [có thuốc cản quang]</t>
  </si>
  <si>
    <t>Chụp X-quang thực quản dạ dày [có thuốc cản quang]</t>
  </si>
  <si>
    <t>Chụp khu trú dị vật nội nhãn [số hóa 1 phim]</t>
  </si>
  <si>
    <t>Chụp X-quang cột sống cổ C1-C2  [số hóa 1 phim]</t>
  </si>
  <si>
    <t>Chụp X-quang cột sống cổ C1-C2  [số hóa 2 phim]</t>
  </si>
  <si>
    <t>Chụp X-quang cột sống cổ động, nghiêng 3 tư thế [số hóa 3 phim]</t>
  </si>
  <si>
    <t>Chụp X-quang khớp cùng chậu thẳng chếch hai bên [số hóa 3 phim]</t>
  </si>
  <si>
    <t>Chụp X-quang thực quản cổ nghiêng [có thuốc cản quang, số hóa]</t>
  </si>
  <si>
    <t>Chụp X-quang ruột non [có thuốc cản quang, số hóa]</t>
  </si>
  <si>
    <t>Chụp X-quang thực quản dạ dày [có thuốc cản quang, số hóa]</t>
  </si>
  <si>
    <t>Thay băng [chiều dài  ≤ 15cm]</t>
  </si>
  <si>
    <t>Thay băng trên người bệnh đái tháo đường [chiều dài  ≤ 15cm]</t>
  </si>
  <si>
    <t>Thay băng vết mổ [chiều dài  ≤ 15cm]</t>
  </si>
  <si>
    <t>Thay băng, cắt chỉ [chiều dài  ≤ 15cm]</t>
  </si>
  <si>
    <t>Thay băng, cắt chỉ vết mổ [chiều dài  ≤ 15cm]</t>
  </si>
  <si>
    <t>Thay băng [chiều dài trên 15cm đến 30 cm]</t>
  </si>
  <si>
    <t>Thay băng trên người bệnh đái tháo đường [chiều dài trên 15cm đến 30 cm]</t>
  </si>
  <si>
    <t>Thay băng, cắt chỉ [chiều dài trên 15cm đến 30 cm]</t>
  </si>
  <si>
    <t>Thay băng vết mổ [chiều dài trên 15cm đến 30 cm]</t>
  </si>
  <si>
    <t>Thay băng, cắt chỉ vết mổ [chiều dài trên 15cm đến 30 cm]</t>
  </si>
  <si>
    <t>Thay băng [chiều dài từ trên 30 cm đến 50 cm]</t>
  </si>
  <si>
    <t>Thay băng trên người bệnh đái tháo đường [chiều dài từ trên 30 cm đến 50 cm]</t>
  </si>
  <si>
    <t>Thay băng vết mổ [chiều dài từ trên 30 cm đến 50 cm]</t>
  </si>
  <si>
    <t>Thay băng, cắt chỉ [chiều dài từ trên 30 cm đến 50 cm]</t>
  </si>
  <si>
    <t>Thay băng, cắt chỉ vết mổ [chiều dài từ trên 30 cm đến 50 cm]</t>
  </si>
  <si>
    <t>Thay băng [chiều dài từ trên 15 cm đến 30 cm nhiễm trùng]</t>
  </si>
  <si>
    <t>Thay băng trên người bệnh đái tháo đường [chiều dài từ trên 15 cm đến 30 cm nhiễm trùng]</t>
  </si>
  <si>
    <t>Thay băng, cắt chỉ [chiều dài từ trên 15 cm đến 30 cm nhiễm trùng]</t>
  </si>
  <si>
    <t>Thay băng, cắt chỉ vết mổ [chiều dài từ trên 15 cm đến 30 cm nhiễm trùng]</t>
  </si>
  <si>
    <t>Thay băng [chiều dài từ 30 cm đến 50 cm nhiễm trùng]</t>
  </si>
  <si>
    <t>Thay băng vết mổ [chiều dài từ 30 cm đến 50 cm nhiễm trùng]</t>
  </si>
  <si>
    <t>Thay băng [chiều dài &gt; 50cm nhiễm trùng]</t>
  </si>
  <si>
    <t xml:space="preserve">Thay băng cho các vết thương hoại tử rộng (một lần) </t>
  </si>
  <si>
    <t>Thay băng vết mổ [chiều dài &gt; 50cm nhiễm trùng]</t>
  </si>
  <si>
    <t>Khâu vết thương đơn giản vùng đầu, mặt, cổ [tổn thương nông chiều dài &lt; l0 cm]</t>
  </si>
  <si>
    <t>Khâu vết thương đơn giản vùng đầu, mặt, cổ [tổn thương nông chiều dài ≥ l0 cm]</t>
  </si>
  <si>
    <t>Khâu vết thương đơn giản vùng đầu, mặt, cổ [ tổn thương sâu chiều dài &lt; l0 cm]</t>
  </si>
  <si>
    <t>Khâu vết thương đơn giản vùng đầu, mặt, cổ [tổn thương sâu chiều dài ≥ l0 cm]</t>
  </si>
  <si>
    <t>Điện châm [kim ngắn]</t>
  </si>
  <si>
    <t>Điện châm [kim dài]</t>
  </si>
  <si>
    <t>Điện mãng châm điều trị đái dầm [kim dài]</t>
  </si>
  <si>
    <t>Điện mãng châm điều trị đau lưng [kim dài]</t>
  </si>
  <si>
    <t>Điện mãng châm điều trị đau răng [kim dài]</t>
  </si>
  <si>
    <t>Điện mãng châm điều trị hen phế quản [kim dài]</t>
  </si>
  <si>
    <t>Điện mãng châm điều trị hội chứng- dạ dày tá tràng [kim dài]</t>
  </si>
  <si>
    <t>Điện mãng châm điều trị hội chứng thắt lưng- hông [kim dài]</t>
  </si>
  <si>
    <t>Điện mãng châm điều trị hội chứng tiền đình [kim dài]</t>
  </si>
  <si>
    <t>Điện mãng châm điều trị hội chứng tiền mãn kinh [kim dài]</t>
  </si>
  <si>
    <t>Điện mãng châm điều trị hội chứng vai gáy [kim dài]</t>
  </si>
  <si>
    <t>Điện mãng châm điều trị huyết áp thấp [kim dài]</t>
  </si>
  <si>
    <t>Điện mãng châm điều trị khàn tiếng [kim dài]</t>
  </si>
  <si>
    <t>Điện mãng châm điều trị liệt chi dưới [kim dài]</t>
  </si>
  <si>
    <t>Điện mãng châm điều trị liệt chi trên [kim dài]</t>
  </si>
  <si>
    <t>Điện mãng châm điều trị liệt tứ chi do chấn thương cột sống [kim dài]</t>
  </si>
  <si>
    <t>Điện mãng châm điều trị liệt VII ngoại biên [kim ngắn]</t>
  </si>
  <si>
    <t>Điện mãng châm điều trị rối loạn thần kinh chức năng do chấn thương sọ não [kim dài]</t>
  </si>
  <si>
    <t>Điện mãng châm điều trị rối loạn thần kinh thực vật [kim ngắn]</t>
  </si>
  <si>
    <t>Điện mãng châm điều trị rối loạn tiêu hóa [kim dài]</t>
  </si>
  <si>
    <t>Điện mãng châm điều trị sa dạ dày [kim dài]</t>
  </si>
  <si>
    <t>Điện mãng châm điều trị tâm căn suy nhược [kim dài]</t>
  </si>
  <si>
    <t>Điện mãng châm điều trị thất vận ngôn [kim dài]</t>
  </si>
  <si>
    <t>Điện mãng châm điều trị trĩ [kim dài]</t>
  </si>
  <si>
    <t>Điện mãng châm điều trị viêm kết mạc [kim dài]</t>
  </si>
  <si>
    <t>Điện mãng châm điều trị viêm quanh khớp vai [kim dài]</t>
  </si>
  <si>
    <t>Điện móng châm điều trị bí đái [kim dài]</t>
  </si>
  <si>
    <t>Định nhóm máu tại giường bệnh trước truyền máu [khối hồng cầu, khối bạch cầu]</t>
  </si>
  <si>
    <t>Định nhóm máu tại giường bệnh trước truyền máu [chế phẩm tiểu cầu hoặc huyết tương]</t>
  </si>
  <si>
    <t>Khâu vết thương phần mềm dài dưới 10 cm [tổn thương nông]</t>
  </si>
  <si>
    <t>Khâu vết thương phần mềm dài dưới 10 cm [tổn thương sâu]</t>
  </si>
  <si>
    <t>Khâu vết thương phần mềm dài trên 10 cm [tổn thương sâu]</t>
  </si>
  <si>
    <t>Khâu vết thương phần mềm dài trên 10 cm [tổn thương nông]</t>
  </si>
  <si>
    <t>Khâu vết thương phần mềm dài trên 10 cm  [tổn thương nông]</t>
  </si>
  <si>
    <t>Khâu vết thương phần mềm vùng đầu cổ [ tổn thương nông chiều dài &lt; l0 cm]</t>
  </si>
  <si>
    <t>Khâu vết thương phần mềm vùng đầu cổ [tổn thương sâu chiều dài &lt; l0 cm]</t>
  </si>
  <si>
    <t>Khâu vết thương phần mềm vùng đầu cổ [tổn thương sâu chiều dài ≥ l0 cm ]</t>
  </si>
  <si>
    <t>Lấy dị vật giác mạc  [giác mạc sâu, một mắt, gây mê]</t>
  </si>
  <si>
    <t>Lấy dị vật giác mạc [giác mạc nông, một mắt, gây mê]</t>
  </si>
  <si>
    <t>Lấy dị vật giác mạc [giác mạc nông, một mắt, gây tê]</t>
  </si>
  <si>
    <t>Lấy dị vật giác mạc [giác mạc sâu, một mắt, gây tê]</t>
  </si>
  <si>
    <t>Lấy dị vật mũi [không gây mê]</t>
  </si>
  <si>
    <t>Lấy dị vật tai [kính hiển vi, gây tê]</t>
  </si>
  <si>
    <t>Phẫu thuật cắt Amidan [dao điện]</t>
  </si>
  <si>
    <t>Phẫu thuật lấy đường rò luân nhĩ [gây mê]</t>
  </si>
  <si>
    <t>Phẫu thuật quặm  [1 mi  - gây tê ]</t>
  </si>
  <si>
    <t>Phẫu thuật quặm [1 mi  - gây mê]</t>
  </si>
  <si>
    <t>Phẫu thuật quặm [2 mi  - gây mê]</t>
  </si>
  <si>
    <t>Phẫu thuật quặm [2 mi  - gây tê]</t>
  </si>
  <si>
    <t>Phẫu thuật quặm [4 mi  - gây tê ]</t>
  </si>
  <si>
    <t>Phẫu thuật quặm tái phát [1 mi  - gây mê]</t>
  </si>
  <si>
    <t>Phẫu thuật quặm tái phát [1 mi  - gây tê]</t>
  </si>
  <si>
    <t>Phẫu thuật quặm tái phát [2 mi  - gây tê ]</t>
  </si>
  <si>
    <t>Phẫu thuật quặm tái phát [4 mi  - gây tê ]</t>
  </si>
  <si>
    <t>Cầm máu mũi bằng vật liệu cầm máu</t>
  </si>
  <si>
    <t>Chụp X-quang Blondeau</t>
  </si>
  <si>
    <t>Chụp X-quang bụng không chuẩn bị thẳng hoặc nghiêng</t>
  </si>
  <si>
    <t>Chụp X-quang Chausse III</t>
  </si>
  <si>
    <t>Chụp X-quang cột sống cổ C1-C2</t>
  </si>
  <si>
    <t>Chụp X-quang cột sống cổ chếch hai bên</t>
  </si>
  <si>
    <t>Chụp X-quang cột sống cổ động, nghiêng 3 tư thế</t>
  </si>
  <si>
    <t>Chụp X-quang cột sống cổ thẳng nghiêng</t>
  </si>
  <si>
    <t>Chụp X-quang cột sống cùng cụt thẳng nghiêng</t>
  </si>
  <si>
    <t>Chụp X-quang cột sống ngực thẳng nghiêng hoặc chếch</t>
  </si>
  <si>
    <t>Chụp X-quang cột sống thắt lưng chếch hai bên</t>
  </si>
  <si>
    <t>Chụp X-quang cột sống thắt lưng De Sèze</t>
  </si>
  <si>
    <t>Chụp X-quang cột sống thắt lưng động, gập ưỡn</t>
  </si>
  <si>
    <t>Chụp X-quang cột sống thắt lưng L5-S1 thẳng nghiêng</t>
  </si>
  <si>
    <t>Chụp X-quang cột sống thắt lưng thẳng nghiêng</t>
  </si>
  <si>
    <t>Chụp X-quang đại tràng</t>
  </si>
  <si>
    <t>Chụp X-quang đỉnh phổi ưỡn</t>
  </si>
  <si>
    <t>Chụp X-quang hàm chếch một bên</t>
  </si>
  <si>
    <t>Chụp X-quang Hirtz</t>
  </si>
  <si>
    <t>Chụp X-quang hố yên thẳng hoặc nghiêng</t>
  </si>
  <si>
    <t>Chụp X-quang hốc mắt thẳng nghiêng</t>
  </si>
  <si>
    <t>Chụp X-quang khớp cùng chậu thẳng chếch hai bên</t>
  </si>
  <si>
    <t>Chụp X-quang khớp gối thẳng, nghiêng hoặc chếch</t>
  </si>
  <si>
    <t>Chụp X-quang khớp háng nghiêng</t>
  </si>
  <si>
    <t>Chụp X-quang khớp háng thẳng hai bên</t>
  </si>
  <si>
    <t>Chụp X-quang khớp khuỷu gập (Jones hoặc Coyle)</t>
  </si>
  <si>
    <t>Chụp X-quang khớp khuỷu thẳng, nghiêng hoặc chếch</t>
  </si>
  <si>
    <t>Chụp X-quang khớp thái dương hàm</t>
  </si>
  <si>
    <t>Chụp X-quang khớp ức đòn thẳng chếch</t>
  </si>
  <si>
    <t>Chụp X-quang khớp vai nghiêng hoặc chếch</t>
  </si>
  <si>
    <t>Chụp X-quang khớp vai thẳng</t>
  </si>
  <si>
    <t>Chụp X-quang khung chậu thẳng</t>
  </si>
  <si>
    <t>Chụp X-quang mặt thẳng nghiêng</t>
  </si>
  <si>
    <t>Chụp X-quang mặt thấp hoặc mặt cao</t>
  </si>
  <si>
    <t>Chụp X-quang mỏm trâm</t>
  </si>
  <si>
    <t>Chụp X-quang ngực nghiêng hoặc chếch mỗi bên</t>
  </si>
  <si>
    <t>Chụp X-quang ngực thẳng</t>
  </si>
  <si>
    <t>Chụp X-quang phim đo sọ thẳng, nghiêng (Cephalometric)</t>
  </si>
  <si>
    <t>Chụp X-quang răng cánh cắn (Bite wing)</t>
  </si>
  <si>
    <t>Chụp X-quang ruột non</t>
  </si>
  <si>
    <t>Chụp X-quang Schuller</t>
  </si>
  <si>
    <t>Chụp X-quang sọ thẳng/nghiêng</t>
  </si>
  <si>
    <t>Chụp X-quang sọ tiếp tuyến</t>
  </si>
  <si>
    <t>Chụp X-quang Stenvers</t>
  </si>
  <si>
    <t>Chụp X-quang thực quản cổ nghiêng</t>
  </si>
  <si>
    <t>Chụp X-quang thực quản dạ dày</t>
  </si>
  <si>
    <t>Chụp X-quang toàn bộ chi dưới thẳng</t>
  </si>
  <si>
    <t>Chụp X-quang xương bả vai thẳng nghiêng</t>
  </si>
  <si>
    <t>Chụp X-quang xương bàn ngón tay thẳng, nghiêng hoặc chếch</t>
  </si>
  <si>
    <t>Chụp X-quang xương bàn, ngón chân thẳng, nghiêng hoặc chếch</t>
  </si>
  <si>
    <t>Chụp X-quang xương bánh chè và khớp đùi bánh chè</t>
  </si>
  <si>
    <t>Chụp X-quang xương cẳng chân thẳng nghiêng</t>
  </si>
  <si>
    <t>Chụp X-quang xương cẳng tay thẳng nghiêng</t>
  </si>
  <si>
    <t>Chụp X-quang xương cánh tay thẳng nghiêng</t>
  </si>
  <si>
    <t>Chụp X-quang xương chính mũi nghiêng hoặc tiếp tuyến</t>
  </si>
  <si>
    <t>Chụp X-quang xương cổ chân thẳng, nghiêng hoặc chếch</t>
  </si>
  <si>
    <t>Chụp X-quang xương cổ tay thẳng, nghiêng hoặc chếch</t>
  </si>
  <si>
    <t>Chụp X-quang xương đòn thẳng hoặc chếch</t>
  </si>
  <si>
    <t>Chụp X-quang xương đùi thẳng nghiêng</t>
  </si>
  <si>
    <t>Chụp X-quang xương ức thẳng, nghiêng</t>
  </si>
  <si>
    <t>Điện móng châm điều trị bí đái</t>
  </si>
  <si>
    <t>Điều trị tủy răng có sử dụng laser và hàn kín hệ thống ống tủy bằng Gutta percha nguội</t>
  </si>
  <si>
    <t>Điều trị tủy răng có sử dụng laser và hàn kín hệ thống ống tủy bằng Gutta percha nóng chảy</t>
  </si>
  <si>
    <t>Điều trị tủy răng có sử dụng siêu âm và hàn kín hệ thống ống tủy bằng Gutta percha nguội</t>
  </si>
  <si>
    <t>Điều trị tủy răng sữa</t>
  </si>
  <si>
    <t>Điều trị tủy răng và hàn kín hệ thống ống tủy bằng Gutta percha nguội có sử dụng trâm xoay cầm tay</t>
  </si>
  <si>
    <t>Điều trị tủy răng và hàn kín hệ thống ống tủy bằng Gutta percha nguội có sử dụng trâm xoay máy</t>
  </si>
  <si>
    <t>Điều trị tủy răng và hàn kín hệ thống ống tủy bằng Gutta percha nóng chảy có sử dụng trâm xoay cầm tay</t>
  </si>
  <si>
    <t>Đóng lỗ rò đường lệ</t>
  </si>
  <si>
    <t>Khâu vết thương phần mềm dài dưới 10 cm</t>
  </si>
  <si>
    <t>Khâu vết thương phần mềm dài trên 10 cm</t>
  </si>
  <si>
    <t>Lấy dị vật mũi</t>
  </si>
  <si>
    <t>Nội soi lấy dị vật mũi gây tê/gây mê</t>
  </si>
  <si>
    <t>Phẫu thuật cắt bỏ u nang vành tai, u bã đậu dái tai</t>
  </si>
  <si>
    <t>Phẫu thuật u thần kinh trên da [đường kính dưới 5 cm]</t>
  </si>
  <si>
    <t>Phẫu thuật u thần kinh trên da [đường kính từ 5 cm trở lên]</t>
  </si>
  <si>
    <t>Hô hấp áp lực dương liên tục (CPAP) không xâm nhập ở trẻ sơ sinh (thở CPAP qua mũi) [theo giờ thực tế]</t>
  </si>
  <si>
    <t xml:space="preserve">Tên kỹ thuật - TT 23/2024
</t>
  </si>
  <si>
    <t xml:space="preserve">Khâu vết thương phần mềm dài trên 10 cm </t>
  </si>
  <si>
    <t xml:space="preserve">Thay băng </t>
  </si>
  <si>
    <t>BS_10.1275</t>
  </si>
  <si>
    <t xml:space="preserve">Cắt phymosis </t>
  </si>
  <si>
    <t>BS_10.1273</t>
  </si>
  <si>
    <t>BS_9.4779</t>
  </si>
  <si>
    <t>BS_9.4780</t>
  </si>
  <si>
    <t>BS_9.4781</t>
  </si>
  <si>
    <t>BS_10.1276</t>
  </si>
  <si>
    <t>BS_10.1274</t>
  </si>
  <si>
    <t>3.999</t>
  </si>
  <si>
    <t>BS_22.697</t>
  </si>
  <si>
    <t>Thời gian đông máu</t>
  </si>
  <si>
    <t xml:space="preserve">Tên dịch vụ giá (tên KT theo TT 23/2024)
</t>
  </si>
  <si>
    <t>Tên chương theo TT 23/2024</t>
  </si>
  <si>
    <t>23. HÓA SINH</t>
  </si>
  <si>
    <t>5. DA LIỄU</t>
  </si>
  <si>
    <t>28. PHẪU THUẬT TẠO HÌNH THẨM MỸ</t>
  </si>
  <si>
    <t>13. PHỤ SẢN</t>
  </si>
  <si>
    <t>14. MẮT</t>
  </si>
  <si>
    <t>8. Y HỌC CỔ TRUYỀN</t>
  </si>
  <si>
    <t>04. LAO (NGOẠI LAO)</t>
  </si>
  <si>
    <t>10. NGOẠI KHOA</t>
  </si>
  <si>
    <t>6. TÂM THẦN</t>
  </si>
  <si>
    <t>7. NỘI TIẾT</t>
  </si>
  <si>
    <t>9. GÂY MÊ HỒI SỨC</t>
  </si>
  <si>
    <t>11. BỎNG</t>
  </si>
  <si>
    <t>12. UNG BƯỚU</t>
  </si>
  <si>
    <t>15. TAI MŨI HỌNG</t>
  </si>
  <si>
    <t>16. RĂNG HÀM MẶT</t>
  </si>
  <si>
    <t>17. PHỤC HỒI CHỨC NĂNG</t>
  </si>
  <si>
    <t>18. ĐIỆN QUANG</t>
  </si>
  <si>
    <t>27. PHẪU THUẬT NỘI SOI</t>
  </si>
  <si>
    <t>20. NỘI SOI CHẨN ĐOÁN CAN THIỆP</t>
  </si>
  <si>
    <t>21. THĂM DÒ CHỨC NĂNG</t>
  </si>
  <si>
    <t>22. HUYẾT HỌC TRUYỀN MÁU</t>
  </si>
  <si>
    <t>25. GIẢI PHẪU BỆNH</t>
  </si>
  <si>
    <t>24. VI SINH</t>
  </si>
  <si>
    <t>26. VI PHẪU</t>
  </si>
  <si>
    <t>771</t>
  </si>
  <si>
    <t>773</t>
  </si>
  <si>
    <t>774</t>
  </si>
  <si>
    <t>775</t>
  </si>
  <si>
    <t>776</t>
  </si>
  <si>
    <t>777</t>
  </si>
  <si>
    <t>781</t>
  </si>
  <si>
    <t>782</t>
  </si>
  <si>
    <t>783</t>
  </si>
  <si>
    <t>784</t>
  </si>
  <si>
    <t>785</t>
  </si>
  <si>
    <t>789</t>
  </si>
  <si>
    <t>791</t>
  </si>
  <si>
    <t>794</t>
  </si>
  <si>
    <t>798</t>
  </si>
  <si>
    <t>808</t>
  </si>
  <si>
    <t>815</t>
  </si>
  <si>
    <t>816</t>
  </si>
  <si>
    <t>817</t>
  </si>
  <si>
    <t>818</t>
  </si>
  <si>
    <t>819</t>
  </si>
  <si>
    <t>826</t>
  </si>
  <si>
    <t>835</t>
  </si>
  <si>
    <t>836</t>
  </si>
  <si>
    <t>895</t>
  </si>
  <si>
    <t>898</t>
  </si>
  <si>
    <t>899</t>
  </si>
  <si>
    <t>900</t>
  </si>
  <si>
    <t>902</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</si>
  <si>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</si>
  <si>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</si>
  <si>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</si>
  <si>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</si>
  <si>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</si>
  <si>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</si>
  <si>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</si>
  <si>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</si>
  <si>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</si>
  <si>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</si>
  <si>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</si>
  <si>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</si>
  <si>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</si>
  <si>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</si>
  <si>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</si>
  <si>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</si>
  <si>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</si>
  <si>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</si>
  <si>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</si>
  <si>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</si>
  <si>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</si>
  <si>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</si>
  <si>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</si>
  <si>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</si>
  <si>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</si>
  <si>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</si>
  <si>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</si>
  <si>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</si>
  <si>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955</t>
  </si>
  <si>
    <t>956</t>
  </si>
  <si>
    <t>957</t>
  </si>
  <si>
    <t>958</t>
  </si>
  <si>
    <t>960</t>
  </si>
  <si>
    <t>961</t>
  </si>
  <si>
    <t>963</t>
  </si>
  <si>
    <t>964</t>
  </si>
  <si>
    <t>965</t>
  </si>
  <si>
    <t>966</t>
  </si>
  <si>
    <t>967</t>
  </si>
  <si>
    <t>970</t>
  </si>
  <si>
    <t>971</t>
  </si>
  <si>
    <t>972</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</si>
  <si>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</si>
  <si>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</si>
  <si>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</si>
  <si>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</si>
  <si>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</si>
  <si>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</si>
  <si>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</si>
  <si>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</si>
  <si>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</si>
  <si>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</si>
  <si>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</si>
  <si>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</si>
  <si>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</si>
  <si>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</si>
  <si>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</si>
  <si>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</si>
  <si>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</si>
  <si>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</si>
  <si>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</si>
  <si>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</si>
  <si>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</si>
  <si>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</si>
  <si>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</si>
  <si>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</si>
  <si>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</si>
  <si>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</si>
  <si>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</si>
  <si>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</si>
  <si>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</si>
  <si>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</si>
  <si>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</si>
  <si>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</si>
  <si>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</si>
  <si>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</si>
  <si>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</si>
  <si>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</si>
  <si>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</si>
  <si>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</si>
  <si>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</si>
  <si>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</si>
  <si>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</si>
  <si>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</si>
  <si>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</si>
  <si>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</si>
  <si>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</si>
  <si>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</si>
  <si>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</si>
  <si>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</si>
  <si>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</si>
  <si>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</si>
  <si>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</si>
  <si>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</si>
  <si>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</si>
  <si>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</si>
  <si>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</si>
  <si>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</si>
  <si>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</si>
  <si>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</si>
  <si>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</si>
  <si>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</si>
  <si>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</si>
  <si>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</si>
  <si>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</si>
  <si>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</si>
  <si>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</si>
  <si>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</si>
  <si>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</si>
  <si>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</si>
  <si>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</si>
  <si>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</si>
  <si>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</si>
  <si>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</si>
  <si>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</si>
  <si>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</si>
  <si>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</si>
  <si>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</si>
  <si>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</si>
  <si>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</si>
  <si>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</si>
  <si>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</si>
  <si>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</si>
  <si>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</si>
  <si>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</si>
  <si>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</si>
  <si>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</si>
  <si>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</si>
  <si>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</si>
  <si>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</si>
  <si>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</si>
  <si>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</si>
  <si>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</si>
  <si>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</si>
  <si>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</si>
  <si>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</si>
  <si>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</si>
  <si>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</si>
  <si>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</si>
  <si>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</si>
  <si>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</si>
  <si>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</si>
  <si>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</si>
  <si>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</si>
  <si>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</si>
  <si>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</si>
  <si>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</si>
  <si>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</si>
  <si>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</si>
  <si>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</si>
  <si>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</si>
  <si>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</si>
  <si>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</si>
  <si>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</si>
  <si>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1113</t>
  </si>
  <si>
    <t>1114</t>
  </si>
  <si>
    <t>1115</t>
  </si>
  <si>
    <t>1116</t>
  </si>
  <si>
    <t>1117</t>
  </si>
  <si>
    <t>1118</t>
  </si>
  <si>
    <t>1119</t>
  </si>
  <si>
    <t>1120</t>
  </si>
  <si>
    <t>1124</t>
  </si>
  <si>
    <t>1125</t>
  </si>
  <si>
    <t>1126</t>
  </si>
  <si>
    <t>1127</t>
  </si>
  <si>
    <t>1128</t>
  </si>
  <si>
    <t>1129</t>
  </si>
  <si>
    <t>1131</t>
  </si>
  <si>
    <t>1132</t>
  </si>
  <si>
    <t>1133</t>
  </si>
  <si>
    <t>1157</t>
  </si>
  <si>
    <t>1158</t>
  </si>
  <si>
    <t>1159</t>
  </si>
  <si>
    <t>1160</t>
  </si>
  <si>
    <t>1161</t>
  </si>
  <si>
    <t>1163</t>
  </si>
  <si>
    <t>1164</t>
  </si>
  <si>
    <t>1165</t>
  </si>
  <si>
    <t>1166</t>
  </si>
  <si>
    <t>1167</t>
  </si>
  <si>
    <t>1168</t>
  </si>
  <si>
    <t>1169</t>
  </si>
  <si>
    <t>1214</t>
  </si>
  <si>
    <t>1215</t>
  </si>
  <si>
    <t>1216</t>
  </si>
  <si>
    <t>1217</t>
  </si>
  <si>
    <t>1218</t>
  </si>
  <si>
    <t>1219</t>
  </si>
  <si>
    <t>1220</t>
  </si>
  <si>
    <t>1221</t>
  </si>
  <si>
    <t>1289</t>
  </si>
  <si>
    <t>1290</t>
  </si>
  <si>
    <t>1291</t>
  </si>
  <si>
    <t>1300</t>
  </si>
  <si>
    <t>1301</t>
  </si>
  <si>
    <t>1302</t>
  </si>
  <si>
    <t>1303</t>
  </si>
  <si>
    <t>1304</t>
  </si>
  <si>
    <t>1307</t>
  </si>
  <si>
    <t>1308</t>
  </si>
  <si>
    <t>1310</t>
  </si>
  <si>
    <t>1311</t>
  </si>
  <si>
    <t>1312</t>
  </si>
  <si>
    <t>1313</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</si>
  <si>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</si>
  <si>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</si>
  <si>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</si>
  <si>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</si>
  <si>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</si>
  <si>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</si>
  <si>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</si>
  <si>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</si>
  <si>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</si>
  <si>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</si>
  <si>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</si>
  <si>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</si>
  <si>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</si>
  <si>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</si>
  <si>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</si>
  <si>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</si>
  <si>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</si>
  <si>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</si>
  <si>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</si>
  <si>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</si>
  <si>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</si>
  <si>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</si>
  <si>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</si>
  <si>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1347</t>
  </si>
  <si>
    <t>1349</t>
  </si>
  <si>
    <t>1350</t>
  </si>
  <si>
    <t>1351</t>
  </si>
  <si>
    <t>1352</t>
  </si>
  <si>
    <t>1353</t>
  </si>
  <si>
    <t>1366</t>
  </si>
  <si>
    <t>1371</t>
  </si>
  <si>
    <t>1372</t>
  </si>
  <si>
    <t>1374</t>
  </si>
  <si>
    <t>1375</t>
  </si>
  <si>
    <t>1376</t>
  </si>
  <si>
    <t>1377</t>
  </si>
  <si>
    <t>1378</t>
  </si>
  <si>
    <t>1379</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</si>
  <si>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</si>
  <si>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</si>
  <si>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</si>
  <si>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</si>
  <si>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</si>
  <si>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</si>
  <si>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</si>
  <si>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</si>
  <si>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</si>
  <si>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</si>
  <si>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</si>
  <si>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</si>
  <si>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</si>
  <si>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</si>
  <si>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</si>
  <si>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</si>
  <si>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</si>
  <si>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</si>
  <si>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</si>
  <si>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</si>
  <si>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</si>
  <si>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</si>
  <si>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</si>
  <si>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</si>
  <si>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</si>
  <si>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</si>
  <si>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</si>
  <si>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</si>
  <si>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</si>
  <si>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</si>
  <si>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</si>
  <si>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</si>
  <si>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</si>
  <si>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</si>
  <si>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</si>
  <si>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</si>
  <si>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</si>
  <si>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</si>
  <si>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</si>
  <si>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</si>
  <si>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1482</t>
  </si>
  <si>
    <t>1483</t>
  </si>
  <si>
    <t>1484</t>
  </si>
  <si>
    <t>1485</t>
  </si>
  <si>
    <t>1486</t>
  </si>
  <si>
    <t>1487</t>
  </si>
  <si>
    <t>1488</t>
  </si>
  <si>
    <t>1489</t>
  </si>
  <si>
    <t>1490</t>
  </si>
  <si>
    <t>1491</t>
  </si>
  <si>
    <t>1492</t>
  </si>
  <si>
    <t>1493</t>
  </si>
  <si>
    <t>1494</t>
  </si>
  <si>
    <t>1495</t>
  </si>
  <si>
    <t>1496</t>
  </si>
  <si>
    <t>1497</t>
  </si>
  <si>
    <t>1498</t>
  </si>
  <si>
    <t>1501</t>
  </si>
  <si>
    <t>1502</t>
  </si>
  <si>
    <t>1503</t>
  </si>
  <si>
    <t>1507</t>
  </si>
  <si>
    <t>1508</t>
  </si>
  <si>
    <t>Mã kỹ thuật theo TT23/2024</t>
  </si>
  <si>
    <t>Ghi chú (PL3, PL4) TT22</t>
  </si>
  <si>
    <t>01. HỒI SỨC CẤP CỨU VÀ CHỐNG ĐỘC</t>
  </si>
  <si>
    <t>02. NỘI KHOA</t>
  </si>
  <si>
    <t>03. NHI KHOA</t>
  </si>
  <si>
    <t>Thay băng điều trị vết bỏng dưới 10% diện tích cơ thể ở trẻ em [dưới 5% diện tích cơ thể]</t>
  </si>
  <si>
    <t>Thay băng điều trị vết bỏng dưới 10% diện tích cơ thể ở trẻ em [dưới 10% diện tích cơ thể</t>
  </si>
  <si>
    <t>Thay băng điều trị vết bỏng dưới 10% diện tích cơ thể ở người lớn [dưới 5% diện tích cơ thể]</t>
  </si>
  <si>
    <t>Thay băng điều trị vết bỏng dưới 10% diện tích cơ thể ở người lớn [dưới 10% diện tích cơ thể]</t>
  </si>
  <si>
    <t>Điều trị tắc tia sữa bằng sóng ngắn, hồng ngoại [ hồng ngoại]</t>
  </si>
  <si>
    <t>Điều trị tắc tia sữa bằng sóng ngắn, hồng ngoại [sóng ngắn]</t>
  </si>
  <si>
    <t>Lấy cao răng [hai hàm]</t>
  </si>
  <si>
    <t>Lấy cao răng [một vùng hoặc một hàm]</t>
  </si>
  <si>
    <t>Treponema pallidum RPR định tính và định lượng [định lượng]</t>
  </si>
  <si>
    <t>Treponema pallidum RPR định tính và định lượng [định tính]</t>
  </si>
  <si>
    <t>Ôn châm [kim dài]</t>
  </si>
  <si>
    <t>Ôn châm [kim ngắn]</t>
  </si>
  <si>
    <t xml:space="preserve">Đã bao gồm test xét nghiệm.  </t>
  </si>
  <si>
    <t>15.0145.1006</t>
  </si>
  <si>
    <t>13.0200.0071</t>
  </si>
  <si>
    <t>Giá bao gồm chi phí trực tiếp, tiền lương 2,34 trđ</t>
  </si>
  <si>
    <t>766</t>
  </si>
  <si>
    <t>767</t>
  </si>
  <si>
    <t>768</t>
  </si>
  <si>
    <t>770</t>
  </si>
  <si>
    <t>778</t>
  </si>
  <si>
    <t>780</t>
  </si>
  <si>
    <t>786</t>
  </si>
  <si>
    <t>787</t>
  </si>
  <si>
    <t>790</t>
  </si>
  <si>
    <t>792</t>
  </si>
  <si>
    <t>793</t>
  </si>
  <si>
    <t>795</t>
  </si>
  <si>
    <t>796</t>
  </si>
  <si>
    <t>797</t>
  </si>
  <si>
    <t>799</t>
  </si>
  <si>
    <t>800</t>
  </si>
  <si>
    <t>801</t>
  </si>
  <si>
    <t>804</t>
  </si>
  <si>
    <t>806</t>
  </si>
  <si>
    <t>809</t>
  </si>
  <si>
    <t>810</t>
  </si>
  <si>
    <t>811</t>
  </si>
  <si>
    <t>812</t>
  </si>
  <si>
    <t>814</t>
  </si>
  <si>
    <t>820</t>
  </si>
  <si>
    <t>821</t>
  </si>
  <si>
    <t>822</t>
  </si>
  <si>
    <t>823</t>
  </si>
  <si>
    <t>824</t>
  </si>
  <si>
    <t>825</t>
  </si>
  <si>
    <t>827</t>
  </si>
  <si>
    <t>828</t>
  </si>
  <si>
    <t>829</t>
  </si>
  <si>
    <t>830</t>
  </si>
  <si>
    <t>831</t>
  </si>
  <si>
    <t>832</t>
  </si>
  <si>
    <t>833</t>
  </si>
  <si>
    <t>834</t>
  </si>
  <si>
    <t>837</t>
  </si>
  <si>
    <t>838</t>
  </si>
  <si>
    <t>839</t>
  </si>
  <si>
    <t>840</t>
  </si>
  <si>
    <t>841</t>
  </si>
  <si>
    <t>842</t>
  </si>
  <si>
    <t>843</t>
  </si>
  <si>
    <t>844</t>
  </si>
  <si>
    <t>845</t>
  </si>
  <si>
    <t>846</t>
  </si>
  <si>
    <t>847</t>
  </si>
  <si>
    <t>848</t>
  </si>
  <si>
    <t>849</t>
  </si>
  <si>
    <t>850</t>
  </si>
  <si>
    <t>851</t>
  </si>
  <si>
    <t>852</t>
  </si>
  <si>
    <t>854</t>
  </si>
  <si>
    <t>855</t>
  </si>
  <si>
    <t>856</t>
  </si>
  <si>
    <t>857</t>
  </si>
  <si>
    <t>858</t>
  </si>
  <si>
    <t>859</t>
  </si>
  <si>
    <t>860</t>
  </si>
  <si>
    <t>861</t>
  </si>
  <si>
    <t>862</t>
  </si>
  <si>
    <t>863</t>
  </si>
  <si>
    <t>864</t>
  </si>
  <si>
    <t>866</t>
  </si>
  <si>
    <t>867</t>
  </si>
  <si>
    <t>869</t>
  </si>
  <si>
    <t>870</t>
  </si>
  <si>
    <t>871</t>
  </si>
  <si>
    <t>872</t>
  </si>
  <si>
    <t>873</t>
  </si>
  <si>
    <t>875</t>
  </si>
  <si>
    <t>876</t>
  </si>
  <si>
    <t>877</t>
  </si>
  <si>
    <t>878</t>
  </si>
  <si>
    <t>879</t>
  </si>
  <si>
    <t>880</t>
  </si>
  <si>
    <t>881</t>
  </si>
  <si>
    <t>882</t>
  </si>
  <si>
    <t>883</t>
  </si>
  <si>
    <t>884</t>
  </si>
  <si>
    <t>885</t>
  </si>
  <si>
    <t>886</t>
  </si>
  <si>
    <t>887</t>
  </si>
  <si>
    <t>888</t>
  </si>
  <si>
    <t>889</t>
  </si>
  <si>
    <t>890</t>
  </si>
  <si>
    <t>891</t>
  </si>
  <si>
    <t>892</t>
  </si>
  <si>
    <t>894</t>
  </si>
  <si>
    <t>896</t>
  </si>
  <si>
    <t>897</t>
  </si>
  <si>
    <t>901</t>
  </si>
  <si>
    <t>903</t>
  </si>
  <si>
    <t>904</t>
  </si>
  <si>
    <t>905</t>
  </si>
  <si>
    <t>906</t>
  </si>
  <si>
    <t>907</t>
  </si>
  <si>
    <t>908</t>
  </si>
  <si>
    <t>909</t>
  </si>
  <si>
    <t>910</t>
  </si>
  <si>
    <t>911</t>
  </si>
  <si>
    <t>912</t>
  </si>
  <si>
    <t>913</t>
  </si>
  <si>
    <t>914</t>
  </si>
  <si>
    <t>915</t>
  </si>
  <si>
    <t>916</t>
  </si>
  <si>
    <t>917</t>
  </si>
  <si>
    <t>918</t>
  </si>
  <si>
    <t>919</t>
  </si>
  <si>
    <t>920</t>
  </si>
  <si>
    <t>921</t>
  </si>
  <si>
    <t>922</t>
  </si>
  <si>
    <t>923</t>
  </si>
  <si>
    <t>924</t>
  </si>
  <si>
    <t>953</t>
  </si>
  <si>
    <t>954</t>
  </si>
  <si>
    <t>962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</si>
  <si>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</si>
  <si>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</si>
  <si>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</si>
  <si>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</si>
  <si>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</si>
  <si>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</si>
  <si>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</si>
  <si>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</si>
  <si>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</si>
  <si>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</si>
  <si>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</si>
  <si>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</si>
  <si>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</si>
  <si>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</si>
  <si>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</si>
  <si>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</si>
  <si>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</si>
  <si>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</si>
  <si>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</si>
  <si>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</si>
  <si>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</si>
  <si>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</si>
  <si>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</si>
  <si>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</si>
  <si>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</si>
  <si>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1056</t>
  </si>
  <si>
    <t>1121</t>
  </si>
  <si>
    <t>1122</t>
  </si>
  <si>
    <t>1123</t>
  </si>
  <si>
    <t>1130</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</si>
  <si>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</si>
  <si>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</si>
  <si>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</si>
  <si>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</si>
  <si>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</si>
  <si>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</si>
  <si>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</si>
  <si>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</si>
  <si>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</si>
  <si>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</si>
  <si>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</si>
  <si>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</si>
  <si>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</si>
  <si>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</si>
  <si>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</si>
  <si>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</si>
  <si>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</si>
  <si>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</si>
  <si>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</si>
  <si>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</si>
  <si>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</si>
  <si>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</si>
  <si>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</si>
  <si>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1162</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</si>
  <si>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</si>
  <si>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</si>
  <si>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</si>
  <si>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</si>
  <si>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</si>
  <si>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</si>
  <si>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</si>
  <si>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</si>
  <si>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</si>
  <si>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</si>
  <si>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</si>
  <si>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</si>
  <si>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</si>
  <si>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</si>
  <si>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</si>
  <si>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</si>
  <si>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</si>
  <si>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</si>
  <si>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</si>
  <si>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</si>
  <si>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</si>
  <si>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</si>
  <si>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</si>
  <si>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</si>
  <si>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</si>
  <si>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</si>
  <si>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</si>
  <si>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</si>
  <si>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</si>
  <si>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</si>
  <si>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</si>
  <si>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</si>
  <si>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</si>
  <si>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</si>
  <si>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</si>
  <si>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</si>
  <si>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</si>
  <si>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</si>
  <si>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</si>
  <si>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</si>
  <si>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</si>
  <si>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</si>
  <si>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</si>
  <si>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</si>
  <si>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</si>
  <si>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</si>
  <si>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</si>
  <si>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</si>
  <si>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</si>
  <si>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</si>
  <si>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</si>
  <si>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</si>
  <si>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</si>
  <si>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</si>
  <si>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</si>
  <si>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</si>
  <si>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</si>
  <si>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</si>
  <si>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</si>
  <si>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</si>
  <si>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</si>
  <si>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</si>
  <si>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</si>
  <si>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</si>
  <si>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</si>
  <si>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</si>
  <si>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</si>
  <si>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</si>
  <si>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</si>
  <si>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</si>
  <si>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</si>
  <si>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</si>
  <si>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</si>
  <si>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</si>
  <si>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</si>
  <si>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</si>
  <si>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</si>
  <si>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</si>
  <si>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</si>
  <si>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</si>
  <si>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</si>
  <si>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</si>
  <si>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</si>
  <si>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</si>
  <si>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</si>
  <si>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</si>
  <si>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</si>
  <si>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</si>
  <si>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</si>
  <si>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</si>
  <si>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</si>
  <si>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</si>
  <si>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</si>
  <si>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</si>
  <si>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</si>
  <si>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</si>
  <si>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</si>
  <si>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</si>
  <si>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1280</t>
  </si>
  <si>
    <t>1281</t>
  </si>
  <si>
    <t>1282</t>
  </si>
  <si>
    <t>1283</t>
  </si>
  <si>
    <t>1284</t>
  </si>
  <si>
    <t>1285</t>
  </si>
  <si>
    <t>1286</t>
  </si>
  <si>
    <t>1287</t>
  </si>
  <si>
    <t>1288</t>
  </si>
  <si>
    <t>1292</t>
  </si>
  <si>
    <t>1293</t>
  </si>
  <si>
    <t>1295</t>
  </si>
  <si>
    <t>1296</t>
  </si>
  <si>
    <t>1299</t>
  </si>
  <si>
    <t>1305</t>
  </si>
  <si>
    <t>1306</t>
  </si>
  <si>
    <t>1309</t>
  </si>
  <si>
    <t>1341</t>
  </si>
  <si>
    <t>1342</t>
  </si>
  <si>
    <t>1343</t>
  </si>
  <si>
    <t>1344</t>
  </si>
  <si>
    <t>1345</t>
  </si>
  <si>
    <t>1354</t>
  </si>
  <si>
    <t>1355</t>
  </si>
  <si>
    <t>1356</t>
  </si>
  <si>
    <t>1357</t>
  </si>
  <si>
    <t>1359</t>
  </si>
  <si>
    <t>1360</t>
  </si>
  <si>
    <t>1361</t>
  </si>
  <si>
    <t>1362</t>
  </si>
  <si>
    <t>1367</t>
  </si>
  <si>
    <t>1368</t>
  </si>
  <si>
    <t>1369</t>
  </si>
  <si>
    <t>1370</t>
  </si>
  <si>
    <t>1373</t>
  </si>
  <si>
    <t>1380</t>
  </si>
  <si>
    <t>1381</t>
  </si>
  <si>
    <t>1382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</si>
  <si>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</si>
  <si>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</si>
  <si>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</si>
  <si>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</si>
  <si>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</si>
  <si>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</si>
  <si>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</si>
  <si>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</si>
  <si>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</si>
  <si>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</si>
  <si>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</si>
  <si>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</si>
  <si>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</si>
  <si>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</si>
  <si>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</si>
  <si>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</si>
  <si>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</si>
  <si>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</si>
  <si>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</si>
  <si>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</si>
  <si>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</si>
  <si>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</si>
  <si>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</si>
  <si>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</si>
  <si>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</si>
  <si>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</si>
  <si>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</si>
  <si>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</si>
  <si>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</si>
  <si>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</si>
  <si>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</si>
  <si>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</si>
  <si>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</si>
  <si>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</si>
  <si>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</si>
  <si>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</si>
  <si>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</si>
  <si>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</si>
  <si>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</si>
  <si>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</si>
  <si>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</si>
  <si>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</si>
  <si>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</si>
  <si>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</si>
  <si>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</si>
  <si>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</si>
  <si>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</si>
  <si>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</si>
  <si>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</si>
  <si>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</si>
  <si>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</si>
  <si>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</si>
  <si>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</si>
  <si>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</si>
  <si>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</si>
  <si>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</si>
  <si>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</si>
  <si>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</si>
  <si>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</si>
  <si>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1499</t>
  </si>
  <si>
    <t>1500</t>
  </si>
  <si>
    <t>1504</t>
  </si>
  <si>
    <t>1505</t>
  </si>
  <si>
    <t>1506</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</si>
  <si>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</si>
  <si>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</si>
  <si>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</si>
  <si>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</si>
  <si>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</si>
  <si>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</si>
  <si>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</si>
  <si>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</si>
  <si>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</si>
  <si>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</si>
  <si>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</si>
  <si>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</si>
  <si>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</si>
  <si>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</si>
  <si>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</si>
  <si>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</si>
  <si>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</si>
  <si>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</si>
  <si>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</si>
  <si>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</si>
  <si>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</si>
  <si>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</si>
  <si>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</si>
  <si>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</si>
  <si>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</si>
  <si>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</si>
  <si>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</si>
  <si>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</si>
  <si>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</si>
  <si>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</si>
  <si>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</si>
  <si>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</si>
  <si>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</si>
  <si>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</si>
  <si>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</si>
  <si>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</si>
  <si>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</si>
  <si>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</si>
  <si>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</si>
  <si>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</si>
  <si>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</si>
  <si>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</si>
  <si>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</si>
  <si>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</si>
  <si>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</si>
  <si>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</si>
  <si>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</si>
  <si>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</si>
  <si>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</si>
  <si>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</si>
  <si>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</si>
  <si>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</si>
  <si>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</si>
  <si>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</si>
  <si>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</si>
  <si>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</si>
  <si>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</si>
  <si>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</si>
  <si>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</si>
  <si>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</si>
  <si>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</si>
  <si>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</si>
  <si>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</si>
  <si>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</si>
  <si>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</si>
  <si>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</si>
  <si>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</si>
  <si>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</si>
  <si>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</si>
  <si>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</si>
  <si>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</si>
  <si>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</si>
  <si>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</si>
  <si>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</si>
  <si>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</si>
  <si>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</si>
  <si>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</si>
  <si>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</si>
  <si>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</si>
  <si>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</si>
  <si>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</si>
  <si>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</si>
  <si>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</si>
  <si>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</si>
  <si>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</si>
  <si>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</si>
  <si>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</si>
  <si>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</si>
  <si>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</si>
  <si>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</si>
  <si>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</si>
  <si>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</si>
  <si>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</si>
  <si>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</si>
  <si>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</si>
  <si>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</si>
  <si>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</si>
  <si>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</si>
  <si>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</si>
  <si>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</si>
  <si>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</si>
  <si>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</si>
  <si>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</si>
  <si>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</si>
  <si>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</si>
  <si>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</si>
  <si>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</si>
  <si>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</si>
  <si>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</si>
  <si>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</si>
  <si>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</si>
  <si>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</si>
  <si>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</si>
  <si>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</si>
  <si>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</si>
  <si>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</si>
  <si>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</si>
  <si>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</si>
  <si>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</si>
  <si>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</si>
  <si>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</si>
  <si>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</si>
  <si>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</si>
  <si>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</si>
  <si>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</si>
  <si>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</si>
  <si>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</si>
  <si>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</si>
  <si>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</si>
  <si>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</si>
  <si>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</si>
  <si>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</si>
  <si>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</si>
  <si>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</si>
  <si>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</si>
  <si>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</si>
  <si>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</si>
  <si>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</si>
  <si>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</si>
  <si>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</si>
  <si>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</si>
  <si>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</si>
  <si>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</si>
  <si>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</si>
  <si>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</si>
  <si>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</si>
  <si>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</si>
  <si>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</si>
  <si>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</si>
  <si>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</si>
  <si>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</si>
  <si>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</si>
  <si>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</si>
  <si>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</si>
  <si>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</si>
  <si>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</si>
  <si>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</si>
  <si>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</si>
  <si>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</si>
  <si>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</si>
  <si>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</si>
  <si>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</si>
  <si>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</si>
  <si>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</si>
  <si>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</si>
  <si>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</si>
  <si>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</si>
  <si>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</si>
  <si>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</si>
  <si>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</si>
  <si>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</si>
  <si>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</si>
  <si>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</si>
  <si>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</si>
  <si>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</si>
  <si>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</si>
  <si>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</si>
  <si>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</si>
  <si>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</si>
  <si>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</si>
  <si>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</si>
  <si>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</si>
  <si>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</si>
  <si>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</si>
  <si>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</si>
  <si>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</si>
  <si>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</si>
  <si>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</si>
  <si>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</si>
  <si>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</si>
  <si>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</si>
  <si>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</si>
  <si>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</si>
  <si>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</si>
  <si>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</si>
  <si>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</si>
  <si>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</si>
  <si>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</si>
  <si>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</si>
  <si>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</si>
  <si>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</si>
  <si>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</si>
  <si>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</si>
  <si>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</si>
  <si>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</si>
  <si>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</si>
  <si>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</si>
  <si>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</si>
  <si>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</si>
  <si>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</si>
  <si>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</si>
  <si>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</si>
  <si>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</si>
  <si>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</si>
  <si>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</si>
  <si>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</si>
  <si>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</si>
  <si>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</si>
  <si>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</si>
  <si>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</si>
  <si>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</si>
  <si>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</si>
  <si>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</si>
  <si>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</si>
  <si>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</si>
  <si>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</si>
  <si>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</si>
  <si>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</si>
  <si>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</si>
  <si>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</si>
  <si>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</si>
  <si>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</si>
  <si>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</si>
  <si>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</si>
  <si>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</si>
  <si>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</si>
  <si>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</si>
  <si>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</si>
  <si>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</si>
  <si>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1750</t>
  </si>
  <si>
    <t>1751</t>
  </si>
  <si>
    <t>1752</t>
  </si>
  <si>
    <t>1753</t>
  </si>
  <si>
    <t>1754</t>
  </si>
  <si>
    <t>1755</t>
  </si>
  <si>
    <t>1756</t>
  </si>
  <si>
    <t>1757</t>
  </si>
  <si>
    <t>1758</t>
  </si>
  <si>
    <t>1761</t>
  </si>
  <si>
    <t>1762</t>
  </si>
  <si>
    <t>1763</t>
  </si>
  <si>
    <t>1764</t>
  </si>
  <si>
    <t>1771</t>
  </si>
  <si>
    <t>1775</t>
  </si>
  <si>
    <t>1778</t>
  </si>
  <si>
    <t>1782</t>
  </si>
  <si>
    <t>1784</t>
  </si>
  <si>
    <t>1785</t>
  </si>
  <si>
    <t>1804</t>
  </si>
  <si>
    <t>1805</t>
  </si>
  <si>
    <t>1810</t>
  </si>
  <si>
    <t>1811</t>
  </si>
  <si>
    <t>1812</t>
  </si>
  <si>
    <t>1813</t>
  </si>
  <si>
    <t>1814</t>
  </si>
  <si>
    <t>1815</t>
  </si>
  <si>
    <t>1816</t>
  </si>
  <si>
    <t>1817</t>
  </si>
  <si>
    <t>1818</t>
  </si>
  <si>
    <t>1823</t>
  </si>
  <si>
    <t>1824</t>
  </si>
  <si>
    <t>1825</t>
  </si>
  <si>
    <t>1826</t>
  </si>
  <si>
    <t>1827</t>
  </si>
  <si>
    <t>1828</t>
  </si>
  <si>
    <t>1829</t>
  </si>
  <si>
    <t>1830</t>
  </si>
  <si>
    <t>1831</t>
  </si>
  <si>
    <t>1832</t>
  </si>
  <si>
    <t>1833</t>
  </si>
  <si>
    <t>1834</t>
  </si>
  <si>
    <t>1836</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</si>
  <si>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</si>
  <si>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</si>
  <si>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</si>
  <si>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</si>
  <si>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</si>
  <si>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</si>
  <si>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</si>
  <si>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</si>
  <si>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</si>
  <si>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</si>
  <si>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</si>
  <si>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</si>
  <si>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</si>
  <si>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</si>
  <si>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</si>
  <si>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</si>
  <si>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</si>
  <si>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</si>
  <si>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</si>
  <si>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</si>
  <si>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</si>
  <si>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</si>
  <si>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</si>
  <si>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</si>
  <si>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</si>
  <si>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</si>
  <si>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</si>
  <si>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</si>
  <si>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</si>
  <si>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</si>
  <si>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</si>
  <si>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</si>
  <si>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</si>
  <si>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</si>
  <si>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</si>
  <si>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</si>
  <si>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</si>
  <si>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</si>
  <si>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</si>
  <si>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</si>
  <si>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1881</t>
  </si>
  <si>
    <t>1882</t>
  </si>
  <si>
    <t>1883</t>
  </si>
  <si>
    <t>1884</t>
  </si>
  <si>
    <t>1885</t>
  </si>
  <si>
    <t>1886</t>
  </si>
  <si>
    <t>1887</t>
  </si>
  <si>
    <t>1888</t>
  </si>
  <si>
    <t>1889</t>
  </si>
  <si>
    <t>1890</t>
  </si>
  <si>
    <t>1891</t>
  </si>
  <si>
    <t>1892</t>
  </si>
  <si>
    <t>1893</t>
  </si>
  <si>
    <t>1894</t>
  </si>
  <si>
    <t>1895</t>
  </si>
  <si>
    <t>1896</t>
  </si>
  <si>
    <t>1897</t>
  </si>
  <si>
    <t>1898</t>
  </si>
  <si>
    <t>1900</t>
  </si>
  <si>
    <t>1901</t>
  </si>
  <si>
    <t>1902</t>
  </si>
  <si>
    <t>1903</t>
  </si>
  <si>
    <t>1905</t>
  </si>
  <si>
    <t>1906</t>
  </si>
  <si>
    <t>1907</t>
  </si>
  <si>
    <t>1908</t>
  </si>
  <si>
    <t>1909</t>
  </si>
  <si>
    <t>1910</t>
  </si>
  <si>
    <t>1912</t>
  </si>
  <si>
    <t>1913</t>
  </si>
  <si>
    <t>1914</t>
  </si>
  <si>
    <t>1915</t>
  </si>
  <si>
    <t>1916</t>
  </si>
  <si>
    <t>1917</t>
  </si>
  <si>
    <t>1919</t>
  </si>
  <si>
    <t>1920</t>
  </si>
  <si>
    <t>1921</t>
  </si>
  <si>
    <t>1922</t>
  </si>
  <si>
    <t>1923</t>
  </si>
  <si>
    <t>1924</t>
  </si>
  <si>
    <t>1925</t>
  </si>
  <si>
    <t>1926</t>
  </si>
  <si>
    <t>1927</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</si>
  <si>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</si>
  <si>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</si>
  <si>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</si>
  <si>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</si>
  <si>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</si>
  <si>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</si>
  <si>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</si>
  <si>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</si>
  <si>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</si>
  <si>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</si>
  <si>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</si>
  <si>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</si>
  <si>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</si>
  <si>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</si>
  <si>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</si>
  <si>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</si>
  <si>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</si>
  <si>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</si>
  <si>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</si>
  <si>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</si>
  <si>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</si>
  <si>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</si>
  <si>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</si>
  <si>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</si>
  <si>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</si>
  <si>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</si>
  <si>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</si>
  <si>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</si>
  <si>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</si>
  <si>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</si>
  <si>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</si>
  <si>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</si>
  <si>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</si>
  <si>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</si>
  <si>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</si>
  <si>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</si>
  <si>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</si>
  <si>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</si>
  <si>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</si>
  <si>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</si>
  <si>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</si>
  <si>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</si>
  <si>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</si>
  <si>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</si>
  <si>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</si>
  <si>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</si>
  <si>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</si>
  <si>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</si>
  <si>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</si>
  <si>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</si>
  <si>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</si>
  <si>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</si>
  <si>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</si>
  <si>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</si>
  <si>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</si>
  <si>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</si>
  <si>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</si>
  <si>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</si>
  <si>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</si>
  <si>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</si>
  <si>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</si>
  <si>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</si>
  <si>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</si>
  <si>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</si>
  <si>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</si>
  <si>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</si>
  <si>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</si>
  <si>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</si>
  <si>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</si>
  <si>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</si>
  <si>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</si>
  <si>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</si>
  <si>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 xml:space="preserve"> GIÁ DỊCH VỤ KỸ THUẬT</t>
  </si>
  <si>
    <t>18</t>
  </si>
  <si>
    <t>58</t>
  </si>
  <si>
    <t>116</t>
  </si>
  <si>
    <t>117</t>
  </si>
  <si>
    <t>118</t>
  </si>
  <si>
    <t>121</t>
  </si>
  <si>
    <t>127</t>
  </si>
  <si>
    <t>180</t>
  </si>
  <si>
    <t>182</t>
  </si>
  <si>
    <t>205</t>
  </si>
  <si>
    <t>206</t>
  </si>
  <si>
    <t>231</t>
  </si>
  <si>
    <t>232</t>
  </si>
  <si>
    <t>242</t>
  </si>
  <si>
    <t>243</t>
  </si>
  <si>
    <t>255</t>
  </si>
  <si>
    <t>261</t>
  </si>
  <si>
    <t>262</t>
  </si>
  <si>
    <t>268</t>
  </si>
  <si>
    <t>269</t>
  </si>
  <si>
    <t>271</t>
  </si>
  <si>
    <t>272</t>
  </si>
  <si>
    <t>311</t>
  </si>
  <si>
    <t>312</t>
  </si>
  <si>
    <t>313</t>
  </si>
  <si>
    <t>314</t>
  </si>
  <si>
    <t>329</t>
  </si>
  <si>
    <t>330</t>
  </si>
  <si>
    <t>331</t>
  </si>
  <si>
    <t>334</t>
  </si>
  <si>
    <t>335</t>
  </si>
  <si>
    <t>336</t>
  </si>
  <si>
    <t>350</t>
  </si>
  <si>
    <t>351</t>
  </si>
  <si>
    <t>352</t>
  </si>
  <si>
    <t>358</t>
  </si>
  <si>
    <t>359</t>
  </si>
  <si>
    <t>362</t>
  </si>
  <si>
    <t>369</t>
  </si>
  <si>
    <t>371</t>
  </si>
  <si>
    <t>379</t>
  </si>
  <si>
    <t>436</t>
  </si>
  <si>
    <t>444</t>
  </si>
  <si>
    <t>449</t>
  </si>
  <si>
    <t>465</t>
  </si>
  <si>
    <t>466</t>
  </si>
  <si>
    <t>467</t>
  </si>
  <si>
    <t>468</t>
  </si>
  <si>
    <t>475</t>
  </si>
  <si>
    <t>478</t>
  </si>
  <si>
    <t>485</t>
  </si>
  <si>
    <t>495</t>
  </si>
  <si>
    <t>548</t>
  </si>
  <si>
    <t>555</t>
  </si>
  <si>
    <t>556</t>
  </si>
  <si>
    <t>557</t>
  </si>
  <si>
    <t>558</t>
  </si>
  <si>
    <t>559</t>
  </si>
  <si>
    <t>563</t>
  </si>
  <si>
    <t>605</t>
  </si>
  <si>
    <t>606</t>
  </si>
  <si>
    <t>Mức giá đề xuất phê duyệt</t>
  </si>
  <si>
    <t>Ghi chú</t>
  </si>
  <si>
    <t>Phụ lục 03</t>
  </si>
  <si>
    <t>Phụ lục 01</t>
  </si>
  <si>
    <t xml:space="preserve"> GIÁ DỊCH VỤ KHÁM BỆNH</t>
  </si>
  <si>
    <t>Đơn vị: đồng</t>
  </si>
  <si>
    <t>Chi phí trực tiếp</t>
  </si>
  <si>
    <t>Chi phí tiền lương 1,8trđ</t>
  </si>
  <si>
    <t>Chi phí tiền lương 2.340.000 đ</t>
  </si>
  <si>
    <t>Giá bao gồm chi phí trực tiếp và tiền lương 2,34 trđ</t>
  </si>
  <si>
    <t>I</t>
  </si>
  <si>
    <t>Giá khám bệnh tại Bệnh viện hạng III</t>
  </si>
  <si>
    <t>II</t>
  </si>
  <si>
    <t>Khám cấp giấy chứng thương, giám định y khoa (không kể xét nghiệm, X-quang)</t>
  </si>
  <si>
    <t>Khám sức khỏe toàn diện lao động, lái xe, khám sức khỏe định kỳ (không kể xét nghiệm, X-quang)</t>
  </si>
  <si>
    <t>3.1</t>
  </si>
  <si>
    <t>3.2</t>
  </si>
  <si>
    <t>3.3</t>
  </si>
  <si>
    <t>Phụ lục 02</t>
  </si>
  <si>
    <t>GIÁ DỊCH VỤ NGÀY GIƯỜNG BỆNH</t>
  </si>
  <si>
    <t>Số TT</t>
  </si>
  <si>
    <t>Các loại dịch vụ</t>
  </si>
  <si>
    <t>Phụ cấp</t>
  </si>
  <si>
    <t xml:space="preserve">Lương 2,34 triệu đồng </t>
  </si>
  <si>
    <t>Tổng 2 yếu tố  (Chi phí trực tiếp + lương 2,34 triệu đ)</t>
  </si>
  <si>
    <t>A</t>
  </si>
  <si>
    <t>Ngày giường bệnh Hồi sức cấp cứu</t>
  </si>
  <si>
    <t>Ngày giường bệnh Nội khoa:</t>
  </si>
  <si>
    <t>2.1</t>
  </si>
  <si>
    <r>
      <t xml:space="preserve">Loại 1: </t>
    </r>
    <r>
      <rPr>
        <sz val="12"/>
        <rFont val="Times New Roman"/>
        <family val="1"/>
      </rPr>
      <t>Các khoa: Truyền nhiễm, Hô hấp, Huyết học, Ung thư, Tim mạch, Tâm thần, Thần kinh, Nhi, Tiêu hoá, Thận học; Nội tiết; Dị ứng (đối với bệnh nhân dị ứng thuốc nặng: Stevens Jonhson/ Lyell)</t>
    </r>
  </si>
  <si>
    <r>
      <t xml:space="preserve">Loại 2: </t>
    </r>
    <r>
      <rPr>
        <sz val="12"/>
        <rFont val="Times New Roman"/>
        <family val="1"/>
      </rPr>
      <t>Các Khoa: Cơ-Xương-Khớp, Da liễu, Dị ứng, Tai-Mũi-Họng, Mắt, Răng Hàm Mặt, Ngoại, Phụ -Sản không mổ; YHDT/ PHCN cho nhóm người bệnh tổn thương tủy sống, tai biến mạch máu não, chấn thương sọ não.</t>
    </r>
  </si>
  <si>
    <t>2.3</t>
  </si>
  <si>
    <r>
      <t>Loại 3:</t>
    </r>
    <r>
      <rPr>
        <sz val="12"/>
        <rFont val="Times New Roman"/>
        <family val="1"/>
      </rPr>
      <t xml:space="preserve"> Các khoa:  Đông Y, YHDT, Phục hồi chức năng</t>
    </r>
  </si>
  <si>
    <t xml:space="preserve">Ngày giường bệnh ngoại khoa, bỏng; </t>
  </si>
  <si>
    <r>
      <t>Loại 2 :</t>
    </r>
    <r>
      <rPr>
        <sz val="12"/>
        <rFont val="Times New Roman"/>
        <family val="1"/>
      </rPr>
      <t xml:space="preserve"> Sau các phẫu thuật loại 1; Bỏng độ 3-4 từ 25 -70% diện tích cơ thể</t>
    </r>
  </si>
  <si>
    <r>
      <t xml:space="preserve">Loại 3 </t>
    </r>
    <r>
      <rPr>
        <sz val="12"/>
        <rFont val="Times New Roman"/>
        <family val="1"/>
      </rPr>
      <t>: Sau các phẫu thuật loại 2; Bỏng độ 2 trên 30% diện tích cơ thể, Bỏng độ 3-4 dưới 25% diện tích cơ thể</t>
    </r>
  </si>
  <si>
    <r>
      <t xml:space="preserve">Loại 4 </t>
    </r>
    <r>
      <rPr>
        <sz val="12"/>
        <rFont val="Times New Roman"/>
        <family val="1"/>
      </rPr>
      <t>: Sau các phẫu thuật loại 3; Bỏng độ 1, độ 2 dưới 30% diện tích cơ thể</t>
    </r>
  </si>
  <si>
    <t>Ngày giường điều trị ban ngày</t>
  </si>
  <si>
    <t>Bằng 0,3 lần giá ngày giường của các khoa tương ứng</t>
  </si>
  <si>
    <t>Tổng số: 07 danh mục</t>
  </si>
  <si>
    <t xml:space="preserve">Giá bao gồm chi phí trực tiếp và tiền lương 1,8 trđ (TT 21,  22, </t>
  </si>
  <si>
    <t>Giá tại TT 21, 22  (Chi phí trực tiếp + lương 1,8 triệu)</t>
  </si>
  <si>
    <t>1928</t>
  </si>
  <si>
    <t>1929</t>
  </si>
  <si>
    <t>T4</t>
  </si>
  <si>
    <t>105</t>
  </si>
  <si>
    <t>321</t>
  </si>
  <si>
    <t>510</t>
  </si>
  <si>
    <t>511</t>
  </si>
  <si>
    <t>533</t>
  </si>
  <si>
    <t>550</t>
  </si>
  <si>
    <t>634</t>
  </si>
  <si>
    <t>665</t>
  </si>
  <si>
    <t>731</t>
  </si>
  <si>
    <t>732</t>
  </si>
  <si>
    <t>772</t>
  </si>
  <si>
    <t>802</t>
  </si>
  <si>
    <t>805</t>
  </si>
  <si>
    <t>807</t>
  </si>
  <si>
    <t>1294</t>
  </si>
  <si>
    <t>1297</t>
  </si>
  <si>
    <t>1612</t>
  </si>
  <si>
    <t>1781</t>
  </si>
  <si>
    <t>1783</t>
  </si>
  <si>
    <t>1788</t>
  </si>
  <si>
    <t>1789</t>
  </si>
  <si>
    <t>1790</t>
  </si>
  <si>
    <t>1791</t>
  </si>
  <si>
    <t>1792</t>
  </si>
  <si>
    <t>1793</t>
  </si>
  <si>
    <t>1794</t>
  </si>
  <si>
    <t>1798</t>
  </si>
  <si>
    <t>1806</t>
  </si>
  <si>
    <t>1808</t>
  </si>
  <si>
    <t>1835</t>
  </si>
  <si>
    <t>1837</t>
  </si>
  <si>
    <t>1838</t>
  </si>
  <si>
    <t>Phụ lục 04</t>
  </si>
  <si>
    <t xml:space="preserve"> GIÁ CÁC DỊCH VỤ KỸ THUẬT THỰC HIỆN BẰNG PHƯƠNG PHÁP VÔ CẢM GÂY TÊ CHƯA BAO GỒM THUỐC VÀ OXY SỬ DỤNG TRONG DỊCH VỤ</t>
  </si>
  <si>
    <t>Mã kỹ thuật</t>
  </si>
  <si>
    <t>Tên kỹ thuật theo TT23/2024</t>
  </si>
  <si>
    <t>Tên dịch vụ phê duyệt giá</t>
  </si>
  <si>
    <t xml:space="preserve">Tên kỹ thuật chuyên môn (sau thẩm định) - TT ban hành mới
</t>
  </si>
  <si>
    <t>Chi phí trực tiếp +PC</t>
  </si>
  <si>
    <t>Lương 1,8 triệu chưa làm tròn</t>
  </si>
  <si>
    <t>Giá bao gồm chi phí trực tiếp và tiền lương theo mức lương cơ sở 1,8 triệu đồng (PL5)</t>
  </si>
  <si>
    <t>Lương 2,34 triệu đồng</t>
  </si>
  <si>
    <t xml:space="preserve">Giá bao gồm chi phí trực tiếp và tiền lương theo mức lương cơ sở 2,34 triệu đồng </t>
  </si>
  <si>
    <t>Mức giá</t>
  </si>
  <si>
    <t>03.2629.0407</t>
  </si>
  <si>
    <t>3.2629</t>
  </si>
  <si>
    <t>Cắt u máu, u bạch huyết đường kính trên 10 cm</t>
  </si>
  <si>
    <t>Cắt u máu, u bạch huyết đường kính trên 10cm</t>
  </si>
  <si>
    <t>Chưa bao gồm thuốc và oxy</t>
  </si>
  <si>
    <t>x</t>
  </si>
  <si>
    <t>03.2640.0407</t>
  </si>
  <si>
    <t>3.2640</t>
  </si>
  <si>
    <t>Cắt u máu, u bạch huyết đường kính 5 - 10 cm</t>
  </si>
  <si>
    <t>Cắt u máu, u bạch huyết đường kính 5 - 10cm</t>
  </si>
  <si>
    <t>10.0972.0407</t>
  </si>
  <si>
    <t>10.972</t>
  </si>
  <si>
    <t>Phẫu thuật U máu</t>
  </si>
  <si>
    <t>03.3492.0421</t>
  </si>
  <si>
    <t>3.3492</t>
  </si>
  <si>
    <t>Lấy sỏi niệu quản</t>
  </si>
  <si>
    <t>03.4106.0436</t>
  </si>
  <si>
    <t>3.4106</t>
  </si>
  <si>
    <t>Nội soi đặt sonde JJ</t>
  </si>
  <si>
    <t>Chưa bao gồm sonde JJ, thuốc và oxy</t>
  </si>
  <si>
    <t>10.0317.0436</t>
  </si>
  <si>
    <t>10.317</t>
  </si>
  <si>
    <t>Dẫn lưu bể thận tối thiểu</t>
  </si>
  <si>
    <t>10.0319.0436</t>
  </si>
  <si>
    <t>10.319</t>
  </si>
  <si>
    <t>Dẫn lưu viêm tấy quanh thận, áp xe thận</t>
  </si>
  <si>
    <t>10.0356.0436</t>
  </si>
  <si>
    <t>10.356</t>
  </si>
  <si>
    <t>Dẫn lưu nước tiểu bàng quang</t>
  </si>
  <si>
    <t>10.0357.0436</t>
  </si>
  <si>
    <t>10.357</t>
  </si>
  <si>
    <t>Dẫn lưu áp xe khoang Retzius</t>
  </si>
  <si>
    <t>10.0370.0436</t>
  </si>
  <si>
    <t>10.370</t>
  </si>
  <si>
    <t>Đưa một đầu niệu đạo ra ngoài da</t>
  </si>
  <si>
    <t>10.0371.0436</t>
  </si>
  <si>
    <t>10.371</t>
  </si>
  <si>
    <t>Dẫn lưu viêm tấy khung chậu do rò nước tiểu</t>
  </si>
  <si>
    <t>10.0372.0436</t>
  </si>
  <si>
    <t>10.372</t>
  </si>
  <si>
    <t>Phẫu thuật áp xe tuyến tiền liệt</t>
  </si>
  <si>
    <t>03.3327.0459</t>
  </si>
  <si>
    <t>3.3327</t>
  </si>
  <si>
    <t>Phẫu thuật viêm ruột thừa</t>
  </si>
  <si>
    <t>03.3332.0493</t>
  </si>
  <si>
    <t>3.3332</t>
  </si>
  <si>
    <t>03.3385.0493</t>
  </si>
  <si>
    <t>3.3385</t>
  </si>
  <si>
    <t>Phẫu thuật điều trị áp xe tồn dư trong ổ bụng</t>
  </si>
  <si>
    <t>10.0547.0494</t>
  </si>
  <si>
    <t>10.547</t>
  </si>
  <si>
    <t>Phẫu thuật cắt 1 búi trĩ</t>
  </si>
  <si>
    <t>Chưa bao gồm máy cắt nối tự động và ghim khâu máy cắt nối, khóa kẹp mạch máu, vật liệu cầm máu, thuốc và oxy</t>
  </si>
  <si>
    <t>10.0549.0494</t>
  </si>
  <si>
    <t>10.549</t>
  </si>
  <si>
    <t>Phẫu thuật cắt trĩ kinh điển (phương pháp Milligan - Morgan hoặc Ferguson)</t>
  </si>
  <si>
    <t>Phẫu thuật cắt trĩ kinh điển (phương pháp Milligan – Morgan hoặc Ferguson)</t>
  </si>
  <si>
    <t>10.0751.0559</t>
  </si>
  <si>
    <t>10.751</t>
  </si>
  <si>
    <t>Phẫu thuật tổn thương gân gấp bàn - cổ tay</t>
  </si>
  <si>
    <t>Phẫu thuật tổn thương gân gấp bàn – cổ tay</t>
  </si>
  <si>
    <t>Chưa bao gồm gân nhân tạo, thuốc và oxy</t>
  </si>
  <si>
    <t>10.0810.0559</t>
  </si>
  <si>
    <t>10.810</t>
  </si>
  <si>
    <t>Phẫu thuật vết thương bàn tay tổn thương gân duỗi</t>
  </si>
  <si>
    <t>10.0811.0559</t>
  </si>
  <si>
    <t>10.811</t>
  </si>
  <si>
    <t>Phẫu thuật vết thương phần mềm tổn thương gân gấp</t>
  </si>
  <si>
    <t>03.3710.0571</t>
  </si>
  <si>
    <t>3.3710</t>
  </si>
  <si>
    <t>Phẫu thuật cắt bỏ ngón tay thừa</t>
  </si>
  <si>
    <t>03.3711.0571</t>
  </si>
  <si>
    <t>3.3711</t>
  </si>
  <si>
    <t>Tháo bỏ các ngón tay, đốt ngón tay</t>
  </si>
  <si>
    <t>03.3797.0571</t>
  </si>
  <si>
    <t>3.3797</t>
  </si>
  <si>
    <t>Tháo bỏ các ngón chân</t>
  </si>
  <si>
    <t>03.3798.0571</t>
  </si>
  <si>
    <t>3.3798</t>
  </si>
  <si>
    <t>Tháo đốt bàn</t>
  </si>
  <si>
    <t>03.3811.0571</t>
  </si>
  <si>
    <t>3.3811</t>
  </si>
  <si>
    <t>Cắt lọc da, cơ, cân trên 3% diện tích cơ thể</t>
  </si>
  <si>
    <t>03.3816.0571</t>
  </si>
  <si>
    <t>3.3816</t>
  </si>
  <si>
    <t>Phẫu thuật vết thương bàn tay, cắt lọc đơn thuần</t>
  </si>
  <si>
    <t>10.0859.0571</t>
  </si>
  <si>
    <t>10.859</t>
  </si>
  <si>
    <t>Phẫu thuật bệnh lý nhiễm trùng bàn tay</t>
  </si>
  <si>
    <t>10.0874.0571</t>
  </si>
  <si>
    <t>10.874</t>
  </si>
  <si>
    <t>Cụt chấn thương cổ và bàn chân</t>
  </si>
  <si>
    <t>10.0947.0571</t>
  </si>
  <si>
    <t>10.947</t>
  </si>
  <si>
    <t>Phẫu thuật lấy xương chết, nạo viêm</t>
  </si>
  <si>
    <t>10.0952.0571</t>
  </si>
  <si>
    <t>10.952</t>
  </si>
  <si>
    <t>Phẫu thuật sửa mỏm cụt chi</t>
  </si>
  <si>
    <t>10.0953.0571</t>
  </si>
  <si>
    <t>10.953</t>
  </si>
  <si>
    <t>Phẫu thuật sửa mỏm cụt ngón tay/ngón chân (1 ngón)</t>
  </si>
  <si>
    <t>03.3083.0576</t>
  </si>
  <si>
    <t>3.3083</t>
  </si>
  <si>
    <t>Cắt lọc, khâu vết thương rách da đầu</t>
  </si>
  <si>
    <t>10.0954.0576</t>
  </si>
  <si>
    <t>10.954</t>
  </si>
  <si>
    <t>Phẫu thuật vết thương phần mềm đơn giản/rách da đầu</t>
  </si>
  <si>
    <t>03.2247.0627</t>
  </si>
  <si>
    <t>37.8D06.0627</t>
  </si>
  <si>
    <t>3.2247</t>
  </si>
  <si>
    <t>Cắt cụt cổ tử cung</t>
  </si>
  <si>
    <t>Khoét chóp hoặc cắt cụt cổ tử cung</t>
  </si>
  <si>
    <t>03.2726.0627</t>
  </si>
  <si>
    <t>3.2726</t>
  </si>
  <si>
    <t>13.0141.0627</t>
  </si>
  <si>
    <t>13.141</t>
  </si>
  <si>
    <t>10.0698.0628</t>
  </si>
  <si>
    <t>37.8D06.0628</t>
  </si>
  <si>
    <t>10.698</t>
  </si>
  <si>
    <t>Phẫu thuật khâu phục hồi thành bụng do toác vết mổ</t>
  </si>
  <si>
    <t>Làm lại vết mổ thành bụng (bục, tụ máu, nhiễm khuẩn...) sau phẫu thuật sản phụ khoa</t>
  </si>
  <si>
    <t>03.3400.0632</t>
  </si>
  <si>
    <t>3.3400</t>
  </si>
  <si>
    <t>Lấy máu tụ tầng sinh môn</t>
  </si>
  <si>
    <t>13.0017.0652</t>
  </si>
  <si>
    <t>37.8D06.0652</t>
  </si>
  <si>
    <t>13.17</t>
  </si>
  <si>
    <t>Phẫu thuật cắt lọc vết mổ, khâu lại tử cung sau mổ lấy thai</t>
  </si>
  <si>
    <t>03.2723.0661</t>
  </si>
  <si>
    <t>37.8D06.0661</t>
  </si>
  <si>
    <t>3.2723</t>
  </si>
  <si>
    <t>Cắt ung thư­ buồng trứng lan rộng</t>
  </si>
  <si>
    <t>Phẫu thuật cắt ung thư­ buồng trứng + tử cung hoàn toàn + 2 phần phụ + mạc nối lớn</t>
  </si>
  <si>
    <t>03.2729.0683</t>
  </si>
  <si>
    <t>3.2729</t>
  </si>
  <si>
    <t>03.2730.0683</t>
  </si>
  <si>
    <t>3.2730</t>
  </si>
  <si>
    <t>03.3391.0683</t>
  </si>
  <si>
    <t>3.3391</t>
  </si>
  <si>
    <t>12.0283.0683</t>
  </si>
  <si>
    <t>12.283</t>
  </si>
  <si>
    <t>Cắt u nang buồng trứng và phần phụ</t>
  </si>
  <si>
    <t>16.0348.1089</t>
  </si>
  <si>
    <t>37.8D09.1089</t>
  </si>
  <si>
    <t>16.348</t>
  </si>
  <si>
    <t>Phẫu thuật tháo nẹp, vít</t>
  </si>
  <si>
    <t>Phẫu thuật tháo nẹp, vít [ hai bên]</t>
  </si>
  <si>
    <t>Phẫu thuật tháo nẹp vít sau kết hợp xương hai bên</t>
  </si>
  <si>
    <t>16.0348.1090</t>
  </si>
  <si>
    <t>37.8D09.1090</t>
  </si>
  <si>
    <t>Phẫu thuật tháo nẹp vít sau kết hợp xương lồi cầu</t>
  </si>
  <si>
    <t>16.0348.1091</t>
  </si>
  <si>
    <t>12.0448.1187</t>
  </si>
  <si>
    <t>37.8D11.1187</t>
  </si>
  <si>
    <t>12.448</t>
  </si>
  <si>
    <t>Đặt buồng tiêm truyền dưới da</t>
  </si>
  <si>
    <t>Chưa bao gồm buồng tiêm truyền, thuốc và oxy</t>
  </si>
  <si>
    <t>Tổng số: 61 Danh mục</t>
  </si>
  <si>
    <t>959</t>
  </si>
  <si>
    <t>14.0205.0759</t>
  </si>
  <si>
    <t>14.205</t>
  </si>
  <si>
    <t>Đốt lông xiêu, nhổ lông siêu</t>
  </si>
  <si>
    <t>Đốt lông xiêu, nhổ lông siêu</t>
  </si>
  <si>
    <t>08.0431.0280</t>
  </si>
  <si>
    <t>8.431</t>
  </si>
  <si>
    <t>Xoa bóp bấm huyệt điều trị viêm quanh khớp vai</t>
  </si>
  <si>
    <t>08.0430.0280</t>
  </si>
  <si>
    <t>8.430</t>
  </si>
  <si>
    <t>Xoa bóp bấm huyệt điều trị đau lưng</t>
  </si>
  <si>
    <t>08.0428.0280</t>
  </si>
  <si>
    <t>8.428</t>
  </si>
  <si>
    <t>Xoa bóp bấm huyệt điều trị viêm khớp dạng thấp</t>
  </si>
  <si>
    <t>08.0425.0280</t>
  </si>
  <si>
    <t>8.425</t>
  </si>
  <si>
    <t>Xoa bóp bấm huyệt điều trị đau thần kinh liên sườn</t>
  </si>
  <si>
    <t>08.0391.0280</t>
  </si>
  <si>
    <t>8.391</t>
  </si>
  <si>
    <t>Xoa bóp bấm huyệt điều trị liệt nửa người do tai biến mạch máu não</t>
  </si>
  <si>
    <t>15</t>
  </si>
  <si>
    <t>16</t>
  </si>
  <si>
    <t>17</t>
  </si>
  <si>
    <t>19</t>
  </si>
  <si>
    <t>36</t>
  </si>
  <si>
    <t>37</t>
  </si>
  <si>
    <t>38</t>
  </si>
  <si>
    <t>39</t>
  </si>
  <si>
    <t>40</t>
  </si>
  <si>
    <t>55</t>
  </si>
  <si>
    <t>62</t>
  </si>
  <si>
    <t>80</t>
  </si>
  <si>
    <t>81</t>
  </si>
  <si>
    <t>109</t>
  </si>
  <si>
    <t>137</t>
  </si>
  <si>
    <t>183</t>
  </si>
  <si>
    <t>212</t>
  </si>
  <si>
    <t>213</t>
  </si>
  <si>
    <t>214</t>
  </si>
  <si>
    <t>215</t>
  </si>
  <si>
    <t>247</t>
  </si>
  <si>
    <t>248</t>
  </si>
  <si>
    <t>249</t>
  </si>
  <si>
    <t>250</t>
  </si>
  <si>
    <t>253</t>
  </si>
  <si>
    <t>254</t>
  </si>
  <si>
    <t>258</t>
  </si>
  <si>
    <t>260</t>
  </si>
  <si>
    <t>263</t>
  </si>
  <si>
    <t>264</t>
  </si>
  <si>
    <t>265</t>
  </si>
  <si>
    <t>266</t>
  </si>
  <si>
    <t>267</t>
  </si>
  <si>
    <t>270</t>
  </si>
  <si>
    <t>273</t>
  </si>
  <si>
    <t>275</t>
  </si>
  <si>
    <t>278</t>
  </si>
  <si>
    <t>280</t>
  </si>
  <si>
    <t>283</t>
  </si>
  <si>
    <t>285</t>
  </si>
  <si>
    <t>286</t>
  </si>
  <si>
    <t>287</t>
  </si>
  <si>
    <t>288</t>
  </si>
  <si>
    <t>296</t>
  </si>
  <si>
    <t>298</t>
  </si>
  <si>
    <t>299</t>
  </si>
  <si>
    <t>301</t>
  </si>
  <si>
    <t>309</t>
  </si>
  <si>
    <t>318</t>
  </si>
  <si>
    <t>323</t>
  </si>
  <si>
    <t>324</t>
  </si>
  <si>
    <t>325</t>
  </si>
  <si>
    <t>340</t>
  </si>
  <si>
    <t>341</t>
  </si>
  <si>
    <t>342</t>
  </si>
  <si>
    <t>343</t>
  </si>
  <si>
    <t>346</t>
  </si>
  <si>
    <t>353</t>
  </si>
  <si>
    <t>356</t>
  </si>
  <si>
    <t>357</t>
  </si>
  <si>
    <t>390</t>
  </si>
  <si>
    <t>391</t>
  </si>
  <si>
    <t>394</t>
  </si>
  <si>
    <t>395</t>
  </si>
  <si>
    <t>396</t>
  </si>
  <si>
    <t>398</t>
  </si>
  <si>
    <t>399</t>
  </si>
  <si>
    <t>400</t>
  </si>
  <si>
    <t>401</t>
  </si>
  <si>
    <t>415</t>
  </si>
  <si>
    <t>418</t>
  </si>
  <si>
    <t>424</t>
  </si>
  <si>
    <t>426</t>
  </si>
  <si>
    <t>440</t>
  </si>
  <si>
    <t>443</t>
  </si>
  <si>
    <t>454</t>
  </si>
  <si>
    <t>455</t>
  </si>
  <si>
    <t>459</t>
  </si>
  <si>
    <t>493</t>
  </si>
  <si>
    <t>494</t>
  </si>
  <si>
    <t>512</t>
  </si>
  <si>
    <t>513</t>
  </si>
  <si>
    <t>514</t>
  </si>
  <si>
    <t>515</t>
  </si>
  <si>
    <t>516</t>
  </si>
  <si>
    <t>517</t>
  </si>
  <si>
    <t>518</t>
  </si>
  <si>
    <t>519</t>
  </si>
  <si>
    <t>520</t>
  </si>
  <si>
    <t>521</t>
  </si>
  <si>
    <t>522</t>
  </si>
  <si>
    <t>523</t>
  </si>
  <si>
    <t>524</t>
  </si>
  <si>
    <t>525</t>
  </si>
  <si>
    <t>526</t>
  </si>
  <si>
    <t>527</t>
  </si>
  <si>
    <t>528</t>
  </si>
  <si>
    <t>535</t>
  </si>
  <si>
    <t>536</t>
  </si>
  <si>
    <t>538</t>
  </si>
  <si>
    <t>583</t>
  </si>
  <si>
    <t>584</t>
  </si>
  <si>
    <t>608</t>
  </si>
  <si>
    <t>609</t>
  </si>
  <si>
    <t>610</t>
  </si>
  <si>
    <t>611</t>
  </si>
  <si>
    <t>612</t>
  </si>
  <si>
    <t>613</t>
  </si>
  <si>
    <t>623</t>
  </si>
  <si>
    <t>624</t>
  </si>
  <si>
    <t>627</t>
  </si>
  <si>
    <t>628</t>
  </si>
  <si>
    <t>631</t>
  </si>
  <si>
    <t>632</t>
  </si>
  <si>
    <t>633</t>
  </si>
  <si>
    <t>637</t>
  </si>
  <si>
    <t>638</t>
  </si>
  <si>
    <t>644</t>
  </si>
  <si>
    <t>646</t>
  </si>
  <si>
    <t>654</t>
  </si>
  <si>
    <t>657</t>
  </si>
  <si>
    <t>695</t>
  </si>
  <si>
    <t>697</t>
  </si>
  <si>
    <t>704</t>
  </si>
  <si>
    <t>706</t>
  </si>
  <si>
    <t>709</t>
  </si>
  <si>
    <t>710</t>
  </si>
  <si>
    <t>717</t>
  </si>
  <si>
    <t>719</t>
  </si>
  <si>
    <t>722</t>
  </si>
  <si>
    <t>745</t>
  </si>
  <si>
    <t>746</t>
  </si>
  <si>
    <t>747</t>
  </si>
  <si>
    <t>769</t>
  </si>
  <si>
    <t>779</t>
  </si>
  <si>
    <t>788</t>
  </si>
  <si>
    <t>803</t>
  </si>
  <si>
    <t>813</t>
  </si>
  <si>
    <t>853</t>
  </si>
  <si>
    <t>865</t>
  </si>
  <si>
    <t>868</t>
  </si>
  <si>
    <t>874</t>
  </si>
  <si>
    <t>893</t>
  </si>
  <si>
    <t>968</t>
  </si>
  <si>
    <t>969</t>
  </si>
  <si>
    <t>1085</t>
  </si>
  <si>
    <t>1112</t>
  </si>
  <si>
    <t>1246</t>
  </si>
  <si>
    <t>1247</t>
  </si>
  <si>
    <t>1278</t>
  </si>
  <si>
    <t>1279</t>
  </si>
  <si>
    <t>1298</t>
  </si>
  <si>
    <t>1314</t>
  </si>
  <si>
    <t>1315</t>
  </si>
  <si>
    <t>1316</t>
  </si>
  <si>
    <t>1340</t>
  </si>
  <si>
    <t>1346</t>
  </si>
  <si>
    <t>1348</t>
  </si>
  <si>
    <t>1358</t>
  </si>
  <si>
    <t>1363</t>
  </si>
  <si>
    <t>1364</t>
  </si>
  <si>
    <t>1365</t>
  </si>
  <si>
    <t>1749</t>
  </si>
  <si>
    <t>1759</t>
  </si>
  <si>
    <t>1760</t>
  </si>
  <si>
    <t>1765</t>
  </si>
  <si>
    <t>1766</t>
  </si>
  <si>
    <t>1767</t>
  </si>
  <si>
    <t>1768</t>
  </si>
  <si>
    <t>1769</t>
  </si>
  <si>
    <t>1770</t>
  </si>
  <si>
    <t>1772</t>
  </si>
  <si>
    <t>1773</t>
  </si>
  <si>
    <t>1774</t>
  </si>
  <si>
    <t>1776</t>
  </si>
  <si>
    <t>1777</t>
  </si>
  <si>
    <t>1779</t>
  </si>
  <si>
    <t>1780</t>
  </si>
  <si>
    <t>1786</t>
  </si>
  <si>
    <t>1787</t>
  </si>
  <si>
    <t>1795</t>
  </si>
  <si>
    <t>1796</t>
  </si>
  <si>
    <t>1797</t>
  </si>
  <si>
    <t>1799</t>
  </si>
  <si>
    <t>1800</t>
  </si>
  <si>
    <t>1801</t>
  </si>
  <si>
    <t>1802</t>
  </si>
  <si>
    <t>1803</t>
  </si>
  <si>
    <t>1807</t>
  </si>
  <si>
    <t>1809</t>
  </si>
  <si>
    <t>1819</t>
  </si>
  <si>
    <t>1820</t>
  </si>
  <si>
    <t>1821</t>
  </si>
  <si>
    <t>1822</t>
  </si>
  <si>
    <t>1879</t>
  </si>
  <si>
    <t>1880</t>
  </si>
  <si>
    <t>1899</t>
  </si>
  <si>
    <t>1904</t>
  </si>
  <si>
    <t>1911</t>
  </si>
  <si>
    <t>1918</t>
  </si>
  <si>
    <t>BS_10.1291</t>
  </si>
  <si>
    <t>Chiếu tia Plasma lạnh điều trị vết thương hoặc vết mổ</t>
  </si>
  <si>
    <t>Chiếu tia Plasma lạnh điều trị vết thương hoặc vết mổ [chiều dài ≤ 15cm]</t>
  </si>
  <si>
    <t>Chiếu tia Plasma lạnh điều trị vết thương hoặc vết mổ chiều dài ≤ 15cm</t>
  </si>
  <si>
    <t>Chiếu tia Plasma lạnh điều trị vết thương hoặc vết mổ [chiều dài trên15cm đến 30 cm]</t>
  </si>
  <si>
    <t>Chiếu tia Plasma lạnh điều trị vết thương hoặc vết mổ chiều dài trên15cm đến 30 cm</t>
  </si>
  <si>
    <t>Danh mục dịch vụ khám bệnh, chữa bệnh không thuộc danh mục do quỹ bảo hiểm y tế thanh toán mà không phải là dịch vụ khám bệnh, chữa bệnh theo yêu cầu</t>
  </si>
  <si>
    <t>BS_5.126</t>
  </si>
  <si>
    <t xml:space="preserve">Điều trị bệnh da sử dụng phương pháp vi kim dẫn thuốc và tái tạo collagen </t>
  </si>
  <si>
    <t>BS_5.127</t>
  </si>
  <si>
    <t xml:space="preserve">Điều trị các bệnh về da sử dụng công nghệ ionphoresis </t>
  </si>
  <si>
    <t>5.103</t>
  </si>
  <si>
    <t xml:space="preserve">Điều trị mụn trứng cá bằng máy </t>
  </si>
  <si>
    <t>BS_5.130</t>
  </si>
  <si>
    <t>Điều trị bệnh da bằng chiếu đèn LED</t>
  </si>
  <si>
    <t>Điều trị mụn trứng cá, rụng tóc bằng máy Mesoderm</t>
  </si>
  <si>
    <t>BS_13.248</t>
  </si>
  <si>
    <t>Cấy - tháo thuốc tránh thai</t>
  </si>
  <si>
    <t>13.228</t>
  </si>
  <si>
    <t>Đặt và tháo dụng cụ tử cung</t>
  </si>
  <si>
    <t>13.227</t>
  </si>
  <si>
    <t>Triệt sản nam (bằng dao hoặc không bằng dao)</t>
  </si>
  <si>
    <t>BS_14.297</t>
  </si>
  <si>
    <t>Rạch giác mạc nan hoa (1 mắt)</t>
  </si>
  <si>
    <t>BS_14.298</t>
  </si>
  <si>
    <t>Rạch giác mạc nan hoa (2 mắt)</t>
  </si>
  <si>
    <t>2002</t>
  </si>
  <si>
    <t>2003</t>
  </si>
  <si>
    <t>2004</t>
  </si>
  <si>
    <t>2005</t>
  </si>
  <si>
    <t>2006</t>
  </si>
  <si>
    <t>2007</t>
  </si>
  <si>
    <t>2008</t>
  </si>
  <si>
    <t>2009</t>
  </si>
  <si>
    <t>2010</t>
  </si>
  <si>
    <t>2011</t>
  </si>
  <si>
    <t>2012</t>
  </si>
  <si>
    <t>BS_5.131</t>
  </si>
  <si>
    <t>Dùng laser, sóng cao tần trong điều trị sẹo &gt; 2 cm</t>
  </si>
  <si>
    <t>Dùng laser, sóng cao tần trong điều trị sẹo &gt;2cm</t>
  </si>
  <si>
    <t>2013</t>
  </si>
  <si>
    <t>Tổng số 2.013 danh mục</t>
  </si>
  <si>
    <t xml:space="preserve">Giá bao gồm chi phí trực tiếp, tiền lương tại TT 22 </t>
  </si>
  <si>
    <t>Danh mục dịch vụ do Quỹ BHYT thanh toán và do ngân sách nhà nước thanh toán</t>
  </si>
  <si>
    <t>( Kèm theo Tờ trình số:    /TTYT ngày    /11 /2024 của Trung tâm Y tế huyện Thanh Liêm )</t>
  </si>
  <si>
    <t>( Kèm theo Tờ trình số:     /TTYT ngày     /11 /2024 của Trung tâm Y tế huyện Thanh Liêm )</t>
  </si>
  <si>
    <t>( Kèm theo Tờ trình số:    /TTYT ngày  /11 /2024 của Trung tâm Y tế huyện Thanh Liêm )</t>
  </si>
  <si>
    <t>Danh mục không thuộc Quỹ BHYT thanh toán mà không phải là dịch vụ khám chữa bệnh theo yêu cầu</t>
  </si>
  <si>
    <t>Giá của cơ sở KCB tương đương do BYT do bộ y tế quy định</t>
  </si>
  <si>
    <t>Tổng số: 03 Danh mục</t>
  </si>
  <si>
    <t xml:space="preserve">Giá khám bệnh tại Trạm y tế xã </t>
  </si>
  <si>
    <t>Tổng số: 01 Danh mục</t>
  </si>
  <si>
    <t>4/(QĐ48)</t>
  </si>
  <si>
    <t>5/(QĐ48)</t>
  </si>
  <si>
    <t>13(QĐ22)</t>
  </si>
  <si>
    <t>QĐ 159 = 17DM;</t>
  </si>
  <si>
    <t>QĐ 519 = 73 DM; QĐ</t>
  </si>
  <si>
    <t>QĐ 48 = 09 DM</t>
  </si>
  <si>
    <t>QĐ 338 = 01 DM</t>
  </si>
  <si>
    <t>QĐ 22 = 33 DM</t>
  </si>
  <si>
    <t>QĐ 15 = 73 DM</t>
  </si>
  <si>
    <t>QĐ 1195 = 03DM</t>
  </si>
  <si>
    <t>QĐ 391 = 01 DM</t>
  </si>
  <si>
    <t>QĐ 522 = 02 DM</t>
  </si>
  <si>
    <t xml:space="preserve">Ghi chú: Các quyết định SYT phê duyệt : QĐ 602 = 1.328DM, </t>
  </si>
  <si>
    <t>Phụ lục 05</t>
  </si>
  <si>
    <t xml:space="preserve">STT Danh mục theo các quyết định phê quyệt của SYT </t>
  </si>
  <si>
    <t>169_QĐ602_SYT</t>
  </si>
  <si>
    <t>29_QĐ602_SYT</t>
  </si>
  <si>
    <t>53_QĐ602_SYT</t>
  </si>
  <si>
    <t>2_QĐ48_SYT</t>
  </si>
  <si>
    <t>16_QĐ602_SYT</t>
  </si>
  <si>
    <t>150_QĐ_602_SYT</t>
  </si>
  <si>
    <t>34_QĐ602_SYT</t>
  </si>
  <si>
    <t>517_QĐ602_SYT</t>
  </si>
  <si>
    <t>54_QĐ602_SYT</t>
  </si>
  <si>
    <t>129_QĐ602_SYT</t>
  </si>
  <si>
    <t>99_QĐ602_SYT</t>
  </si>
  <si>
    <t>30_QĐ602_SYT</t>
  </si>
  <si>
    <t>17_QĐ602_SYT</t>
  </si>
  <si>
    <t>716_QĐ602_SYT</t>
  </si>
  <si>
    <t>44_QĐ602_SYT</t>
  </si>
  <si>
    <t>9_QĐ602_SYT</t>
  </si>
  <si>
    <t>18_QĐ602_SYT</t>
  </si>
  <si>
    <t>21_QĐ602_SYT</t>
  </si>
  <si>
    <t>20_QĐ602_SYT</t>
  </si>
  <si>
    <t>37_QĐ602_SYT</t>
  </si>
  <si>
    <t>45_QĐ602_SYT</t>
  </si>
  <si>
    <t>23_QĐ602_SYT</t>
  </si>
  <si>
    <t>71_QĐ602_SYT</t>
  </si>
  <si>
    <t>35_QĐ602_SYT</t>
  </si>
  <si>
    <t>36_QĐ602_SYT</t>
  </si>
  <si>
    <t>49_QĐ602_SYT</t>
  </si>
  <si>
    <t>48_QĐ602_SYT</t>
  </si>
  <si>
    <t>47_QĐ602_SYT</t>
  </si>
  <si>
    <t>4_QĐ602_SYT</t>
  </si>
  <si>
    <t>26_QĐ602_SYT</t>
  </si>
  <si>
    <t>33_QĐ602_SYT</t>
  </si>
  <si>
    <t>40_QĐ602_SYT</t>
  </si>
  <si>
    <t>27_QĐ602_SYT</t>
  </si>
  <si>
    <t>28_QĐ602_SYT</t>
  </si>
  <si>
    <t>82_QĐ602_SYT</t>
  </si>
  <si>
    <t>81_QĐ602_SYT</t>
  </si>
  <si>
    <t>2_QĐ602_SYT</t>
  </si>
  <si>
    <t>126_QĐ602_SYT</t>
  </si>
  <si>
    <t>84_QĐ602_SYT</t>
  </si>
  <si>
    <t>88_QĐ602_SYT</t>
  </si>
  <si>
    <t>119_QĐ602_SYT</t>
  </si>
  <si>
    <t>120_QĐ602_SYT</t>
  </si>
  <si>
    <t>87_QĐ602_SYT</t>
  </si>
  <si>
    <t>90_QĐ602_SYT</t>
  </si>
  <si>
    <t>137_QĐ602_SYT</t>
  </si>
  <si>
    <t>91_QĐ602_SYT</t>
  </si>
  <si>
    <t>121_QĐ602_SYT</t>
  </si>
  <si>
    <t>93_QĐ602_SYT</t>
  </si>
  <si>
    <t>134_QĐ602_SYT</t>
  </si>
  <si>
    <t>135_QĐ602_SYT</t>
  </si>
  <si>
    <t>136_QĐ602_SYT</t>
  </si>
  <si>
    <t>109_QĐ602_SYT</t>
  </si>
  <si>
    <t>123_QĐ602_SYT</t>
  </si>
  <si>
    <t>118_QĐ602_SYT</t>
  </si>
  <si>
    <t>117_QĐ602_SYT</t>
  </si>
  <si>
    <t>125_QĐ602_SYT</t>
  </si>
  <si>
    <t>98_QĐ602_SYT</t>
  </si>
  <si>
    <t>130_QĐ602_SYT</t>
  </si>
  <si>
    <t>111_QĐ602_SYT</t>
  </si>
  <si>
    <t>115_QĐ602_SYT</t>
  </si>
  <si>
    <t>122_QĐ602_SYT</t>
  </si>
  <si>
    <t>132_QĐ602_SYT</t>
  </si>
  <si>
    <t>133_QĐ602_SYT</t>
  </si>
  <si>
    <t>100_QĐ602_SYT</t>
  </si>
  <si>
    <t>97_QĐ602_SYT</t>
  </si>
  <si>
    <t>101_QĐ602_SYT</t>
  </si>
  <si>
    <t>105_QĐ602_SYT</t>
  </si>
  <si>
    <t>1378_QĐ602_SYT</t>
  </si>
  <si>
    <t>150_QĐ602_SYT</t>
  </si>
  <si>
    <t>344_QĐ602_SYT</t>
  </si>
  <si>
    <t>1153_QĐ602_SYT</t>
  </si>
  <si>
    <t>473_QĐ602_SYT</t>
  </si>
  <si>
    <t>156_QĐ602_SYT</t>
  </si>
  <si>
    <t>140_QĐ602_SYT</t>
  </si>
  <si>
    <t>141_QĐ602_SYT</t>
  </si>
  <si>
    <t>404_QĐ602_SYT</t>
  </si>
  <si>
    <t>155_QĐ602_SYT</t>
  </si>
  <si>
    <t>157_QĐ602_SYT</t>
  </si>
  <si>
    <t>824_QĐ602_SYT</t>
  </si>
  <si>
    <t>917_QĐ602_SYT</t>
  </si>
  <si>
    <t>158_QĐ602_SYT</t>
  </si>
  <si>
    <t>174_QĐ602_SYT</t>
  </si>
  <si>
    <t>163_QĐ602_SYT</t>
  </si>
  <si>
    <t>407_QĐ602_SYT</t>
  </si>
  <si>
    <t>164_QĐ602_SYT</t>
  </si>
  <si>
    <t>406_QĐ602_SYT</t>
  </si>
  <si>
    <t>413_QĐ602_SYT</t>
  </si>
  <si>
    <t>412_QĐ602_SYT</t>
  </si>
  <si>
    <t>414_QĐ602_SYT</t>
  </si>
  <si>
    <t>411_QĐ602_SYT</t>
  </si>
  <si>
    <t>415_QĐ602_SYT</t>
  </si>
  <si>
    <t>471_QĐ602_SYT</t>
  </si>
  <si>
    <t>474_QĐ602_SYT</t>
  </si>
  <si>
    <t>539_QĐ602_SYT</t>
  </si>
  <si>
    <t>472_QĐ602_SYT</t>
  </si>
  <si>
    <t>470_QĐ602_SYT</t>
  </si>
  <si>
    <t>187_QĐ602_SYT</t>
  </si>
  <si>
    <t>188_QĐ602_SYT</t>
  </si>
  <si>
    <t>678_QĐ602_SYT</t>
  </si>
  <si>
    <t>197_QĐ602_SYT</t>
  </si>
  <si>
    <t>200_QĐ602_SYT</t>
  </si>
  <si>
    <t>190_QĐ602_SYT</t>
  </si>
  <si>
    <t>235_QĐ602_SYT</t>
  </si>
  <si>
    <t>185_QĐ602_SYT</t>
  </si>
  <si>
    <t>205_QĐ602_SYT</t>
  </si>
  <si>
    <t>724_QĐ602_SYT</t>
  </si>
  <si>
    <t>201_QĐ602_SYT</t>
  </si>
  <si>
    <t>203_QĐ602_SYT</t>
  </si>
  <si>
    <t>202_QĐ602_SYT</t>
  </si>
  <si>
    <t>204_QĐ602_SYT</t>
  </si>
  <si>
    <t>212_QĐ602_SYT</t>
  </si>
  <si>
    <t>206_QĐ602_SYT</t>
  </si>
  <si>
    <t>217_QĐ602_SYT</t>
  </si>
  <si>
    <t>208_QĐ602_SYT</t>
  </si>
  <si>
    <t>207_QĐ602_SYT</t>
  </si>
  <si>
    <t>224_QĐ602_SYT</t>
  </si>
  <si>
    <t>405_QĐ602_SYT</t>
  </si>
  <si>
    <t>465_QĐ602_SYT</t>
  </si>
  <si>
    <t>469_QĐ602_SYT</t>
  </si>
  <si>
    <t>516_QĐ602_SYT</t>
  </si>
  <si>
    <t>388_QĐ602_SYT</t>
  </si>
  <si>
    <t>515_QĐ602_SYT</t>
  </si>
  <si>
    <t>149_QĐ602_SYT</t>
  </si>
  <si>
    <t>490_QĐ602_SYT</t>
  </si>
  <si>
    <t>495_QĐ602_SYT</t>
  </si>
  <si>
    <t>510_QĐ602_SYT</t>
  </si>
  <si>
    <t>498_QĐ602_SYT</t>
  </si>
  <si>
    <t>481_QĐ602_SYT</t>
  </si>
  <si>
    <t>482_QĐ602_SYT</t>
  </si>
  <si>
    <t>480_QĐ602_SYT</t>
  </si>
  <si>
    <t>508_QĐ602_SYT</t>
  </si>
  <si>
    <t>509_QĐ602_SYT</t>
  </si>
  <si>
    <t>475_QĐ602_SYT</t>
  </si>
  <si>
    <t>505_QĐ602_SYT</t>
  </si>
  <si>
    <t>489_QĐ602_SYT</t>
  </si>
  <si>
    <t>507_QĐ602_SYT</t>
  </si>
  <si>
    <t>486_QĐ602_SYT</t>
  </si>
  <si>
    <t>485_QĐ602_SYT</t>
  </si>
  <si>
    <t>484_QĐ602_SYT</t>
  </si>
  <si>
    <t>504_QĐ602_SYT</t>
  </si>
  <si>
    <t>487_QĐ602_SYT</t>
  </si>
  <si>
    <t>488_QĐ602_SYT</t>
  </si>
  <si>
    <t>501_QĐ602_SYT</t>
  </si>
  <si>
    <t>500_QĐ602_SYT</t>
  </si>
  <si>
    <t>499_QĐ602_SYT</t>
  </si>
  <si>
    <t>492_QĐ602_SYT</t>
  </si>
  <si>
    <t>502_QĐ602_SYT</t>
  </si>
  <si>
    <t>503_QĐ602_SYT</t>
  </si>
  <si>
    <t>479_QĐ602_SYT</t>
  </si>
  <si>
    <t>478_QĐ602_SYT</t>
  </si>
  <si>
    <t>477_QĐ602_SYT</t>
  </si>
  <si>
    <t>483_QĐ602_SYT</t>
  </si>
  <si>
    <t>493_QĐ602_SYT</t>
  </si>
  <si>
    <t>506_QĐ602_SYT</t>
  </si>
  <si>
    <t>497_QĐ602_SYT</t>
  </si>
  <si>
    <t>336_QĐ602_SYT</t>
  </si>
  <si>
    <t>331_QĐ602_SYT</t>
  </si>
  <si>
    <t>337_QĐ602_SYT</t>
  </si>
  <si>
    <t>1154_QĐ602_SYT</t>
  </si>
  <si>
    <t>325_QĐ602_SYT</t>
  </si>
  <si>
    <t>334_QĐ602_SYT</t>
  </si>
  <si>
    <t>346_QĐ602_SYT</t>
  </si>
  <si>
    <t>1151_QĐ602_SYT</t>
  </si>
  <si>
    <t>338_QĐ602_SYT</t>
  </si>
  <si>
    <t>1134_QĐ602_SYT</t>
  </si>
  <si>
    <t>1160_QĐ602_SYT</t>
  </si>
  <si>
    <t>342_QĐ602_SYT</t>
  </si>
  <si>
    <t>343_QĐ602_SYT</t>
  </si>
  <si>
    <t>335_QĐ602_SYT</t>
  </si>
  <si>
    <t>1145_QĐ602_SYT</t>
  </si>
  <si>
    <t>1146_QĐ602_SYT</t>
  </si>
  <si>
    <t>1147_QĐ602_SYT</t>
  </si>
  <si>
    <t>423_QĐ602_SYT</t>
  </si>
  <si>
    <t>387_QĐ602_SYT</t>
  </si>
  <si>
    <t>396_QĐ602_SYT</t>
  </si>
  <si>
    <t>142_QĐ602_SYT</t>
  </si>
  <si>
    <t>389_QĐ602_SYT</t>
  </si>
  <si>
    <t>394_QĐ602_SYT</t>
  </si>
  <si>
    <t>393_QĐ602_SYT</t>
  </si>
  <si>
    <t>386_QĐ602_SYT</t>
  </si>
  <si>
    <t>391_QĐ602_SYT</t>
  </si>
  <si>
    <t>392_QĐ602_SYT</t>
  </si>
  <si>
    <t>307_QĐ602_SYT</t>
  </si>
  <si>
    <t>306_QĐ602_SYT</t>
  </si>
  <si>
    <t>305_QĐ602_SYT</t>
  </si>
  <si>
    <t>352_QĐ602_SYT</t>
  </si>
  <si>
    <t>361_QĐ602_SYT</t>
  </si>
  <si>
    <t>363_QĐ602_SYT</t>
  </si>
  <si>
    <t>360_QĐ602_SYT</t>
  </si>
  <si>
    <t>1227_QĐ602_SYT</t>
  </si>
  <si>
    <t>377_QĐ602_SYT</t>
  </si>
  <si>
    <t>349_QĐ602_SYT</t>
  </si>
  <si>
    <t>348_QĐ602_SYT</t>
  </si>
  <si>
    <t>367_QĐ602_SYT</t>
  </si>
  <si>
    <t>366_QĐ602_SYT</t>
  </si>
  <si>
    <t>359_QĐ602_SYT</t>
  </si>
  <si>
    <t>417_QĐ602_SYT</t>
  </si>
  <si>
    <t>416_QĐ602_SYT</t>
  </si>
  <si>
    <t>418_QĐ602_SYT</t>
  </si>
  <si>
    <t>171_QĐ602_SYT</t>
  </si>
  <si>
    <t>138_QĐ602_SYT</t>
  </si>
  <si>
    <t>1211_QĐ602_SYT</t>
  </si>
  <si>
    <t>808_QĐ602_SYT</t>
  </si>
  <si>
    <t>817_QĐ602_SYT</t>
  </si>
  <si>
    <t>812_QĐ602_SYT</t>
  </si>
  <si>
    <t>1212_QĐ602_SYT</t>
  </si>
  <si>
    <t>541_QĐ602_SYT</t>
  </si>
  <si>
    <t>823_QĐ602_SYT</t>
  </si>
  <si>
    <t>825_QĐ602_SYT</t>
  </si>
  <si>
    <t>826_QĐ602_SYT</t>
  </si>
  <si>
    <t>830_QĐ602_SYT</t>
  </si>
  <si>
    <t>550_QĐ602_SYT</t>
  </si>
  <si>
    <t>544_QĐ602_SYT</t>
  </si>
  <si>
    <t>548_QĐ602_SYT</t>
  </si>
  <si>
    <t>551_QĐ602_SYT</t>
  </si>
  <si>
    <t>573_QĐ602_SYT</t>
  </si>
  <si>
    <t>557_QĐ602_SYT</t>
  </si>
  <si>
    <t>570_QĐ602_SYT</t>
  </si>
  <si>
    <t>575_QĐ602_SYT</t>
  </si>
  <si>
    <t>572_QĐ602_SYT</t>
  </si>
  <si>
    <t>569_QĐ602_SYT</t>
  </si>
  <si>
    <t>568_QĐ602_SYT</t>
  </si>
  <si>
    <t>567_QĐ602_SYT</t>
  </si>
  <si>
    <t>554_QĐ602_SYT</t>
  </si>
  <si>
    <t>846_QĐ602_SYT</t>
  </si>
  <si>
    <t>844_QĐ602_SYT</t>
  </si>
  <si>
    <t>843_QĐ602_SYT</t>
  </si>
  <si>
    <t>841_QĐ602_SYT</t>
  </si>
  <si>
    <t>819_QĐ602_SYT</t>
  </si>
  <si>
    <t>820_QĐ602_SYT</t>
  </si>
  <si>
    <t>834_QĐ602_SYT</t>
  </si>
  <si>
    <t>816_QĐ602_SYT</t>
  </si>
  <si>
    <t>821_QĐ602_SYT</t>
  </si>
  <si>
    <t>833_QĐ602_SYT</t>
  </si>
  <si>
    <t>809_QĐ602_SYT</t>
  </si>
  <si>
    <t>870_QĐ602_SYT</t>
  </si>
  <si>
    <t>874_QĐ602_SYT</t>
  </si>
  <si>
    <t>871_QĐ602_SYT</t>
  </si>
  <si>
    <t>872_QĐ602_SYT</t>
  </si>
  <si>
    <t>1263_QĐ602_SYT</t>
  </si>
  <si>
    <t>992_QĐ602_SYT</t>
  </si>
  <si>
    <t>915_QĐ602_SYT</t>
  </si>
  <si>
    <t>916_QĐ602_SYT</t>
  </si>
  <si>
    <t>858_QĐ602_SYT</t>
  </si>
  <si>
    <t>897_QĐ602_SYT</t>
  </si>
  <si>
    <t>860_QĐ602_SYT</t>
  </si>
  <si>
    <t>859_QĐ602_SYT</t>
  </si>
  <si>
    <t>851_QĐ602_SYT</t>
  </si>
  <si>
    <t>853_QĐ602_SYT</t>
  </si>
  <si>
    <t>850_QĐ602_SYT</t>
  </si>
  <si>
    <t>852_QĐ602_SYT</t>
  </si>
  <si>
    <t>857_QĐ602_SYT</t>
  </si>
  <si>
    <t>904_QĐ602_SYT</t>
  </si>
  <si>
    <t>893_QĐ602_SYT</t>
  </si>
  <si>
    <t>902_QĐ602_SYT</t>
  </si>
  <si>
    <t>903_QĐ602_SYT</t>
  </si>
  <si>
    <t>892_QĐ602_SYT</t>
  </si>
  <si>
    <t>894_QĐ602_SYT</t>
  </si>
  <si>
    <t>896_QĐ602_SYT</t>
  </si>
  <si>
    <t>900_QĐ602_SYT</t>
  </si>
  <si>
    <t>882_QĐ602_SYT</t>
  </si>
  <si>
    <t>886_QĐ602_SYT</t>
  </si>
  <si>
    <t>885_QĐ602_SYT</t>
  </si>
  <si>
    <t>1092_QĐ602_SYT</t>
  </si>
  <si>
    <t>884_QĐ602_SYT</t>
  </si>
  <si>
    <t>883_QĐ602_SYT</t>
  </si>
  <si>
    <t>880_QĐ602_SYT</t>
  </si>
  <si>
    <t>881_QĐ602_SYT</t>
  </si>
  <si>
    <t>890_QĐ602_SYT</t>
  </si>
  <si>
    <t>905_QĐ602_SYT</t>
  </si>
  <si>
    <t>887_QĐ602_SYT</t>
  </si>
  <si>
    <t>1024_QĐ602_SYT</t>
  </si>
  <si>
    <t>1023_QĐ602_SYT</t>
  </si>
  <si>
    <t>1157_QĐ602_SYT</t>
  </si>
  <si>
    <t>1159_QĐ602_SYT</t>
  </si>
  <si>
    <t>932_QĐ602_SYT</t>
  </si>
  <si>
    <t>981_QĐ602_SYT</t>
  </si>
  <si>
    <t>942_QĐ602_SYT</t>
  </si>
  <si>
    <t>397_QĐ602_SYT</t>
  </si>
  <si>
    <t>1010_QĐ602_SYT</t>
  </si>
  <si>
    <t>1001_QĐ602_SYT</t>
  </si>
  <si>
    <t>1050_QĐ602_SYT</t>
  </si>
  <si>
    <t>1057_QĐ602_SYT</t>
  </si>
  <si>
    <t>1052_QĐ602_SYT</t>
  </si>
  <si>
    <t>1053_QĐ602_SYT</t>
  </si>
  <si>
    <t>1095_QĐ602_SYT</t>
  </si>
  <si>
    <t>449_QĐ602_SYT</t>
  </si>
  <si>
    <t>1046_QĐ602_SYT</t>
  </si>
  <si>
    <t>1120_QĐ602_SYT</t>
  </si>
  <si>
    <t>1129_QĐ602_SYT</t>
  </si>
  <si>
    <t>514_QĐ602_SYT</t>
  </si>
  <si>
    <t>1096_QĐ602_SYT</t>
  </si>
  <si>
    <t>1067_QĐ602_SYT</t>
  </si>
  <si>
    <t>1066_QĐ602_SYT</t>
  </si>
  <si>
    <t>1130_QĐ602_SYT</t>
  </si>
  <si>
    <t>1128_QĐ602_SYT</t>
  </si>
  <si>
    <t>1127_QĐ602_SYT</t>
  </si>
  <si>
    <t>1041_QĐ602_SYT</t>
  </si>
  <si>
    <t>1106_QĐ602_SYT</t>
  </si>
  <si>
    <t>1017_QĐ602_SYT</t>
  </si>
  <si>
    <t>933_QĐ602_SYT</t>
  </si>
  <si>
    <t>947_QĐ602_SYT</t>
  </si>
  <si>
    <t>945_QĐ602_SYT</t>
  </si>
  <si>
    <t>984_QĐ602_SYT</t>
  </si>
  <si>
    <t>983_QĐ602_SYT</t>
  </si>
  <si>
    <t>989_QĐ602_SYT</t>
  </si>
  <si>
    <t>960_QĐ602_SYT</t>
  </si>
  <si>
    <t>1018_QĐ602_SYT</t>
  </si>
  <si>
    <t>1019_QĐ602_SYT</t>
  </si>
  <si>
    <t>999_QĐ602_SYT</t>
  </si>
  <si>
    <t>1030_QĐ602_SYT</t>
  </si>
  <si>
    <t>1031_QĐ602_SYT</t>
  </si>
  <si>
    <t>1021_QĐ602_SYT</t>
  </si>
  <si>
    <t>1022_QĐ602_SYT</t>
  </si>
  <si>
    <t>1003_QĐ602_SYT</t>
  </si>
  <si>
    <t>1321_QĐ602_SYT</t>
  </si>
  <si>
    <t>1282_QĐ602_SYT</t>
  </si>
  <si>
    <t>1039_QĐ602_SYT</t>
  </si>
  <si>
    <t>1020_QĐ602_SYT</t>
  </si>
  <si>
    <t>1002_QĐ602_SYT</t>
  </si>
  <si>
    <t>1043_QĐ602_SYT</t>
  </si>
  <si>
    <t>1004_QĐ602_SYT</t>
  </si>
  <si>
    <t>1016_QĐ602_SYT</t>
  </si>
  <si>
    <t>1005_QĐ602_SYT</t>
  </si>
  <si>
    <t>1006_QĐ602_SYT</t>
  </si>
  <si>
    <t>1029_QĐ602_SYT</t>
  </si>
  <si>
    <t>1028_QĐ602_SYT</t>
  </si>
  <si>
    <t>1015_QĐ602_SYT</t>
  </si>
  <si>
    <t>1008_QĐ602_SYT</t>
  </si>
  <si>
    <t>1009_QĐ602_SYT</t>
  </si>
  <si>
    <t>1025_QĐ602_SYT</t>
  </si>
  <si>
    <t>1038_QĐ602_SYT</t>
  </si>
  <si>
    <t>1034_QĐ602_SYT</t>
  </si>
  <si>
    <t>1000_QĐ602_SYT</t>
  </si>
  <si>
    <t>998_QĐ602_SYT</t>
  </si>
  <si>
    <t>1007_QĐ602_SYT</t>
  </si>
  <si>
    <t>1026_QĐ602_SYT</t>
  </si>
  <si>
    <t>1040_QĐ602_SYT</t>
  </si>
  <si>
    <t>1032_QĐ602_SYT</t>
  </si>
  <si>
    <t>1033_QĐ602_SYT</t>
  </si>
  <si>
    <t>1037_QĐ602_SYT</t>
  </si>
  <si>
    <t>1036_QĐ602_SYT</t>
  </si>
  <si>
    <t>1014_QĐ602_SYT</t>
  </si>
  <si>
    <t>1011_QĐ602_SYT</t>
  </si>
  <si>
    <t>1012_QĐ602_SYT</t>
  </si>
  <si>
    <t>1013_QĐ602_SYT</t>
  </si>
  <si>
    <t>1027_QĐ602_SYT</t>
  </si>
  <si>
    <t>1072_QĐ602_SYT</t>
  </si>
  <si>
    <t>1073_QĐ602_SYT</t>
  </si>
  <si>
    <t>1047_QĐ602_SYT</t>
  </si>
  <si>
    <t>1071_QĐ602_SYT</t>
  </si>
  <si>
    <t>1074_QĐ602_SYT</t>
  </si>
  <si>
    <t>1113_QĐ602_SYT</t>
  </si>
  <si>
    <t>1063_QĐ602_SYT</t>
  </si>
  <si>
    <t>1062_QĐ602_SYT</t>
  </si>
  <si>
    <t>1049_QĐ602_SYT</t>
  </si>
  <si>
    <t>1068_QĐ602_SYT</t>
  </si>
  <si>
    <t>1054_QĐ602_SYT</t>
  </si>
  <si>
    <t>1070_QĐ602_SYT</t>
  </si>
  <si>
    <t>1051_QĐ602_SYT</t>
  </si>
  <si>
    <t>1065_QĐ602_SYT</t>
  </si>
  <si>
    <t>1048_QĐ602_SYT</t>
  </si>
  <si>
    <t>1058_QĐ602_SYT</t>
  </si>
  <si>
    <t>1044_QĐ602_SYT</t>
  </si>
  <si>
    <t>1064_QĐ602_SYT</t>
  </si>
  <si>
    <t>1055_QĐ602_SYT</t>
  </si>
  <si>
    <t>1056_QĐ602_SYT</t>
  </si>
  <si>
    <t>1060_QĐ602_SYT</t>
  </si>
  <si>
    <t>1093_QĐ602_SYT</t>
  </si>
  <si>
    <t>1102_QĐ602_SYT</t>
  </si>
  <si>
    <t>1080_QĐ602_SYT</t>
  </si>
  <si>
    <t>1104_QĐ602_SYT</t>
  </si>
  <si>
    <t>1087_QĐ602_SYT</t>
  </si>
  <si>
    <t>1086_QĐ602_SYT</t>
  </si>
  <si>
    <t>1079_QĐ602_SYT</t>
  </si>
  <si>
    <t>1090_QĐ602_SYT</t>
  </si>
  <si>
    <t>1089_QĐ602_SYT</t>
  </si>
  <si>
    <t>1091_QĐ602_SYT</t>
  </si>
  <si>
    <t>1088_QĐ602_SYT</t>
  </si>
  <si>
    <t>1108_QĐ602_SYT</t>
  </si>
  <si>
    <t>1107_QĐ602_SYT</t>
  </si>
  <si>
    <t>1083_QĐ602_SYT</t>
  </si>
  <si>
    <t>1085_QĐ602_SYT</t>
  </si>
  <si>
    <t>1098_QĐ602_SYT</t>
  </si>
  <si>
    <t>1097_QĐ602_SYT</t>
  </si>
  <si>
    <t>1118_QĐ602_SYT</t>
  </si>
  <si>
    <t>1119_QĐ602_SYT</t>
  </si>
  <si>
    <t>1126_QĐ602_SYT</t>
  </si>
  <si>
    <t>1149_QĐ602_SYT</t>
  </si>
  <si>
    <t>1140_QĐ602_SYT</t>
  </si>
  <si>
    <t>1173_QĐ602_SYT</t>
  </si>
  <si>
    <t>1152_QĐ602_SYT</t>
  </si>
  <si>
    <t>1158_QĐ602_SYT</t>
  </si>
  <si>
    <t>1162_QĐ602_SYT</t>
  </si>
  <si>
    <t>1168_QĐ602_SYT</t>
  </si>
  <si>
    <t>1169_QĐ602_SYT</t>
  </si>
  <si>
    <t>1272_QĐ602_SYT</t>
  </si>
  <si>
    <t>1205_QĐ602_SYT</t>
  </si>
  <si>
    <t>1208_QĐ602_SYT</t>
  </si>
  <si>
    <t>1209_QĐ602_SYT</t>
  </si>
  <si>
    <t>1214_QĐ602_SYT</t>
  </si>
  <si>
    <t>1213_QĐ602_SYT</t>
  </si>
  <si>
    <t>1216_QĐ602_SYT</t>
  </si>
  <si>
    <t>1217_QĐ602_SYT</t>
  </si>
  <si>
    <t>1223_QĐ602_SYT</t>
  </si>
  <si>
    <t>1221_QĐ602_SYT</t>
  </si>
  <si>
    <t>1222_QĐ602_SYT</t>
  </si>
  <si>
    <t>1219_QĐ602_SYT</t>
  </si>
  <si>
    <t>1215_QĐ602_SYT</t>
  </si>
  <si>
    <t>1204_QĐ602_SYT</t>
  </si>
  <si>
    <t>1224_QĐ602_SYT</t>
  </si>
  <si>
    <t>1220_QĐ602_SYT</t>
  </si>
  <si>
    <t>1228_QĐ602_SYT</t>
  </si>
  <si>
    <t>1234_QĐ602_SYT</t>
  </si>
  <si>
    <t>1266_QĐ602_SYT</t>
  </si>
  <si>
    <t>1230_QĐ602_SYT</t>
  </si>
  <si>
    <t>1229_QĐ602_SYT</t>
  </si>
  <si>
    <t>1248_QĐ602_SYT</t>
  </si>
  <si>
    <t>1273_QĐ602_SYT</t>
  </si>
  <si>
    <t>1244_QĐ602_SYT</t>
  </si>
  <si>
    <t>1243_QĐ602_SYT</t>
  </si>
  <si>
    <t>1241_QĐ602_SYT</t>
  </si>
  <si>
    <t>1262_QĐ602_SYT</t>
  </si>
  <si>
    <t>1231_QĐ602_SYT</t>
  </si>
  <si>
    <t>1225_QĐ602_SYT</t>
  </si>
  <si>
    <t>1245_QĐ602_SYT</t>
  </si>
  <si>
    <t>1252_QĐ602_SYT</t>
  </si>
  <si>
    <t>1242_QĐ602_SYT</t>
  </si>
  <si>
    <t>1239_QĐ602_SYT</t>
  </si>
  <si>
    <t>1235_QĐ602_SYT</t>
  </si>
  <si>
    <t>1237_QĐ602_SYT</t>
  </si>
  <si>
    <t>1238_QĐ602_SYT</t>
  </si>
  <si>
    <t>1236_QĐ602_SYT</t>
  </si>
  <si>
    <t>1255_QĐ602_SYT</t>
  </si>
  <si>
    <t>1247_QĐ602_SYT</t>
  </si>
  <si>
    <t>1265_QĐ602_SYT</t>
  </si>
  <si>
    <t>1226_QĐ602_SYT</t>
  </si>
  <si>
    <t>1259_QĐ602_SYT</t>
  </si>
  <si>
    <t>1256_QĐ602_SYT</t>
  </si>
  <si>
    <t>1257_QĐ602_SYT</t>
  </si>
  <si>
    <t>1249_QĐ602_SYT</t>
  </si>
  <si>
    <t>1246_QĐ602_SYT</t>
  </si>
  <si>
    <t>1258_QĐ602_SYT</t>
  </si>
  <si>
    <t>1268_QĐ602_SYT</t>
  </si>
  <si>
    <t>1253_QĐ602_SYT</t>
  </si>
  <si>
    <t>1233_QĐ602_SYT</t>
  </si>
  <si>
    <t>1261_QĐ602_SYT</t>
  </si>
  <si>
    <t>1250_QĐ602_SYT</t>
  </si>
  <si>
    <t>1254_QĐ602_SYT</t>
  </si>
  <si>
    <t>1264_QĐ602_SYT</t>
  </si>
  <si>
    <t>1232_QĐ602_SYT</t>
  </si>
  <si>
    <t>1267_QĐ602_SYT</t>
  </si>
  <si>
    <t>1269_QĐ602_SYT</t>
  </si>
  <si>
    <t>1240_QĐ602_SYT</t>
  </si>
  <si>
    <t>1271_QĐ602_SYT</t>
  </si>
  <si>
    <t>1280_QĐ602_SYT</t>
  </si>
  <si>
    <t>1284_QĐ602_SYT</t>
  </si>
  <si>
    <t>1278_QĐ602_SYT</t>
  </si>
  <si>
    <t>1279_QĐ602_SYT</t>
  </si>
  <si>
    <t>1276_QĐ602_SYT</t>
  </si>
  <si>
    <t>1275_QĐ602_SYT</t>
  </si>
  <si>
    <t>1292_QĐ602_SYT</t>
  </si>
  <si>
    <t>1287_QĐ602_SYT</t>
  </si>
  <si>
    <t>1286_QĐ602_SYT</t>
  </si>
  <si>
    <t>1291_QĐ602_SYT</t>
  </si>
  <si>
    <t>1290_QĐ602_SYT</t>
  </si>
  <si>
    <t>1293_QĐ602_SYT</t>
  </si>
  <si>
    <t>1300_QĐ602_SYT</t>
  </si>
  <si>
    <t>1301_QĐ602_SYT</t>
  </si>
  <si>
    <t>1299_QĐ602_SYT</t>
  </si>
  <si>
    <t>1298_QĐ602_SYT</t>
  </si>
  <si>
    <t>1302_QĐ602_SYT</t>
  </si>
  <si>
    <t>1303_QĐ602_SYT</t>
  </si>
  <si>
    <t>1307_QĐ602_SYT</t>
  </si>
  <si>
    <t>1304_QĐ602_SYT</t>
  </si>
  <si>
    <t>1308_QĐ602_SYT</t>
  </si>
  <si>
    <t>1313_QĐ602_SYT</t>
  </si>
  <si>
    <t>1312_QĐ602_SYT</t>
  </si>
  <si>
    <t>1310_QĐ602_SYT</t>
  </si>
  <si>
    <t>1315_QĐ602_SYT</t>
  </si>
  <si>
    <t>1317_QĐ602_SYT</t>
  </si>
  <si>
    <t>1316_QĐ602_SYT</t>
  </si>
  <si>
    <t>1318_QĐ602_SYT</t>
  </si>
  <si>
    <t>1319_QĐ602_SYT</t>
  </si>
  <si>
    <t>1320_QĐ602_SYT</t>
  </si>
  <si>
    <t>1324_QĐ602_SYT</t>
  </si>
  <si>
    <t>1323_QĐ602_SYT</t>
  </si>
  <si>
    <t>1325_QĐ602_SYT</t>
  </si>
  <si>
    <t>1327_QĐ602_SYT</t>
  </si>
  <si>
    <t>1326_QĐ602_SYT</t>
  </si>
  <si>
    <t>1328_QĐ602_SYT</t>
  </si>
  <si>
    <t>1322_QĐ602_SYT</t>
  </si>
  <si>
    <t>520_QĐ602_SYT</t>
  </si>
  <si>
    <t>522_QĐ602_SYT</t>
  </si>
  <si>
    <t>519_QĐ602_SYT</t>
  </si>
  <si>
    <t>521_QĐ602_SYT</t>
  </si>
  <si>
    <t>530_QĐ602_SYT</t>
  </si>
  <si>
    <t>531_QĐ602_SYT</t>
  </si>
  <si>
    <t>529_QĐ602_SYT</t>
  </si>
  <si>
    <t>533_QĐ602_SYT</t>
  </si>
  <si>
    <t>532_QĐ602_SYT</t>
  </si>
  <si>
    <t>528_QĐ602_SYT</t>
  </si>
  <si>
    <t>540_QĐ602_SYT</t>
  </si>
  <si>
    <t>545_QĐ602_SYT</t>
  </si>
  <si>
    <t>547_QĐ602_SYT</t>
  </si>
  <si>
    <t>538_QĐ602_SYT</t>
  </si>
  <si>
    <t>549_QĐ602_SYT</t>
  </si>
  <si>
    <t>609_QĐ602_SYT</t>
  </si>
  <si>
    <t>610_QĐ602_SYT</t>
  </si>
  <si>
    <t>594_QĐ602_SYT</t>
  </si>
  <si>
    <t>607_QĐ602_SYT</t>
  </si>
  <si>
    <t>608_QĐ602_SYT</t>
  </si>
  <si>
    <t>600_QĐ602_SYT</t>
  </si>
  <si>
    <t>597_QĐ602_SYT</t>
  </si>
  <si>
    <t>602_QĐ602_SYT</t>
  </si>
  <si>
    <t>593_QĐ602_SYT</t>
  </si>
  <si>
    <t>596_QĐ602_SYT</t>
  </si>
  <si>
    <t>604_QĐ602_SYT</t>
  </si>
  <si>
    <t>603_QĐ602_SYT</t>
  </si>
  <si>
    <t>598_QĐ602_SYT</t>
  </si>
  <si>
    <t>592_QĐ602_SYT</t>
  </si>
  <si>
    <t>590_QĐ602_SYT</t>
  </si>
  <si>
    <t>595_QĐ602_SYT</t>
  </si>
  <si>
    <t>611_QĐ602_SYT</t>
  </si>
  <si>
    <t>591_QĐ602_SYT</t>
  </si>
  <si>
    <t>599_QĐ602_SYT</t>
  </si>
  <si>
    <t>606_QĐ602_SYT</t>
  </si>
  <si>
    <t>605_QĐ602_SYT</t>
  </si>
  <si>
    <t>555_QĐ602_SYT</t>
  </si>
  <si>
    <t>546_QĐ602_SYT</t>
  </si>
  <si>
    <t>696_QĐ602_SYT</t>
  </si>
  <si>
    <t>701_QĐ602_SYT</t>
  </si>
  <si>
    <t>697_QĐ602_SYT</t>
  </si>
  <si>
    <t>685_QĐ602_SYT</t>
  </si>
  <si>
    <t>698_QĐ602_SYT</t>
  </si>
  <si>
    <t>694_QĐ602_SYT</t>
  </si>
  <si>
    <t>699_QĐ602_SYT</t>
  </si>
  <si>
    <t>684_QĐ602_SYT</t>
  </si>
  <si>
    <t>688_QĐ602_SYT</t>
  </si>
  <si>
    <t>691_QĐ602_SYT</t>
  </si>
  <si>
    <t>690_QĐ602_SYT</t>
  </si>
  <si>
    <t>693_QĐ602_SYT</t>
  </si>
  <si>
    <t>692_QĐ602_SYT</t>
  </si>
  <si>
    <t>686_QĐ602_SYT</t>
  </si>
  <si>
    <t>687_QĐ602_SYT</t>
  </si>
  <si>
    <t>689_QĐ602_SYT</t>
  </si>
  <si>
    <t>700_QĐ602_SYT</t>
  </si>
  <si>
    <t>695_QĐ602_SYT</t>
  </si>
  <si>
    <t>542_QĐ602_SYT</t>
  </si>
  <si>
    <t>574_QĐ602_SYT</t>
  </si>
  <si>
    <t>564_QĐ602_SYT</t>
  </si>
  <si>
    <t>576_QĐ602_SYT</t>
  </si>
  <si>
    <t>584_QĐ602_SYT</t>
  </si>
  <si>
    <t>585_QĐ602_SYT</t>
  </si>
  <si>
    <t>587_QĐ602_SYT</t>
  </si>
  <si>
    <t>559_QĐ602_SYT</t>
  </si>
  <si>
    <t>566_QĐ602_SYT</t>
  </si>
  <si>
    <t>558_QĐ602_SYT</t>
  </si>
  <si>
    <t>560_QĐ602_SYT</t>
  </si>
  <si>
    <t>578_QĐ602_SYT</t>
  </si>
  <si>
    <t>580_QĐ602_SYT</t>
  </si>
  <si>
    <t>579_QĐ602_SYT</t>
  </si>
  <si>
    <t>561_QĐ602_SYT</t>
  </si>
  <si>
    <t>588_QĐ602_SYT</t>
  </si>
  <si>
    <t>577_QĐ602_SYT</t>
  </si>
  <si>
    <t>565_QĐ602_SYT</t>
  </si>
  <si>
    <t>562_QĐ602_SYT</t>
  </si>
  <si>
    <t>563_QĐ602_SYT</t>
  </si>
  <si>
    <t>586_QĐ602_SYT</t>
  </si>
  <si>
    <t>589_QĐ602_SYT</t>
  </si>
  <si>
    <t>582_QĐ602_SYT</t>
  </si>
  <si>
    <t>583_QĐ602_SYT</t>
  </si>
  <si>
    <t>571_QĐ602_SYT</t>
  </si>
  <si>
    <t>704_QĐ602_SYT</t>
  </si>
  <si>
    <t>705_QĐ602_SYT</t>
  </si>
  <si>
    <t>702_QĐ602_SYT</t>
  </si>
  <si>
    <t>703_QĐ602_SYT</t>
  </si>
  <si>
    <t>556_QĐ602_SYT</t>
  </si>
  <si>
    <t>543_QĐ602_SYT</t>
  </si>
  <si>
    <t>644_QĐ602_SYT</t>
  </si>
  <si>
    <t>617_QĐ602_SYT</t>
  </si>
  <si>
    <t>625_QĐ602_SYT</t>
  </si>
  <si>
    <t>613_QĐ602_SYT</t>
  </si>
  <si>
    <t>630_QĐ602_SYT</t>
  </si>
  <si>
    <t>632_QĐ602_SYT</t>
  </si>
  <si>
    <t>640_QĐ602_SYT</t>
  </si>
  <si>
    <t>633_QĐ602_SYT</t>
  </si>
  <si>
    <t>642_QĐ602_SYT</t>
  </si>
  <si>
    <t>627_QĐ602_SYT</t>
  </si>
  <si>
    <t>635_QĐ602_SYT</t>
  </si>
  <si>
    <t>615_QĐ602_SYT</t>
  </si>
  <si>
    <t>612_QĐ602_SYT</t>
  </si>
  <si>
    <t>626_QĐ602_SYT</t>
  </si>
  <si>
    <t>637_QĐ602_SYT</t>
  </si>
  <si>
    <t>629_QĐ602_SYT</t>
  </si>
  <si>
    <t>623_QĐ602_SYT</t>
  </si>
  <si>
    <t>638_QĐ602_SYT</t>
  </si>
  <si>
    <t>618_QĐ602_SYT</t>
  </si>
  <si>
    <t>622_QĐ602_SYT</t>
  </si>
  <si>
    <t>634_QĐ602_SYT</t>
  </si>
  <si>
    <t>614_QĐ602_SYT</t>
  </si>
  <si>
    <t>616_QĐ602_SYT</t>
  </si>
  <si>
    <t>624_QĐ602_SYT</t>
  </si>
  <si>
    <t>643_QĐ602_SYT</t>
  </si>
  <si>
    <t>620_QĐ602_SYT</t>
  </si>
  <si>
    <t>631_QĐ602_SYT</t>
  </si>
  <si>
    <t>628_QĐ602_SYT</t>
  </si>
  <si>
    <t>619_QĐ602_SYT</t>
  </si>
  <si>
    <t>641_QĐ602_SYT</t>
  </si>
  <si>
    <t>639_QĐ602_SYT</t>
  </si>
  <si>
    <t>658_QĐ602_SYT</t>
  </si>
  <si>
    <t>661_QĐ602_SYT</t>
  </si>
  <si>
    <t>648_QĐ602_SYT</t>
  </si>
  <si>
    <t>666_QĐ602_SYT</t>
  </si>
  <si>
    <t>674_QĐ602_SYT</t>
  </si>
  <si>
    <t>646_QĐ602_SYT</t>
  </si>
  <si>
    <t>645_QĐ602_SYT</t>
  </si>
  <si>
    <t>665_QĐ602_SYT</t>
  </si>
  <si>
    <t>667_QĐ602_SYT</t>
  </si>
  <si>
    <t>651_QĐ602_SYT</t>
  </si>
  <si>
    <t>673_QĐ602_SYT</t>
  </si>
  <si>
    <t>672_QĐ602_SYT</t>
  </si>
  <si>
    <t>670_QĐ602_SYT</t>
  </si>
  <si>
    <t>668_QĐ602_SYT</t>
  </si>
  <si>
    <t>647_QĐ602_SYT</t>
  </si>
  <si>
    <t>552_QĐ602_SYT</t>
  </si>
  <si>
    <t>553_QĐ602_SYT</t>
  </si>
  <si>
    <t>732_QĐ602_SYT</t>
  </si>
  <si>
    <t>993_QĐ602_SYT</t>
  </si>
  <si>
    <t>01_QĐ522_SYT</t>
  </si>
  <si>
    <t>01_QĐ48_SYT</t>
  </si>
  <si>
    <t>03.0676.0228</t>
  </si>
  <si>
    <t>3.676</t>
  </si>
  <si>
    <t>03.0501.0230</t>
  </si>
  <si>
    <t>3.501</t>
  </si>
  <si>
    <t>Điện châm điều rối loạn trị đại, tiểu tiện</t>
  </si>
  <si>
    <t>03.0487.0230</t>
  </si>
  <si>
    <t>3.487</t>
  </si>
  <si>
    <t>Điện châm điều trị bệnh hố mắt</t>
  </si>
  <si>
    <t>03.0508.0230</t>
  </si>
  <si>
    <t>3.508</t>
  </si>
  <si>
    <t>Điện châm điều trị cảm cúm</t>
  </si>
  <si>
    <t>03.0485.0230</t>
  </si>
  <si>
    <t>3.485</t>
  </si>
  <si>
    <t>03.0472.0230</t>
  </si>
  <si>
    <t>3.472</t>
  </si>
  <si>
    <t>Điện châm điều trị chứng nói ngọng, nói lắp</t>
  </si>
  <si>
    <t>03.0505.0230</t>
  </si>
  <si>
    <t>3.505</t>
  </si>
  <si>
    <t>Điện châm điều trị đái dầm</t>
  </si>
  <si>
    <t>03.0527.0230</t>
  </si>
  <si>
    <t>3.527</t>
  </si>
  <si>
    <t>Điện châm điều trị đau lưng</t>
  </si>
  <si>
    <t>03.0467.0230</t>
  </si>
  <si>
    <t>3.467</t>
  </si>
  <si>
    <t>Điện châm điều trị đau thần kinh toạ</t>
  </si>
  <si>
    <t>03.0477.0230</t>
  </si>
  <si>
    <t>3.477</t>
  </si>
  <si>
    <t>Điện châm điều trị động kinh cục bộ</t>
  </si>
  <si>
    <t>03.0494.0230</t>
  </si>
  <si>
    <t>3.494</t>
  </si>
  <si>
    <t>Điện châm điều trị thất ngôn</t>
  </si>
  <si>
    <t>03.0526.0230</t>
  </si>
  <si>
    <t>3.526</t>
  </si>
  <si>
    <t>Điện châm điều trị thoái hóa khớp</t>
  </si>
  <si>
    <t>Điện châm điều trị thoái hoá khớp</t>
  </si>
  <si>
    <t>08.0312.0230</t>
  </si>
  <si>
    <t>8.312</t>
  </si>
  <si>
    <t>Điện châm điều trị đau răng</t>
  </si>
  <si>
    <t>08.0311.0230</t>
  </si>
  <si>
    <t>8.311</t>
  </si>
  <si>
    <t>08.0294.0230</t>
  </si>
  <si>
    <t>8.294</t>
  </si>
  <si>
    <t>Điện châm điều trị sa tử cung</t>
  </si>
  <si>
    <t>Tổng số 292 danh mục</t>
  </si>
  <si>
    <t>Phụ lục 06</t>
  </si>
  <si>
    <t>TRUNG TÂM Y TẾ HUYỆN THANH LIÊM</t>
  </si>
  <si>
    <t>Đơn vị tính: Đồng VN.</t>
  </si>
  <si>
    <t>ĐVT: Đồng VN.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</si>
</sst>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_);_(@_)"/>
    <numFmt numFmtId="165" formatCode="_(* #,##0_);_(* \(#,##0\);_(* &quot;-&quot;??_);_(@_)"/>
    <numFmt numFmtId="166" formatCode="yyyy\-mm\-dd"/>
  </numFmts>
  <fonts count="45" x14ac:knownFonts="1">
    <font>
      <sz val="12"/>
      <color rgb="FF000000"/>
      <name val="Calibri"/>
      <scheme val="minor"/>
    </font>
    <font>
      <sz val="11"/>
      <color theme="1"/>
      <name val="Calibri"/>
      <family val="2"/>
      <scheme val="minor"/>
    </font>
    <font>
      <sz val="10"/>
      <color theme="1"/>
      <name val="Arial"/>
      <family val="2"/>
    </font>
    <font>
      <sz val="10"/>
      <color theme="1"/>
      <name val="Arial"/>
      <family val="2"/>
    </font>
    <font>
      <sz val="10"/>
      <name val="Times New Roman"/>
      <family val="1"/>
    </font>
    <font>
      <sz val="10"/>
      <color indexed="8"/>
      <name val="Arial"/>
      <family val="2"/>
    </font>
    <font>
      <b/>
      <sz val="10"/>
      <color rgb="FF000000"/>
      <name val="Times New Roman"/>
      <family val="1"/>
    </font>
    <font>
      <sz val="10"/>
      <color rgb="FF000000"/>
      <name val="Times New Roman"/>
      <family val="1"/>
    </font>
    <font>
      <sz val="10"/>
      <color theme="1"/>
      <name val="Times New Roman"/>
      <family val="1"/>
    </font>
    <font>
      <sz val="9"/>
      <color rgb="FF000000"/>
      <name val="Times New Roman"/>
      <family val="1"/>
    </font>
    <font>
      <b/>
      <sz val="9"/>
      <color rgb="FF000000"/>
      <name val="Times New Roman"/>
      <family val="1"/>
    </font>
    <font>
      <sz val="9"/>
      <name val="Times New Roman"/>
      <family val="1"/>
    </font>
    <font>
      <sz val="12"/>
      <color rgb="FF000000"/>
      <name val="Calibri"/>
      <family val="2"/>
      <scheme val="minor"/>
    </font>
    <font>
      <i/>
      <sz val="13"/>
      <name val="Times New Roman"/>
      <family val="1"/>
    </font>
    <font>
      <b/>
      <sz val="14"/>
      <name val="Times New Roman"/>
      <family val="1"/>
    </font>
    <font>
      <sz val="8"/>
      <color rgb="FF000000"/>
      <name val="Times New Roman"/>
      <family val="1"/>
    </font>
    <font>
      <sz val="8"/>
      <name val="Times New Roman"/>
      <family val="1"/>
    </font>
    <font>
      <b/>
      <sz val="11"/>
      <color rgb="FF000000"/>
      <name val="Times New Roman"/>
      <family val="1"/>
    </font>
    <font>
      <b/>
      <sz val="11"/>
      <color theme="1"/>
      <name val="Times New Roman"/>
      <family val="1"/>
    </font>
    <font>
      <sz val="11"/>
      <color rgb="FF000000"/>
      <name val="Times New Roman"/>
      <family val="1"/>
    </font>
    <font>
      <b/>
      <sz val="12"/>
      <color rgb="FF000000"/>
      <name val="Times New Roman"/>
      <family val="1"/>
    </font>
    <font>
      <b/>
      <sz val="12"/>
      <name val="Times New Roman"/>
      <family val="1"/>
    </font>
    <font>
      <i/>
      <sz val="12"/>
      <name val="Times New Roman"/>
      <family val="1"/>
    </font>
    <font>
      <sz val="10"/>
      <name val="Arial"/>
      <family val="2"/>
    </font>
    <font>
      <sz val="8"/>
      <name val="Arial"/>
      <family val="2"/>
    </font>
    <font>
      <b/>
      <sz val="14"/>
      <name val="Arial"/>
      <family val="2"/>
    </font>
    <font>
      <sz val="12"/>
      <name val="Times New Roman"/>
      <family val="1"/>
    </font>
    <font>
      <sz val="12"/>
      <color rgb="FF000000"/>
      <name val="Calibri"/>
      <family val="2"/>
      <scheme val="minor"/>
    </font>
    <font>
      <i/>
      <sz val="12"/>
      <color theme="1"/>
      <name val="Times New Roman"/>
      <family val="1"/>
    </font>
    <font>
      <b/>
      <sz val="12"/>
      <color theme="1"/>
      <name val="Times New Roman"/>
      <family val="1"/>
    </font>
    <font>
      <b/>
      <sz val="11"/>
      <name val="Times New Roman"/>
      <family val="1"/>
    </font>
    <font>
      <sz val="8"/>
      <color theme="1"/>
      <name val="Times New Roman"/>
      <family val="1"/>
    </font>
    <font>
      <b/>
      <sz val="10"/>
      <name val="Times New Roman"/>
      <family val="1"/>
    </font>
    <font>
      <sz val="12"/>
      <name val="Calibri"/>
      <family val="2"/>
      <scheme val="minor"/>
    </font>
    <font>
      <sz val="12"/>
      <color rgb="FF000000"/>
      <name val="Times New Roman"/>
      <family val="1"/>
    </font>
    <font>
      <sz val="13"/>
      <name val="Times New Roman"/>
      <family val="1"/>
    </font>
    <font>
      <b/>
      <sz val="9"/>
      <name val="Times New Roman"/>
      <family val="1"/>
    </font>
    <font>
      <b/>
      <sz val="9"/>
      <color theme="1"/>
      <name val="Times New Roman"/>
      <family val="1"/>
    </font>
    <font>
      <b/>
      <sz val="12"/>
      <color rgb="FF000000"/>
      <name val="Calibri"/>
      <family val="2"/>
      <scheme val="minor"/>
    </font>
    <font>
      <b/>
      <sz val="10"/>
      <color theme="1"/>
      <name val="Times New Roman"/>
      <family val="1"/>
    </font>
    <font>
      <b/>
      <sz val="13"/>
      <color theme="1"/>
      <name val="Times New Roman"/>
      <family val="1"/>
    </font>
    <font>
      <sz val="8"/>
      <color rgb="FFC00000"/>
      <name val="Times New Roman"/>
      <family val="1"/>
    </font>
    <font>
      <sz val="11"/>
      <name val="Times New Roman"/>
      <family val="1"/>
    </font>
    <font>
      <b/>
      <sz val="8"/>
      <name val="Times New Roman"/>
      <family val="1"/>
    </font>
    <font>
      <i/>
      <sz val="12"/>
      <color rgb="FF000000"/>
      <name val="Times New Roman"/>
      <family val="1"/>
    </font>
  </fonts>
  <fills count="3">
    <fill>
      <patternFill patternType="none"/>
    </fill>
    <fill>
      <patternFill patternType="gray125"/>
    </fill>
    <fill>
      <patternFill patternType="solid">
        <fgColor rgb="FF92D050"/>
        <bgColor indexed="64"/>
      </patternFill>
    </fill>
  </fills>
  <borders count="23">
    <border>
      <left/>
      <right/>
      <top/>
      <bottom/>
      <diagonal/>
    </border>
    <border>
      <left style="thin">
        <color rgb="FF000000"/>
      </left>
      <right style="thin">
        <color rgb="FF000000"/>
      </right>
      <top/>
      <bottom style="thin">
        <color rgb="FFFFFFFF"/>
      </bottom>
      <diagonal/>
    </border>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rgb="FF000000"/>
      </left>
      <right/>
      <top style="thin">
        <color rgb="FF000000"/>
      </top>
      <bottom style="hair">
        <color indexed="64"/>
      </bottom>
      <diagonal/>
    </border>
    <border>
      <left/>
      <right/>
      <top style="thin">
        <color rgb="FF000000"/>
      </top>
      <bottom style="hair">
        <color indexed="64"/>
      </bottom>
      <diagonal/>
    </border>
    <border>
      <left/>
      <right style="thin">
        <color rgb="FF000000"/>
      </right>
      <top style="thin">
        <color rgb="FF000000"/>
      </top>
      <bottom style="hair">
        <color indexed="64"/>
      </bottom>
      <diagonal/>
    </border>
    <border>
      <left style="thin">
        <color auto="1"/>
      </left>
      <right/>
      <top/>
      <bottom style="thin">
        <color indexed="64"/>
      </bottom>
      <diagonal/>
    </border>
    <border>
      <left style="thin">
        <color auto="1"/>
      </left>
      <right/>
      <top/>
      <bottom/>
      <diagonal/>
    </border>
  </borders>
  <cellStyleXfs count="8">
    <xf numFmtId="0" fontId="0" fillId="0" borderId="0"/>
    <xf numFmtId="0" fontId="1" fillId="0" borderId="2"/>
    <xf numFmtId="0" fontId="3" fillId="0" borderId="2"/>
    <xf numFmtId="0" fontId="2" fillId="0" borderId="2"/>
    <xf numFmtId="0" fontId="2" fillId="0" borderId="2"/>
    <xf numFmtId="9" fontId="5" fillId="0" borderId="2" applyFont="0" applyFill="0" applyBorder="0" applyAlignment="0" applyProtection="0"/>
    <xf numFmtId="43" fontId="12" fillId="0" borderId="0" applyFont="0" applyFill="0" applyBorder="0" applyAlignment="0" applyProtection="0"/>
    <xf numFmtId="0" fontId="27" fillId="0" borderId="2"/>
  </cellStyleXfs>
  <cellXfs count="341">
    <xf numFmtId="0" fontId="0" fillId="0" borderId="0" xfId="0"/>
    <xf numFmtId="9" fontId="21" fillId="0" borderId="3" xfId="5" applyFont="1" applyFill="1" applyBorder="1" applyAlignment="1">
      <alignment horizontal="center" vertical="center" wrapText="1"/>
    </xf>
    <xf numFmtId="165" fontId="26" fillId="0" borderId="3" xfId="6" applyNumberFormat="1" applyFont="1" applyFill="1" applyBorder="1" applyAlignment="1">
      <alignment vertical="center" wrapText="1"/>
    </xf>
    <xf numFmtId="0" fontId="14" fillId="0" borderId="2" xfId="4" applyFont="1" applyFill="1" applyAlignment="1">
      <alignment horizontal="left"/>
    </xf>
    <xf numFmtId="0" fontId="4" fillId="0" borderId="2" xfId="4" applyFont="1" applyFill="1"/>
    <xf numFmtId="0" fontId="21" fillId="0" borderId="2" xfId="4" applyFont="1" applyFill="1" applyAlignment="1">
      <alignment horizontal="left"/>
    </xf>
    <xf numFmtId="0" fontId="14" fillId="0" borderId="2" xfId="4" applyFont="1" applyFill="1" applyAlignment="1">
      <alignment horizontal="center" wrapText="1"/>
    </xf>
    <xf numFmtId="0" fontId="14" fillId="0" borderId="2" xfId="4" applyFont="1" applyFill="1" applyAlignment="1">
      <alignment horizontal="center"/>
    </xf>
    <xf numFmtId="0" fontId="21" fillId="0" borderId="2" xfId="4" applyFont="1" applyFill="1"/>
    <xf numFmtId="0" fontId="13" fillId="0" borderId="2" xfId="4" applyFont="1" applyFill="1" applyAlignment="1">
      <alignment horizontal="center" wrapText="1"/>
    </xf>
    <xf numFmtId="0" fontId="22" fillId="0" borderId="2" xfId="4" applyFont="1" applyFill="1"/>
    <xf numFmtId="0" fontId="22" fillId="0" borderId="2" xfId="4" applyFont="1" applyFill="1" applyAlignment="1">
      <alignment horizontal="center" wrapText="1"/>
    </xf>
    <xf numFmtId="0" fontId="22" fillId="0" borderId="2" xfId="4" applyFont="1" applyFill="1" applyAlignment="1">
      <alignment horizontal="center"/>
    </xf>
    <xf numFmtId="0" fontId="13" fillId="0" borderId="2" xfId="4" applyFont="1" applyFill="1" applyAlignment="1">
      <alignment horizontal="right"/>
    </xf>
    <xf numFmtId="0" fontId="39"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3" fillId="0" borderId="2" xfId="4" applyFont="1" applyFill="1"/>
    <xf numFmtId="3" fontId="16" fillId="0" borderId="3" xfId="4" applyNumberFormat="1" applyFont="1" applyFill="1" applyBorder="1" applyAlignment="1">
      <alignment horizontal="center" vertical="center"/>
    </xf>
    <xf numFmtId="0" fontId="24" fillId="0" borderId="2" xfId="4" applyFont="1" applyFill="1" applyAlignment="1">
      <alignment horizontal="center"/>
    </xf>
    <xf numFmtId="3" fontId="21" fillId="0" borderId="3" xfId="4" applyNumberFormat="1" applyFont="1" applyFill="1" applyBorder="1" applyAlignment="1">
      <alignment horizontal="center" vertical="center"/>
    </xf>
    <xf numFmtId="0" fontId="40" fillId="0" borderId="18" xfId="0" applyFont="1" applyFill="1" applyBorder="1" applyAlignment="1">
      <alignment horizontal="left" vertical="center"/>
    </xf>
    <xf numFmtId="0" fontId="40" fillId="0" borderId="19" xfId="0" applyFont="1" applyFill="1" applyBorder="1" applyAlignment="1">
      <alignment horizontal="left" vertical="center"/>
    </xf>
    <xf numFmtId="0" fontId="40" fillId="0" borderId="20" xfId="0" applyFont="1" applyFill="1" applyBorder="1" applyAlignment="1">
      <alignment horizontal="left" vertical="center"/>
    </xf>
    <xf numFmtId="0" fontId="25" fillId="0" borderId="2" xfId="4" applyFont="1" applyFill="1" applyAlignment="1">
      <alignment horizontal="center"/>
    </xf>
    <xf numFmtId="3" fontId="26" fillId="0" borderId="3" xfId="4" applyNumberFormat="1" applyFont="1" applyFill="1" applyBorder="1" applyAlignment="1">
      <alignment horizontal="center" vertical="center" wrapText="1"/>
    </xf>
    <xf numFmtId="3" fontId="26" fillId="0" borderId="3" xfId="4" applyNumberFormat="1" applyFont="1" applyFill="1" applyBorder="1" applyAlignment="1">
      <alignment horizontal="left" vertical="center" wrapText="1"/>
    </xf>
    <xf numFmtId="3" fontId="26" fillId="0" borderId="3" xfId="4" applyNumberFormat="1" applyFont="1" applyFill="1" applyBorder="1" applyAlignment="1">
      <alignment horizontal="right" vertical="center" wrapText="1"/>
    </xf>
    <xf numFmtId="3" fontId="26" fillId="0" borderId="3" xfId="3" applyNumberFormat="1" applyFont="1" applyFill="1" applyBorder="1" applyAlignment="1">
      <alignment vertical="center"/>
    </xf>
    <xf numFmtId="0" fontId="26" fillId="0" borderId="3" xfId="4" applyFont="1" applyFill="1" applyBorder="1" applyAlignment="1">
      <alignment horizontal="center" vertical="center" wrapText="1"/>
    </xf>
    <xf numFmtId="0" fontId="21" fillId="0" borderId="3" xfId="4" applyFont="1" applyFill="1" applyBorder="1" applyAlignment="1">
      <alignment vertical="center" wrapText="1"/>
    </xf>
    <xf numFmtId="0" fontId="26" fillId="0" borderId="2" xfId="4" applyFont="1" applyFill="1" applyAlignment="1">
      <alignment horizontal="center" vertical="center" wrapText="1"/>
    </xf>
    <xf numFmtId="0" fontId="26" fillId="0" borderId="7" xfId="4" applyFont="1" applyFill="1" applyBorder="1" applyAlignment="1">
      <alignment vertical="center" wrapText="1"/>
    </xf>
    <xf numFmtId="0" fontId="26" fillId="0" borderId="2" xfId="4" applyFont="1" applyFill="1" applyAlignment="1">
      <alignment vertical="center" wrapText="1"/>
    </xf>
    <xf numFmtId="0" fontId="23" fillId="0" borderId="2" xfId="4" applyFont="1" applyFill="1" applyAlignment="1">
      <alignment horizontal="center" vertical="center" wrapText="1"/>
    </xf>
    <xf numFmtId="0" fontId="4" fillId="0" borderId="2" xfId="4" applyFont="1" applyFill="1" applyAlignment="1">
      <alignment vertical="center" wrapText="1"/>
    </xf>
    <xf numFmtId="0" fontId="21" fillId="0" borderId="2" xfId="4" applyFont="1" applyFill="1" applyAlignment="1">
      <alignment horizontal="left" vertical="center"/>
    </xf>
    <xf numFmtId="0" fontId="21" fillId="0" borderId="2" xfId="4" applyFont="1" applyFill="1" applyAlignment="1">
      <alignment horizontal="center" vertical="center"/>
    </xf>
    <xf numFmtId="0" fontId="13" fillId="0" borderId="2" xfId="4" applyFont="1" applyFill="1" applyAlignment="1">
      <alignment horizontal="center" vertical="center"/>
    </xf>
    <xf numFmtId="0" fontId="18" fillId="2" borderId="3" xfId="0" applyFont="1" applyFill="1" applyBorder="1" applyAlignment="1">
      <alignment horizontal="center" vertical="center" wrapText="1"/>
    </xf>
    <xf numFmtId="9" fontId="21" fillId="2" borderId="3" xfId="5" applyFont="1" applyFill="1" applyBorder="1" applyAlignment="1">
      <alignment horizontal="center" vertical="center" wrapText="1"/>
    </xf>
    <xf numFmtId="3" fontId="21" fillId="0" borderId="3" xfId="4" applyNumberFormat="1" applyFont="1" applyFill="1" applyBorder="1" applyAlignment="1">
      <alignment horizontal="left" vertical="center" wrapText="1"/>
    </xf>
    <xf numFmtId="0" fontId="26" fillId="0" borderId="2" xfId="4" applyFont="1" applyFill="1" applyBorder="1" applyAlignment="1">
      <alignment horizontal="center" vertical="center" wrapText="1"/>
    </xf>
    <xf numFmtId="0" fontId="21" fillId="0" borderId="2" xfId="4" applyFont="1" applyFill="1" applyBorder="1" applyAlignment="1">
      <alignment vertical="center" wrapText="1"/>
    </xf>
    <xf numFmtId="165" fontId="26" fillId="0" borderId="2" xfId="6" applyNumberFormat="1" applyFont="1" applyFill="1" applyBorder="1" applyAlignment="1">
      <alignment vertical="center" wrapText="1"/>
    </xf>
    <xf numFmtId="0" fontId="26" fillId="0" borderId="2" xfId="4" applyFont="1" applyFill="1" applyBorder="1" applyAlignment="1">
      <alignment vertical="center" wrapText="1"/>
    </xf>
    <xf numFmtId="0" fontId="40" fillId="0" borderId="4"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5" xfId="0" applyFont="1" applyFill="1" applyBorder="1" applyAlignment="1">
      <alignment horizontal="left" vertical="center" wrapText="1"/>
    </xf>
    <xf numFmtId="9" fontId="29" fillId="2" borderId="9" xfId="0" applyNumberFormat="1" applyFont="1" applyFill="1" applyBorder="1" applyAlignment="1">
      <alignment horizontal="center" vertical="center"/>
    </xf>
    <xf numFmtId="0" fontId="29" fillId="2" borderId="9" xfId="0" applyFont="1" applyFill="1" applyBorder="1" applyAlignment="1">
      <alignment horizontal="center" vertical="center"/>
    </xf>
    <xf numFmtId="0" fontId="0" fillId="0" borderId="0" xfId="0" applyFill="1"/>
    <xf numFmtId="0" fontId="28" fillId="0" borderId="0" xfId="0" applyFont="1" applyFill="1" applyAlignment="1">
      <alignment horizontal="left"/>
    </xf>
    <xf numFmtId="0" fontId="28" fillId="0" borderId="0" xfId="0" applyFont="1" applyFill="1" applyAlignment="1">
      <alignment horizontal="center"/>
    </xf>
    <xf numFmtId="0" fontId="22" fillId="0" borderId="0" xfId="0" applyFont="1" applyFill="1" applyAlignment="1">
      <alignment horizontal="center"/>
    </xf>
    <xf numFmtId="0" fontId="22" fillId="0" borderId="2" xfId="0" applyFont="1" applyFill="1" applyBorder="1" applyAlignment="1">
      <alignment horizontal="center"/>
    </xf>
    <xf numFmtId="0" fontId="29" fillId="0" borderId="0" xfId="0" applyFont="1" applyFill="1" applyAlignment="1">
      <alignment horizontal="center"/>
    </xf>
    <xf numFmtId="0" fontId="13" fillId="0" borderId="2" xfId="4" applyFont="1" applyFill="1" applyAlignment="1">
      <alignment horizontal="center" wrapText="1"/>
    </xf>
    <xf numFmtId="9" fontId="30" fillId="0" borderId="10" xfId="0" applyNumberFormat="1" applyFont="1" applyFill="1" applyBorder="1" applyAlignment="1">
      <alignment horizontal="center" vertical="center" wrapText="1"/>
    </xf>
    <xf numFmtId="0" fontId="31" fillId="0" borderId="11" xfId="0" applyFont="1" applyFill="1" applyBorder="1" applyAlignment="1">
      <alignment horizontal="center" vertical="center"/>
    </xf>
    <xf numFmtId="3" fontId="16" fillId="0" borderId="12" xfId="0" applyNumberFormat="1" applyFont="1" applyFill="1" applyBorder="1" applyAlignment="1">
      <alignment horizontal="center" vertical="center"/>
    </xf>
    <xf numFmtId="0" fontId="21" fillId="0" borderId="13" xfId="4" applyFont="1" applyFill="1" applyBorder="1" applyAlignment="1">
      <alignment horizontal="center" vertical="center"/>
    </xf>
    <xf numFmtId="0" fontId="21" fillId="0" borderId="13" xfId="4" applyFont="1" applyFill="1" applyBorder="1" applyAlignment="1">
      <alignment horizontal="justify" vertical="center" wrapText="1"/>
    </xf>
    <xf numFmtId="3" fontId="26" fillId="0" borderId="14" xfId="4" applyNumberFormat="1" applyFont="1" applyFill="1" applyBorder="1" applyAlignment="1">
      <alignment vertical="center"/>
    </xf>
    <xf numFmtId="3" fontId="26" fillId="0" borderId="13" xfId="4" applyNumberFormat="1" applyFont="1" applyFill="1" applyBorder="1" applyAlignment="1">
      <alignment vertical="center"/>
    </xf>
    <xf numFmtId="16" fontId="26" fillId="0" borderId="13" xfId="4" quotePrefix="1" applyNumberFormat="1" applyFont="1" applyFill="1" applyBorder="1" applyAlignment="1">
      <alignment horizontal="center" vertical="center"/>
    </xf>
    <xf numFmtId="0" fontId="26" fillId="0" borderId="13" xfId="4" quotePrefix="1" applyFont="1" applyFill="1" applyBorder="1" applyAlignment="1">
      <alignment horizontal="center" vertical="center"/>
    </xf>
    <xf numFmtId="0" fontId="26" fillId="0" borderId="15" xfId="4" quotePrefix="1" applyFont="1" applyFill="1" applyBorder="1" applyAlignment="1">
      <alignment horizontal="center" vertical="center"/>
    </xf>
    <xf numFmtId="0" fontId="21" fillId="0" borderId="15" xfId="4" applyFont="1" applyFill="1" applyBorder="1" applyAlignment="1">
      <alignment horizontal="justify" vertical="center" wrapText="1"/>
    </xf>
    <xf numFmtId="0" fontId="21" fillId="0" borderId="16" xfId="4" applyFont="1" applyFill="1" applyBorder="1" applyAlignment="1">
      <alignment horizontal="center" vertical="center"/>
    </xf>
    <xf numFmtId="0" fontId="21" fillId="0" borderId="16" xfId="4" applyFont="1" applyFill="1" applyBorder="1" applyAlignment="1">
      <alignment horizontal="justify" vertical="center" wrapText="1"/>
    </xf>
    <xf numFmtId="0" fontId="8" fillId="0" borderId="3" xfId="0" applyFont="1" applyFill="1" applyBorder="1"/>
    <xf numFmtId="0" fontId="4" fillId="0" borderId="3" xfId="0" applyFont="1" applyFill="1" applyBorder="1"/>
    <xf numFmtId="0" fontId="8" fillId="0" borderId="0" xfId="0" applyFont="1" applyFill="1"/>
    <xf numFmtId="0" fontId="32" fillId="0" borderId="0" xfId="0" applyFont="1" applyFill="1"/>
    <xf numFmtId="0" fontId="4" fillId="0" borderId="2" xfId="0" applyFont="1" applyFill="1" applyBorder="1"/>
    <xf numFmtId="0" fontId="33" fillId="0" borderId="0" xfId="0" applyFont="1" applyFill="1"/>
    <xf numFmtId="0" fontId="13" fillId="0" borderId="2" xfId="4" applyFont="1" applyFill="1" applyBorder="1" applyAlignment="1">
      <alignment wrapText="1"/>
    </xf>
    <xf numFmtId="0" fontId="21" fillId="0" borderId="2" xfId="4" applyFont="1" applyFill="1" applyAlignment="1"/>
    <xf numFmtId="0" fontId="22" fillId="0" borderId="2" xfId="4" applyFont="1" applyFill="1" applyBorder="1" applyAlignment="1">
      <alignment horizontal="center" vertical="center" wrapText="1"/>
    </xf>
    <xf numFmtId="0" fontId="40" fillId="0" borderId="18" xfId="0" applyFont="1" applyFill="1" applyBorder="1" applyAlignment="1">
      <alignment horizontal="left" vertical="center" wrapText="1"/>
    </xf>
    <xf numFmtId="0" fontId="40" fillId="0" borderId="19" xfId="0" applyFont="1" applyFill="1" applyBorder="1" applyAlignment="1">
      <alignment horizontal="left" vertical="center" wrapText="1"/>
    </xf>
    <xf numFmtId="0" fontId="40" fillId="0" borderId="20" xfId="0" applyFont="1" applyFill="1" applyBorder="1" applyAlignment="1">
      <alignment horizontal="left" vertical="center" wrapText="1"/>
    </xf>
    <xf numFmtId="0" fontId="26" fillId="0" borderId="6" xfId="7" applyFont="1" applyFill="1" applyBorder="1" applyAlignment="1">
      <alignment vertical="center"/>
    </xf>
    <xf numFmtId="0" fontId="0" fillId="0" borderId="21" xfId="0" applyFill="1" applyBorder="1"/>
    <xf numFmtId="3" fontId="26" fillId="0" borderId="15" xfId="4" applyNumberFormat="1" applyFont="1" applyFill="1" applyBorder="1" applyAlignment="1">
      <alignment vertical="center"/>
    </xf>
    <xf numFmtId="0" fontId="8" fillId="0" borderId="7" xfId="0" applyFont="1" applyFill="1" applyBorder="1"/>
    <xf numFmtId="0" fontId="29" fillId="0" borderId="7" xfId="0" applyFont="1" applyFill="1" applyBorder="1"/>
    <xf numFmtId="0" fontId="32" fillId="0" borderId="7" xfId="0" applyFont="1" applyFill="1" applyBorder="1"/>
    <xf numFmtId="0" fontId="4" fillId="0" borderId="7" xfId="0" applyFont="1" applyFill="1" applyBorder="1"/>
    <xf numFmtId="0" fontId="26" fillId="0" borderId="3" xfId="7" applyFont="1" applyFill="1" applyBorder="1" applyAlignment="1">
      <alignment vertical="center" wrapText="1"/>
    </xf>
    <xf numFmtId="0" fontId="13" fillId="0" borderId="2" xfId="4" applyFont="1" applyFill="1" applyAlignment="1">
      <alignment horizontal="center" vertical="center" wrapText="1"/>
    </xf>
    <xf numFmtId="0" fontId="13" fillId="0" borderId="2" xfId="4" applyFont="1" applyFill="1" applyAlignment="1">
      <alignment horizontal="center" vertical="top" wrapText="1"/>
    </xf>
    <xf numFmtId="0" fontId="9" fillId="0" borderId="0" xfId="0" applyFont="1" applyFill="1"/>
    <xf numFmtId="0" fontId="7" fillId="0" borderId="0" xfId="0" applyFont="1" applyFill="1" applyAlignment="1">
      <alignment vertical="center" wrapText="1"/>
    </xf>
    <xf numFmtId="0" fontId="9" fillId="0" borderId="0" xfId="0" applyFont="1" applyFill="1" applyAlignment="1">
      <alignment vertical="center" wrapText="1"/>
    </xf>
    <xf numFmtId="0" fontId="7" fillId="0" borderId="0" xfId="0" applyFont="1" applyFill="1"/>
    <xf numFmtId="0" fontId="7" fillId="0" borderId="0" xfId="0" applyFont="1" applyFill="1" applyAlignment="1">
      <alignment horizontal="left"/>
    </xf>
    <xf numFmtId="0" fontId="7" fillId="0" borderId="0" xfId="0" applyFont="1" applyFill="1" applyAlignment="1">
      <alignment horizontal="center"/>
    </xf>
    <xf numFmtId="0" fontId="7" fillId="0" borderId="0" xfId="0" applyFont="1" applyFill="1" applyAlignment="1">
      <alignment wrapText="1"/>
    </xf>
    <xf numFmtId="0" fontId="20" fillId="0" borderId="0" xfId="0" applyFont="1" applyFill="1" applyAlignment="1"/>
    <xf numFmtId="0" fontId="15" fillId="0" borderId="0" xfId="0" applyFont="1" applyFill="1" applyAlignment="1">
      <alignment vertical="center" wrapText="1"/>
    </xf>
    <xf numFmtId="14" fontId="9" fillId="0" borderId="0" xfId="0" applyNumberFormat="1" applyFont="1" applyFill="1" applyAlignment="1">
      <alignment horizontal="right"/>
    </xf>
    <xf numFmtId="0" fontId="6" fillId="0" borderId="0" xfId="0" applyFont="1" applyFill="1" applyAlignment="1">
      <alignment vertical="top" wrapText="1"/>
    </xf>
    <xf numFmtId="0" fontId="10" fillId="0" borderId="0" xfId="0" applyFont="1" applyFill="1" applyAlignment="1">
      <alignment vertical="top" wrapText="1"/>
    </xf>
    <xf numFmtId="0" fontId="6" fillId="0" borderId="0" xfId="0" applyFont="1" applyFill="1" applyAlignment="1">
      <alignment vertical="center" wrapText="1"/>
    </xf>
    <xf numFmtId="0" fontId="6" fillId="0" borderId="0" xfId="0" applyFont="1" applyFill="1" applyAlignment="1">
      <alignment vertical="top"/>
    </xf>
    <xf numFmtId="0" fontId="10" fillId="0" borderId="0" xfId="0" applyFont="1" applyFill="1" applyAlignment="1">
      <alignment vertical="center" wrapText="1"/>
    </xf>
    <xf numFmtId="0" fontId="34" fillId="0" borderId="8" xfId="0" applyFont="1" applyFill="1" applyBorder="1" applyAlignment="1">
      <alignment vertical="center" wrapText="1"/>
    </xf>
    <xf numFmtId="0" fontId="17" fillId="0" borderId="3" xfId="0" applyFont="1" applyFill="1" applyBorder="1" applyAlignment="1">
      <alignment horizontal="right" vertical="center" wrapText="1"/>
    </xf>
    <xf numFmtId="49" fontId="17" fillId="0" borderId="3" xfId="0" applyNumberFormat="1" applyFont="1" applyFill="1" applyBorder="1" applyAlignment="1">
      <alignment vertical="center" wrapText="1"/>
    </xf>
    <xf numFmtId="49" fontId="6"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9" fontId="18" fillId="0" borderId="3"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14" fontId="17" fillId="0" borderId="3" xfId="0" applyNumberFormat="1" applyFont="1" applyFill="1" applyBorder="1" applyAlignment="1">
      <alignment horizontal="center" vertical="center" wrapText="1"/>
    </xf>
    <xf numFmtId="0" fontId="19" fillId="0" borderId="2" xfId="0" applyFont="1" applyFill="1" applyBorder="1"/>
    <xf numFmtId="0" fontId="19" fillId="0" borderId="0" xfId="0" applyFont="1" applyFill="1"/>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9" fontId="18" fillId="0" borderId="3" xfId="0" applyNumberFormat="1" applyFont="1" applyFill="1" applyBorder="1" applyAlignment="1">
      <alignment horizontal="left" vertical="center" wrapText="1"/>
    </xf>
    <xf numFmtId="49" fontId="7" fillId="0" borderId="3" xfId="0" applyNumberFormat="1" applyFont="1" applyFill="1" applyBorder="1" applyAlignment="1">
      <alignment horizontal="right" vertical="center" wrapText="1"/>
    </xf>
    <xf numFmtId="49" fontId="9" fillId="0" borderId="3" xfId="0" applyNumberFormat="1" applyFont="1" applyFill="1" applyBorder="1" applyAlignment="1">
      <alignment horizontal="center" vertical="center" wrapText="1"/>
    </xf>
    <xf numFmtId="49" fontId="15" fillId="0" borderId="3" xfId="0" applyNumberFormat="1" applyFont="1" applyFill="1" applyBorder="1" applyAlignment="1">
      <alignment vertical="center" wrapText="1"/>
    </xf>
    <xf numFmtId="49"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49" fontId="7" fillId="0" borderId="3" xfId="0" applyNumberFormat="1" applyFont="1" applyFill="1" applyBorder="1" applyAlignment="1">
      <alignment vertical="center" wrapText="1"/>
    </xf>
    <xf numFmtId="0" fontId="7" fillId="0" borderId="3" xfId="0" applyFont="1" applyFill="1" applyBorder="1" applyAlignment="1">
      <alignment horizontal="center" vertical="center" wrapText="1"/>
    </xf>
    <xf numFmtId="165" fontId="7" fillId="0" borderId="3" xfId="6" applyNumberFormat="1" applyFont="1" applyFill="1" applyBorder="1" applyAlignment="1">
      <alignment horizontal="left" vertical="center" wrapText="1"/>
    </xf>
    <xf numFmtId="165" fontId="7" fillId="0" borderId="3" xfId="6" applyNumberFormat="1" applyFont="1" applyFill="1" applyBorder="1" applyAlignment="1">
      <alignment horizontal="center" vertical="center" wrapText="1"/>
    </xf>
    <xf numFmtId="164" fontId="7" fillId="0" borderId="3" xfId="0" applyNumberFormat="1" applyFont="1" applyFill="1" applyBorder="1" applyAlignment="1">
      <alignment horizontal="left" vertical="center" wrapText="1"/>
    </xf>
    <xf numFmtId="49" fontId="7" fillId="0" borderId="3" xfId="0" applyNumberFormat="1" applyFont="1" applyFill="1" applyBorder="1" applyAlignment="1">
      <alignment vertical="center"/>
    </xf>
    <xf numFmtId="14" fontId="9" fillId="0" borderId="3" xfId="0" applyNumberFormat="1" applyFont="1" applyFill="1" applyBorder="1" applyAlignment="1">
      <alignment horizontal="right" vertical="center"/>
    </xf>
    <xf numFmtId="0" fontId="7" fillId="0" borderId="3" xfId="0" applyFont="1" applyFill="1" applyBorder="1"/>
    <xf numFmtId="0" fontId="7" fillId="0" borderId="2" xfId="0" applyFont="1" applyFill="1" applyBorder="1"/>
    <xf numFmtId="49" fontId="8" fillId="0" borderId="3" xfId="0" applyNumberFormat="1" applyFont="1" applyFill="1" applyBorder="1" applyAlignment="1">
      <alignment horizontal="right" vertical="center" wrapText="1"/>
    </xf>
    <xf numFmtId="0" fontId="8" fillId="0" borderId="3" xfId="0" applyFont="1" applyFill="1" applyBorder="1" applyAlignment="1">
      <alignment horizontal="right"/>
    </xf>
    <xf numFmtId="0" fontId="4" fillId="0" borderId="3" xfId="0" applyFont="1" applyFill="1" applyBorder="1" applyAlignment="1">
      <alignment horizontal="left" vertical="center" wrapText="1"/>
    </xf>
    <xf numFmtId="165" fontId="4" fillId="0" borderId="3" xfId="6"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3" xfId="0" applyFont="1" applyFill="1" applyBorder="1" applyAlignment="1">
      <alignment horizontal="left" vertical="top" wrapText="1"/>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165" fontId="8" fillId="0" borderId="3" xfId="6" applyNumberFormat="1" applyFont="1" applyFill="1" applyBorder="1" applyAlignment="1">
      <alignment vertical="center"/>
    </xf>
    <xf numFmtId="0" fontId="8" fillId="0" borderId="3" xfId="0" applyFont="1" applyFill="1" applyBorder="1" applyAlignment="1">
      <alignment horizontal="left" vertical="center"/>
    </xf>
    <xf numFmtId="0" fontId="9" fillId="0" borderId="3" xfId="0" applyFont="1" applyFill="1" applyBorder="1" applyAlignment="1">
      <alignment horizontal="left" vertical="center" wrapText="1"/>
    </xf>
    <xf numFmtId="0" fontId="15" fillId="0" borderId="3" xfId="0" applyFont="1" applyFill="1" applyBorder="1" applyAlignment="1">
      <alignment horizontal="left" vertical="center" wrapText="1"/>
    </xf>
    <xf numFmtId="14" fontId="9" fillId="0" borderId="3" xfId="0" applyNumberFormat="1" applyFont="1" applyFill="1" applyBorder="1" applyAlignment="1">
      <alignment horizontal="right" vertical="center" wrapText="1"/>
    </xf>
    <xf numFmtId="165" fontId="7" fillId="0" borderId="3" xfId="6" applyNumberFormat="1" applyFont="1" applyFill="1" applyBorder="1" applyAlignment="1">
      <alignment horizontal="right" vertical="center" wrapText="1"/>
    </xf>
    <xf numFmtId="0" fontId="4" fillId="0" borderId="0" xfId="0" applyFont="1" applyFill="1"/>
    <xf numFmtId="49" fontId="11" fillId="0" borderId="3" xfId="0" applyNumberFormat="1" applyFont="1" applyFill="1" applyBorder="1" applyAlignment="1">
      <alignment horizontal="center" vertical="center" wrapText="1"/>
    </xf>
    <xf numFmtId="49" fontId="16" fillId="0" borderId="3" xfId="0" applyNumberFormat="1" applyFont="1" applyFill="1" applyBorder="1" applyAlignment="1">
      <alignment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165" fontId="4" fillId="0" borderId="3" xfId="6" applyNumberFormat="1" applyFont="1" applyFill="1" applyBorder="1" applyAlignment="1">
      <alignment horizontal="left" vertical="center" wrapText="1"/>
    </xf>
    <xf numFmtId="164" fontId="4" fillId="0" borderId="3" xfId="0" applyNumberFormat="1" applyFont="1" applyFill="1" applyBorder="1" applyAlignment="1">
      <alignment horizontal="left" vertical="center" wrapText="1"/>
    </xf>
    <xf numFmtId="49" fontId="4" fillId="0" borderId="3" xfId="0" applyNumberFormat="1" applyFont="1" applyFill="1" applyBorder="1" applyAlignment="1">
      <alignment vertical="center"/>
    </xf>
    <xf numFmtId="14" fontId="11" fillId="0" borderId="3" xfId="0" applyNumberFormat="1" applyFont="1" applyFill="1" applyBorder="1" applyAlignment="1">
      <alignment horizontal="right" vertical="center"/>
    </xf>
    <xf numFmtId="3" fontId="9" fillId="0" borderId="3" xfId="0" applyNumberFormat="1" applyFont="1" applyFill="1" applyBorder="1" applyAlignment="1">
      <alignment horizontal="center" vertical="center"/>
    </xf>
    <xf numFmtId="0" fontId="15" fillId="0" borderId="3" xfId="0" applyFont="1" applyFill="1" applyBorder="1" applyAlignment="1">
      <alignment vertical="center" wrapText="1"/>
    </xf>
    <xf numFmtId="0" fontId="7" fillId="0" borderId="3" xfId="0" applyFont="1" applyFill="1" applyBorder="1" applyAlignment="1">
      <alignment vertical="center"/>
    </xf>
    <xf numFmtId="0" fontId="7" fillId="0" borderId="3" xfId="0" applyFont="1" applyFill="1" applyBorder="1" applyAlignment="1">
      <alignment horizontal="center" vertical="center"/>
    </xf>
    <xf numFmtId="165" fontId="7" fillId="0" borderId="3" xfId="6" applyNumberFormat="1" applyFont="1" applyFill="1" applyBorder="1" applyAlignment="1">
      <alignment vertical="center"/>
    </xf>
    <xf numFmtId="0" fontId="7" fillId="0" borderId="1" xfId="0" applyFont="1" applyFill="1" applyBorder="1" applyAlignment="1">
      <alignment horizontal="left" vertical="top" wrapText="1"/>
    </xf>
    <xf numFmtId="164" fontId="7" fillId="0" borderId="3" xfId="0" applyNumberFormat="1" applyFont="1" applyFill="1" applyBorder="1" applyAlignment="1">
      <alignment horizontal="center" vertical="center" wrapText="1"/>
    </xf>
    <xf numFmtId="0" fontId="7" fillId="0" borderId="3" xfId="0" applyFont="1" applyFill="1" applyBorder="1" applyAlignment="1">
      <alignment horizontal="right" vertical="center" wrapText="1"/>
    </xf>
    <xf numFmtId="3" fontId="7" fillId="0" borderId="3" xfId="0" applyNumberFormat="1" applyFont="1" applyFill="1" applyBorder="1" applyAlignment="1">
      <alignment horizontal="right" vertical="center"/>
    </xf>
    <xf numFmtId="164" fontId="7" fillId="0" borderId="3" xfId="0" applyNumberFormat="1" applyFont="1" applyFill="1" applyBorder="1" applyAlignment="1">
      <alignment horizontal="right" vertical="center" wrapText="1"/>
    </xf>
    <xf numFmtId="166" fontId="7" fillId="0" borderId="3" xfId="0" applyNumberFormat="1" applyFont="1" applyFill="1" applyBorder="1" applyAlignment="1">
      <alignment vertical="center"/>
    </xf>
    <xf numFmtId="0" fontId="7" fillId="0" borderId="3" xfId="0" applyFont="1" applyFill="1" applyBorder="1" applyAlignment="1">
      <alignment horizontal="right" vertical="center"/>
    </xf>
    <xf numFmtId="0" fontId="16" fillId="0" borderId="3" xfId="0" applyFont="1" applyFill="1" applyBorder="1" applyAlignment="1">
      <alignment horizontal="left" vertical="center" wrapText="1"/>
    </xf>
    <xf numFmtId="49" fontId="4" fillId="0" borderId="3" xfId="0" applyNumberFormat="1" applyFont="1" applyFill="1" applyBorder="1" applyAlignment="1">
      <alignment horizontal="center" vertical="center"/>
    </xf>
    <xf numFmtId="49" fontId="7" fillId="0" borderId="3" xfId="0" applyNumberFormat="1" applyFont="1" applyFill="1" applyBorder="1" applyAlignment="1">
      <alignment horizontal="left" vertical="center" wrapText="1"/>
    </xf>
    <xf numFmtId="164" fontId="9" fillId="0" borderId="3" xfId="0" applyNumberFormat="1" applyFont="1" applyFill="1" applyBorder="1" applyAlignment="1">
      <alignment horizontal="left" vertical="center" wrapText="1"/>
    </xf>
    <xf numFmtId="0" fontId="4" fillId="0" borderId="3" xfId="0" applyFont="1" applyFill="1" applyBorder="1" applyAlignment="1">
      <alignment vertical="center" wrapText="1"/>
    </xf>
    <xf numFmtId="1" fontId="8" fillId="0" borderId="3" xfId="0" applyNumberFormat="1" applyFont="1" applyFill="1" applyBorder="1" applyAlignment="1">
      <alignment horizontal="center" vertical="center"/>
    </xf>
    <xf numFmtId="164" fontId="8" fillId="0" borderId="3" xfId="0" applyNumberFormat="1" applyFont="1" applyFill="1" applyBorder="1" applyAlignment="1">
      <alignment horizontal="left" vertical="center" wrapText="1"/>
    </xf>
    <xf numFmtId="49" fontId="9" fillId="0" borderId="17" xfId="0" applyNumberFormat="1" applyFont="1" applyFill="1" applyBorder="1" applyAlignment="1">
      <alignment horizontal="center" vertical="center" wrapText="1"/>
    </xf>
    <xf numFmtId="49" fontId="8" fillId="0" borderId="17" xfId="0" applyNumberFormat="1" applyFont="1" applyFill="1" applyBorder="1" applyAlignment="1">
      <alignment horizontal="right" vertical="center" wrapText="1"/>
    </xf>
    <xf numFmtId="49" fontId="15" fillId="0" borderId="17" xfId="0" applyNumberFormat="1" applyFont="1" applyFill="1" applyBorder="1" applyAlignment="1">
      <alignment vertical="center" wrapText="1"/>
    </xf>
    <xf numFmtId="0" fontId="7" fillId="0" borderId="17" xfId="0" applyFont="1" applyFill="1" applyBorder="1" applyAlignment="1">
      <alignment horizontal="left" vertical="center" wrapText="1"/>
    </xf>
    <xf numFmtId="49" fontId="7" fillId="0" borderId="17" xfId="0" applyNumberFormat="1" applyFont="1" applyFill="1" applyBorder="1" applyAlignment="1">
      <alignment vertical="center" wrapText="1"/>
    </xf>
    <xf numFmtId="49" fontId="7" fillId="0" borderId="17"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165" fontId="7" fillId="0" borderId="17" xfId="6" applyNumberFormat="1" applyFont="1" applyFill="1" applyBorder="1" applyAlignment="1">
      <alignment horizontal="left" vertical="center" wrapText="1"/>
    </xf>
    <xf numFmtId="165" fontId="7" fillId="0" borderId="17" xfId="6" applyNumberFormat="1" applyFont="1" applyFill="1" applyBorder="1" applyAlignment="1">
      <alignment horizontal="center" vertical="center" wrapText="1"/>
    </xf>
    <xf numFmtId="0" fontId="7" fillId="0" borderId="17" xfId="0" applyFont="1" applyFill="1" applyBorder="1"/>
    <xf numFmtId="49" fontId="7" fillId="0" borderId="6" xfId="0" applyNumberFormat="1" applyFont="1" applyFill="1" applyBorder="1" applyAlignment="1">
      <alignment vertical="center"/>
    </xf>
    <xf numFmtId="49" fontId="7" fillId="0" borderId="6" xfId="0" applyNumberFormat="1" applyFont="1" applyFill="1" applyBorder="1" applyAlignment="1">
      <alignment horizontal="center" vertical="center" wrapText="1"/>
    </xf>
    <xf numFmtId="49" fontId="7" fillId="0" borderId="5" xfId="0" applyNumberFormat="1" applyFont="1" applyFill="1" applyBorder="1" applyAlignment="1">
      <alignment vertical="center"/>
    </xf>
    <xf numFmtId="3" fontId="7" fillId="0" borderId="4" xfId="0" applyNumberFormat="1" applyFont="1" applyFill="1" applyBorder="1" applyAlignment="1">
      <alignment horizontal="right" vertical="center"/>
    </xf>
    <xf numFmtId="49" fontId="9" fillId="0" borderId="16" xfId="0" applyNumberFormat="1" applyFont="1" applyFill="1" applyBorder="1" applyAlignment="1">
      <alignment horizontal="center" vertical="center" wrapText="1"/>
    </xf>
    <xf numFmtId="49" fontId="8" fillId="0" borderId="16" xfId="0" applyNumberFormat="1" applyFont="1" applyFill="1" applyBorder="1" applyAlignment="1">
      <alignment horizontal="right" vertical="center" wrapText="1"/>
    </xf>
    <xf numFmtId="49" fontId="15" fillId="0" borderId="16" xfId="0" applyNumberFormat="1" applyFont="1" applyFill="1" applyBorder="1" applyAlignment="1">
      <alignment vertical="center" wrapText="1"/>
    </xf>
    <xf numFmtId="0" fontId="7" fillId="0" borderId="16" xfId="0" applyFont="1" applyFill="1" applyBorder="1" applyAlignment="1">
      <alignment horizontal="left" vertical="center" wrapText="1"/>
    </xf>
    <xf numFmtId="49" fontId="7" fillId="0" borderId="16" xfId="0" applyNumberFormat="1" applyFont="1" applyFill="1" applyBorder="1" applyAlignment="1">
      <alignment vertical="center" wrapText="1"/>
    </xf>
    <xf numFmtId="49" fontId="7" fillId="0" borderId="16"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165" fontId="7" fillId="0" borderId="16" xfId="6" applyNumberFormat="1" applyFont="1" applyFill="1" applyBorder="1" applyAlignment="1">
      <alignment horizontal="left" vertical="center" wrapText="1"/>
    </xf>
    <xf numFmtId="165" fontId="7" fillId="0" borderId="16" xfId="6" applyNumberFormat="1" applyFont="1" applyFill="1" applyBorder="1" applyAlignment="1">
      <alignment horizontal="center" vertical="center" wrapText="1"/>
    </xf>
    <xf numFmtId="0" fontId="7" fillId="0" borderId="16" xfId="0" applyFont="1" applyFill="1" applyBorder="1"/>
    <xf numFmtId="0" fontId="4" fillId="0" borderId="3" xfId="0" applyFont="1" applyFill="1" applyBorder="1" applyAlignment="1">
      <alignment horizontal="left" vertical="top" wrapText="1"/>
    </xf>
    <xf numFmtId="49" fontId="7" fillId="0" borderId="3" xfId="0" applyNumberFormat="1" applyFont="1" applyFill="1" applyBorder="1" applyAlignment="1">
      <alignment horizontal="right" vertical="top" wrapText="1"/>
    </xf>
    <xf numFmtId="0" fontId="0" fillId="0" borderId="3" xfId="0" applyFill="1" applyBorder="1"/>
    <xf numFmtId="3" fontId="7" fillId="0" borderId="3" xfId="0" applyNumberFormat="1" applyFont="1" applyFill="1" applyBorder="1" applyAlignment="1">
      <alignment horizontal="center" vertical="center"/>
    </xf>
    <xf numFmtId="3" fontId="7" fillId="0" borderId="3" xfId="0" applyNumberFormat="1" applyFont="1" applyFill="1" applyBorder="1" applyAlignment="1">
      <alignment horizontal="left" vertical="center"/>
    </xf>
    <xf numFmtId="49" fontId="4" fillId="0" borderId="3" xfId="0" applyNumberFormat="1" applyFont="1" applyFill="1" applyBorder="1" applyAlignment="1">
      <alignment horizontal="right" vertical="center" wrapText="1"/>
    </xf>
    <xf numFmtId="165" fontId="4" fillId="0" borderId="3" xfId="6" applyNumberFormat="1" applyFont="1" applyFill="1" applyBorder="1" applyAlignment="1">
      <alignment vertical="center" wrapText="1"/>
    </xf>
    <xf numFmtId="0" fontId="4" fillId="0" borderId="3" xfId="0" applyFont="1" applyFill="1" applyBorder="1" applyAlignment="1">
      <alignment horizontal="justify" vertical="center" wrapText="1"/>
    </xf>
    <xf numFmtId="0" fontId="19" fillId="0" borderId="3" xfId="0" applyFont="1" applyFill="1" applyBorder="1"/>
    <xf numFmtId="49" fontId="1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17" fillId="2" borderId="3" xfId="0" applyFont="1" applyFill="1" applyBorder="1" applyAlignment="1">
      <alignment horizontal="right" vertical="center" wrapText="1"/>
    </xf>
    <xf numFmtId="0" fontId="6" fillId="2"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34" fillId="0" borderId="2" xfId="0" applyFont="1" applyFill="1" applyBorder="1" applyAlignment="1">
      <alignment vertical="center" wrapText="1"/>
    </xf>
    <xf numFmtId="0" fontId="34" fillId="0" borderId="2" xfId="0" applyFont="1" applyFill="1" applyBorder="1" applyAlignment="1">
      <alignment horizontal="center" vertical="center" wrapText="1"/>
    </xf>
    <xf numFmtId="0" fontId="20" fillId="0" borderId="0" xfId="0" applyFont="1" applyFill="1" applyAlignment="1">
      <alignment horizontal="center" vertical="center"/>
    </xf>
    <xf numFmtId="0" fontId="7" fillId="0" borderId="0" xfId="0" applyFont="1" applyFill="1" applyAlignment="1">
      <alignment horizontal="center" vertical="center"/>
    </xf>
    <xf numFmtId="0" fontId="7" fillId="0" borderId="7" xfId="0" applyFont="1" applyFill="1" applyBorder="1"/>
    <xf numFmtId="0" fontId="9" fillId="0" borderId="7" xfId="0" applyFont="1" applyFill="1" applyBorder="1"/>
    <xf numFmtId="0" fontId="7" fillId="0" borderId="7" xfId="0" applyFont="1" applyFill="1" applyBorder="1" applyAlignment="1">
      <alignment vertical="center" wrapText="1"/>
    </xf>
    <xf numFmtId="0" fontId="9" fillId="0" borderId="7" xfId="0" applyFont="1" applyFill="1" applyBorder="1" applyAlignment="1">
      <alignment vertical="center" wrapText="1"/>
    </xf>
    <xf numFmtId="0" fontId="20" fillId="0" borderId="7" xfId="0" applyFont="1" applyFill="1" applyBorder="1" applyAlignment="1">
      <alignment horizontal="left"/>
    </xf>
    <xf numFmtId="0" fontId="7" fillId="0" borderId="7" xfId="0" applyFont="1" applyFill="1" applyBorder="1" applyAlignment="1">
      <alignment horizontal="left"/>
    </xf>
    <xf numFmtId="0" fontId="7" fillId="0" borderId="7" xfId="0" applyFont="1" applyFill="1" applyBorder="1" applyAlignment="1">
      <alignment horizontal="center"/>
    </xf>
    <xf numFmtId="0" fontId="7" fillId="0" borderId="7" xfId="0" applyFont="1" applyFill="1" applyBorder="1" applyAlignment="1">
      <alignment wrapText="1"/>
    </xf>
    <xf numFmtId="0" fontId="15" fillId="0" borderId="7" xfId="0" applyFont="1" applyFill="1" applyBorder="1" applyAlignment="1">
      <alignment vertical="center" wrapText="1"/>
    </xf>
    <xf numFmtId="14" fontId="9" fillId="0" borderId="7" xfId="0" applyNumberFormat="1" applyFont="1" applyFill="1" applyBorder="1" applyAlignment="1">
      <alignment horizontal="right"/>
    </xf>
    <xf numFmtId="49" fontId="36" fillId="2" borderId="3" xfId="0" applyNumberFormat="1" applyFont="1" applyFill="1" applyBorder="1" applyAlignment="1">
      <alignment horizontal="center" vertical="center" wrapText="1"/>
    </xf>
    <xf numFmtId="0" fontId="14" fillId="0" borderId="2" xfId="4" applyFont="1" applyFill="1" applyAlignment="1">
      <alignment horizontal="center" vertical="center" wrapText="1"/>
    </xf>
    <xf numFmtId="14" fontId="9" fillId="0" borderId="0" xfId="0" applyNumberFormat="1" applyFont="1" applyFill="1" applyAlignment="1">
      <alignment horizontal="right" vertical="center" wrapText="1"/>
    </xf>
    <xf numFmtId="0" fontId="36" fillId="0" borderId="3" xfId="0"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0" fontId="36" fillId="0" borderId="3" xfId="0" applyFont="1" applyFill="1" applyBorder="1" applyAlignment="1">
      <alignment horizontal="center" vertical="top" wrapText="1"/>
    </xf>
    <xf numFmtId="9" fontId="36" fillId="0" borderId="3" xfId="0" applyNumberFormat="1" applyFont="1" applyFill="1" applyBorder="1" applyAlignment="1">
      <alignment horizontal="center" vertical="center" wrapText="1"/>
    </xf>
    <xf numFmtId="0" fontId="37" fillId="0" borderId="3" xfId="0" applyFont="1" applyFill="1" applyBorder="1" applyAlignment="1">
      <alignment horizontal="center" vertical="center" wrapText="1"/>
    </xf>
    <xf numFmtId="3" fontId="36" fillId="0" borderId="3" xfId="0" applyNumberFormat="1" applyFont="1" applyFill="1" applyBorder="1" applyAlignment="1">
      <alignment horizontal="center" vertical="center" wrapText="1"/>
    </xf>
    <xf numFmtId="49" fontId="32" fillId="0" borderId="3" xfId="0" applyNumberFormat="1" applyFont="1" applyFill="1" applyBorder="1" applyAlignment="1">
      <alignment horizontal="center" vertical="top" wrapText="1"/>
    </xf>
    <xf numFmtId="166" fontId="32" fillId="0" borderId="3" xfId="0" applyNumberFormat="1" applyFont="1" applyFill="1" applyBorder="1" applyAlignment="1">
      <alignment horizontal="center" vertical="top" wrapText="1"/>
    </xf>
    <xf numFmtId="0" fontId="35" fillId="0" borderId="0" xfId="0" applyFont="1" applyFill="1" applyAlignment="1">
      <alignment horizontal="center" wrapText="1"/>
    </xf>
    <xf numFmtId="0" fontId="35" fillId="0" borderId="0" xfId="0" applyFont="1" applyFill="1" applyAlignment="1">
      <alignment horizontal="center"/>
    </xf>
    <xf numFmtId="0" fontId="36" fillId="0" borderId="4"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5" xfId="0" applyFont="1" applyFill="1" applyBorder="1" applyAlignment="1">
      <alignment horizontal="center" vertical="center"/>
    </xf>
    <xf numFmtId="166" fontId="4" fillId="0" borderId="3" xfId="0" applyNumberFormat="1" applyFont="1" applyFill="1" applyBorder="1" applyAlignment="1">
      <alignment vertical="center"/>
    </xf>
    <xf numFmtId="49" fontId="35" fillId="0" borderId="0" xfId="0" applyNumberFormat="1" applyFont="1" applyFill="1" applyAlignment="1">
      <alignment vertical="center"/>
    </xf>
    <xf numFmtId="0" fontId="35" fillId="0" borderId="0" xfId="0" applyFont="1" applyFill="1" applyAlignment="1">
      <alignment vertical="center"/>
    </xf>
    <xf numFmtId="0" fontId="37" fillId="2" borderId="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14" fillId="0" borderId="2" xfId="4" applyFont="1" applyFill="1" applyAlignment="1">
      <alignment horizontal="left" vertical="center"/>
    </xf>
    <xf numFmtId="0" fontId="9"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20" fillId="0" borderId="0" xfId="0" applyFont="1" applyFill="1" applyAlignment="1">
      <alignment vertical="center"/>
    </xf>
    <xf numFmtId="3" fontId="26" fillId="0" borderId="3" xfId="0" applyNumberFormat="1" applyFont="1" applyFill="1" applyBorder="1" applyAlignment="1">
      <alignment horizontal="center" vertical="center" wrapText="1"/>
    </xf>
    <xf numFmtId="49" fontId="26" fillId="0" borderId="3" xfId="0" applyNumberFormat="1" applyFont="1" applyFill="1" applyBorder="1" applyAlignment="1">
      <alignment horizontal="center" vertical="center" wrapText="1"/>
    </xf>
    <xf numFmtId="49" fontId="26" fillId="0" borderId="3" xfId="0" applyNumberFormat="1" applyFont="1" applyFill="1" applyBorder="1" applyAlignment="1">
      <alignment vertical="center"/>
    </xf>
    <xf numFmtId="0" fontId="26" fillId="0" borderId="3" xfId="0" applyFont="1" applyFill="1" applyBorder="1" applyAlignment="1">
      <alignment horizontal="left" vertical="center" wrapText="1"/>
    </xf>
    <xf numFmtId="49" fontId="26" fillId="0" borderId="3" xfId="0" applyNumberFormat="1" applyFont="1" applyFill="1" applyBorder="1" applyAlignment="1">
      <alignment vertical="center" wrapText="1"/>
    </xf>
    <xf numFmtId="0" fontId="26" fillId="0" borderId="3" xfId="0" applyFont="1" applyFill="1" applyBorder="1" applyAlignment="1">
      <alignment horizontal="center" vertical="center" wrapText="1"/>
    </xf>
    <xf numFmtId="164" fontId="26" fillId="0" borderId="3" xfId="0" applyNumberFormat="1" applyFont="1" applyFill="1" applyBorder="1" applyAlignment="1">
      <alignment horizontal="left" vertical="center" wrapText="1"/>
    </xf>
    <xf numFmtId="164" fontId="26" fillId="0" borderId="3" xfId="0" applyNumberFormat="1" applyFont="1" applyFill="1" applyBorder="1" applyAlignment="1">
      <alignment horizontal="center" vertical="center" wrapText="1"/>
    </xf>
    <xf numFmtId="164" fontId="26" fillId="0" borderId="3" xfId="0" applyNumberFormat="1" applyFont="1" applyFill="1" applyBorder="1" applyAlignment="1">
      <alignment horizontal="right" vertical="center" wrapText="1"/>
    </xf>
    <xf numFmtId="3" fontId="26" fillId="0" borderId="3" xfId="0" applyNumberFormat="1" applyFont="1" applyFill="1" applyBorder="1" applyAlignment="1">
      <alignment horizontal="right" vertical="center"/>
    </xf>
    <xf numFmtId="0" fontId="0" fillId="0" borderId="7" xfId="0" applyFill="1" applyBorder="1"/>
    <xf numFmtId="0" fontId="38" fillId="0" borderId="7" xfId="0" applyFont="1" applyFill="1" applyBorder="1" applyAlignment="1">
      <alignment horizontal="center"/>
    </xf>
    <xf numFmtId="0" fontId="44" fillId="0" borderId="0" xfId="0" applyFont="1" applyFill="1" applyAlignment="1">
      <alignment horizontal="center" vertical="center"/>
    </xf>
    <xf numFmtId="0" fontId="21" fillId="0" borderId="2" xfId="4" applyFont="1" applyFill="1" applyAlignment="1">
      <alignment horizontal="center"/>
    </xf>
    <xf numFmtId="0" fontId="20" fillId="0" borderId="0" xfId="0" applyFont="1" applyFill="1"/>
    <xf numFmtId="0" fontId="30" fillId="0" borderId="3" xfId="0" applyFont="1" applyFill="1" applyBorder="1" applyAlignment="1">
      <alignment horizontal="center" vertical="center" wrapText="1"/>
    </xf>
    <xf numFmtId="0" fontId="42" fillId="0" borderId="2" xfId="0" applyFont="1" applyFill="1" applyBorder="1"/>
    <xf numFmtId="49" fontId="41" fillId="0" borderId="7" xfId="0" applyNumberFormat="1" applyFont="1" applyFill="1" applyBorder="1" applyAlignment="1">
      <alignment horizontal="right" vertical="center" wrapText="1"/>
    </xf>
    <xf numFmtId="49" fontId="43" fillId="0" borderId="7" xfId="0" applyNumberFormat="1"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0" fontId="15" fillId="0" borderId="7" xfId="0" applyFont="1" applyFill="1" applyBorder="1" applyAlignment="1">
      <alignment horizontal="left" vertical="center" wrapText="1"/>
    </xf>
    <xf numFmtId="49" fontId="15" fillId="0" borderId="7" xfId="0" applyNumberFormat="1" applyFont="1" applyFill="1" applyBorder="1" applyAlignment="1">
      <alignment vertical="center" wrapText="1"/>
    </xf>
    <xf numFmtId="0" fontId="15" fillId="0" borderId="7" xfId="0" applyFont="1" applyFill="1" applyBorder="1" applyAlignment="1">
      <alignment horizontal="center" vertical="center" wrapText="1"/>
    </xf>
    <xf numFmtId="165" fontId="15" fillId="0" borderId="7" xfId="6" applyNumberFormat="1" applyFont="1" applyFill="1" applyBorder="1" applyAlignment="1">
      <alignment horizontal="left" vertical="center" wrapText="1"/>
    </xf>
    <xf numFmtId="165" fontId="15" fillId="0" borderId="7" xfId="6" applyNumberFormat="1" applyFont="1" applyFill="1" applyBorder="1" applyAlignment="1">
      <alignment horizontal="center" vertical="center" wrapText="1"/>
    </xf>
    <xf numFmtId="164" fontId="15" fillId="0" borderId="7" xfId="0" applyNumberFormat="1" applyFont="1" applyFill="1" applyBorder="1" applyAlignment="1">
      <alignment horizontal="left" vertical="center" wrapText="1"/>
    </xf>
    <xf numFmtId="49" fontId="15" fillId="0" borderId="7" xfId="0" applyNumberFormat="1" applyFont="1" applyFill="1" applyBorder="1" applyAlignment="1">
      <alignment vertical="center"/>
    </xf>
    <xf numFmtId="14" fontId="15" fillId="0" borderId="7" xfId="0" applyNumberFormat="1" applyFont="1" applyFill="1" applyBorder="1" applyAlignment="1">
      <alignment horizontal="right" vertical="center"/>
    </xf>
    <xf numFmtId="0" fontId="15" fillId="0" borderId="7" xfId="0" applyFont="1" applyFill="1" applyBorder="1"/>
    <xf numFmtId="0" fontId="9" fillId="0" borderId="2" xfId="0" applyFont="1" applyFill="1" applyBorder="1"/>
    <xf numFmtId="0" fontId="7" fillId="0" borderId="2" xfId="0" applyFont="1" applyFill="1" applyBorder="1" applyAlignment="1">
      <alignment vertical="center" wrapText="1"/>
    </xf>
    <xf numFmtId="0" fontId="9" fillId="0" borderId="2" xfId="0" applyFont="1" applyFill="1" applyBorder="1" applyAlignment="1">
      <alignment vertical="center" wrapText="1"/>
    </xf>
    <xf numFmtId="0" fontId="7" fillId="0" borderId="2" xfId="0" applyFont="1" applyFill="1" applyBorder="1" applyAlignment="1">
      <alignment horizontal="left"/>
    </xf>
    <xf numFmtId="0" fontId="7" fillId="0" borderId="2" xfId="0" applyFont="1" applyFill="1" applyBorder="1" applyAlignment="1">
      <alignment horizontal="center"/>
    </xf>
    <xf numFmtId="0" fontId="7" fillId="0" borderId="2" xfId="0" applyFont="1" applyFill="1" applyBorder="1" applyAlignment="1">
      <alignment wrapText="1"/>
    </xf>
    <xf numFmtId="0" fontId="15" fillId="0" borderId="2" xfId="0" applyFont="1" applyFill="1" applyBorder="1" applyAlignment="1">
      <alignment vertical="center" wrapText="1"/>
    </xf>
    <xf numFmtId="14" fontId="9" fillId="0" borderId="2" xfId="0" applyNumberFormat="1" applyFont="1" applyFill="1" applyBorder="1" applyAlignment="1">
      <alignment horizontal="right"/>
    </xf>
    <xf numFmtId="0" fontId="20" fillId="0" borderId="2" xfId="0" applyFont="1" applyFill="1" applyBorder="1"/>
    <xf numFmtId="0" fontId="16" fillId="0" borderId="2" xfId="0" applyFont="1" applyFill="1" applyBorder="1"/>
    <xf numFmtId="0" fontId="7" fillId="0" borderId="22" xfId="0" applyFont="1" applyFill="1" applyBorder="1"/>
    <xf numFmtId="0" fontId="19" fillId="0" borderId="22" xfId="0" applyFont="1" applyFill="1" applyBorder="1"/>
    <xf numFmtId="0" fontId="42" fillId="0" borderId="22" xfId="0" applyFont="1" applyFill="1" applyBorder="1"/>
    <xf numFmtId="0" fontId="16" fillId="0" borderId="22" xfId="0" applyFont="1" applyFill="1" applyBorder="1"/>
    <xf numFmtId="0" fontId="4" fillId="0" borderId="22" xfId="0" applyFont="1" applyFill="1" applyBorder="1"/>
    <xf numFmtId="0" fontId="16" fillId="0" borderId="2" xfId="0" applyFont="1" applyFill="1" applyBorder="1" applyAlignment="1">
      <alignment horizontal="left" vertical="top" wrapText="1"/>
    </xf>
    <xf numFmtId="0" fontId="16" fillId="0" borderId="22" xfId="0" applyFont="1" applyFill="1" applyBorder="1" applyAlignment="1">
      <alignment horizontal="right" vertical="center" wrapText="1"/>
    </xf>
    <xf numFmtId="3" fontId="16" fillId="0" borderId="2" xfId="0" applyNumberFormat="1" applyFont="1" applyFill="1" applyBorder="1" applyAlignment="1">
      <alignment horizontal="right" vertical="center"/>
    </xf>
    <xf numFmtId="0" fontId="16" fillId="0" borderId="2" xfId="0" applyFont="1" applyFill="1" applyBorder="1" applyAlignment="1">
      <alignment horizontal="right" vertical="center" wrapText="1"/>
    </xf>
    <xf numFmtId="3" fontId="16" fillId="0" borderId="22" xfId="0" applyNumberFormat="1" applyFont="1" applyFill="1" applyBorder="1" applyAlignment="1">
      <alignment horizontal="right" vertical="center"/>
    </xf>
    <xf numFmtId="0" fontId="16" fillId="0" borderId="22" xfId="0" applyFont="1" applyFill="1" applyBorder="1" applyAlignment="1">
      <alignment horizontal="left" vertical="top" wrapText="1"/>
    </xf>
    <xf numFmtId="0" fontId="15" fillId="0" borderId="22" xfId="0" applyFont="1" applyFill="1" applyBorder="1"/>
    <xf numFmtId="0" fontId="21" fillId="0" borderId="3" xfId="0" applyFont="1" applyFill="1" applyBorder="1" applyAlignment="1">
      <alignment horizontal="right" vertical="center" wrapText="1"/>
    </xf>
    <xf numFmtId="0" fontId="21" fillId="0" borderId="4" xfId="0" applyFont="1" applyFill="1" applyBorder="1" applyAlignment="1">
      <alignment horizontal="right" vertical="center" wrapText="1"/>
    </xf>
    <xf numFmtId="0" fontId="21" fillId="0" borderId="4" xfId="0" applyFont="1" applyFill="1" applyBorder="1" applyAlignment="1">
      <alignment vertical="center"/>
    </xf>
    <xf numFmtId="0" fontId="21" fillId="0" borderId="6" xfId="0" applyFont="1" applyFill="1" applyBorder="1" applyAlignment="1">
      <alignment vertical="center" wrapText="1"/>
    </xf>
    <xf numFmtId="0" fontId="21" fillId="0" borderId="5" xfId="0" applyFont="1" applyFill="1" applyBorder="1" applyAlignment="1">
      <alignment vertical="center" wrapText="1"/>
    </xf>
    <xf numFmtId="9" fontId="21" fillId="0" borderId="3" xfId="0" applyNumberFormat="1" applyFont="1" applyFill="1" applyBorder="1" applyAlignment="1">
      <alignment horizontal="left" vertical="center" wrapText="1"/>
    </xf>
    <xf numFmtId="0" fontId="21" fillId="0" borderId="3" xfId="0"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49" fontId="21" fillId="0" borderId="3" xfId="0" applyNumberFormat="1" applyFont="1" applyFill="1" applyBorder="1" applyAlignment="1">
      <alignment vertical="center" wrapText="1"/>
    </xf>
    <xf numFmtId="49" fontId="26" fillId="0" borderId="3" xfId="0" applyNumberFormat="1" applyFont="1" applyFill="1" applyBorder="1" applyAlignment="1">
      <alignment horizontal="right" vertical="center" wrapText="1"/>
    </xf>
    <xf numFmtId="165" fontId="26" fillId="0" borderId="3" xfId="6" applyNumberFormat="1" applyFont="1" applyFill="1" applyBorder="1" applyAlignment="1">
      <alignment horizontal="left" vertical="center" wrapText="1"/>
    </xf>
    <xf numFmtId="165" fontId="26" fillId="0" borderId="3" xfId="6" applyNumberFormat="1" applyFont="1" applyFill="1" applyBorder="1" applyAlignment="1">
      <alignment horizontal="center" vertical="center" wrapText="1"/>
    </xf>
    <xf numFmtId="14" fontId="26" fillId="0" borderId="3" xfId="0" applyNumberFormat="1" applyFont="1" applyFill="1" applyBorder="1" applyAlignment="1">
      <alignment horizontal="right" vertical="center"/>
    </xf>
    <xf numFmtId="14" fontId="26" fillId="0" borderId="3" xfId="0" applyNumberFormat="1" applyFont="1" applyFill="1" applyBorder="1" applyAlignment="1">
      <alignment horizontal="right" vertical="center" wrapText="1"/>
    </xf>
    <xf numFmtId="0" fontId="26" fillId="0" borderId="0" xfId="0" applyFont="1" applyFill="1"/>
    <xf numFmtId="0" fontId="26" fillId="0" borderId="2" xfId="0" applyFont="1" applyFill="1" applyBorder="1"/>
    <xf numFmtId="0" fontId="26" fillId="0" borderId="3" xfId="0" applyFont="1" applyFill="1" applyBorder="1" applyAlignment="1">
      <alignment horizontal="right" vertical="center" wrapText="1"/>
    </xf>
    <xf numFmtId="0" fontId="26" fillId="0" borderId="3" xfId="0" applyFont="1" applyFill="1" applyBorder="1" applyAlignment="1">
      <alignment horizontal="center" vertical="center"/>
    </xf>
    <xf numFmtId="165" fontId="26" fillId="0" borderId="3" xfId="6" applyNumberFormat="1" applyFont="1" applyFill="1" applyBorder="1" applyAlignment="1">
      <alignment vertical="center"/>
    </xf>
    <xf numFmtId="0" fontId="26" fillId="0" borderId="3" xfId="0" applyFont="1" applyFill="1" applyBorder="1" applyAlignment="1">
      <alignment horizontal="left" vertical="center"/>
    </xf>
    <xf numFmtId="49" fontId="26" fillId="0" borderId="6" xfId="0" applyNumberFormat="1" applyFont="1" applyFill="1" applyBorder="1" applyAlignment="1">
      <alignment vertical="center"/>
    </xf>
    <xf numFmtId="49" fontId="26" fillId="0" borderId="6" xfId="0" applyNumberFormat="1" applyFont="1" applyFill="1" applyBorder="1" applyAlignment="1">
      <alignment horizontal="center" vertical="center" wrapText="1"/>
    </xf>
    <xf numFmtId="49" fontId="26" fillId="0" borderId="5" xfId="0" applyNumberFormat="1" applyFont="1" applyFill="1" applyBorder="1" applyAlignment="1">
      <alignment vertical="center"/>
    </xf>
    <xf numFmtId="3" fontId="26" fillId="0" borderId="4" xfId="0" applyNumberFormat="1" applyFont="1" applyFill="1" applyBorder="1" applyAlignment="1">
      <alignment horizontal="right" vertical="center"/>
    </xf>
    <xf numFmtId="0" fontId="26" fillId="0" borderId="3" xfId="0" applyFont="1" applyFill="1" applyBorder="1" applyAlignment="1">
      <alignment vertical="center" wrapText="1"/>
    </xf>
    <xf numFmtId="1" fontId="26" fillId="0" borderId="3" xfId="0" applyNumberFormat="1" applyFont="1" applyFill="1" applyBorder="1" applyAlignment="1">
      <alignment horizontal="center" vertical="center"/>
    </xf>
    <xf numFmtId="0" fontId="26" fillId="0" borderId="3" xfId="0" applyFont="1" applyFill="1" applyBorder="1"/>
    <xf numFmtId="0" fontId="26" fillId="0" borderId="3" xfId="0" applyFont="1" applyFill="1" applyBorder="1" applyAlignment="1">
      <alignment horizontal="left" vertical="top" wrapText="1"/>
    </xf>
    <xf numFmtId="14" fontId="21" fillId="0" borderId="4" xfId="0" applyNumberFormat="1" applyFont="1" applyFill="1" applyBorder="1" applyAlignment="1">
      <alignment horizontal="center" vertical="center" wrapText="1"/>
    </xf>
    <xf numFmtId="14" fontId="26" fillId="0" borderId="4" xfId="0" applyNumberFormat="1" applyFont="1" applyFill="1" applyBorder="1" applyAlignment="1">
      <alignment horizontal="right" vertical="center"/>
    </xf>
    <xf numFmtId="14" fontId="26" fillId="0" borderId="4" xfId="0" applyNumberFormat="1" applyFont="1" applyFill="1" applyBorder="1" applyAlignment="1">
      <alignment horizontal="right" vertical="center" wrapText="1"/>
    </xf>
  </cellXfs>
  <cellStyles count="8">
    <cellStyle name="Comma" xfId="6" builtinId="3"/>
    <cellStyle name="Normal" xfId="0" builtinId="0"/>
    <cellStyle name="Normal 2" xfId="7"/>
    <cellStyle name="Normal 2 12" xfId="4"/>
    <cellStyle name="Normal 2 2" xfId="2"/>
    <cellStyle name="Normal 2 6" xfId="3"/>
    <cellStyle name="Normal 7" xfId="1"/>
    <cellStyle name="Percent 2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676275</xdr:colOff>
      <xdr:row>1</xdr:row>
      <xdr:rowOff>38100</xdr:rowOff>
    </xdr:from>
    <xdr:ext cx="38100" cy="0"/>
    <xdr:grpSp>
      <xdr:nvGrpSpPr>
        <xdr:cNvPr id="2" name="Shape 2">
          <a:extLst>
            <a:ext uri="{FF2B5EF4-FFF2-40B4-BE49-F238E27FC236}">
              <a16:creationId xmlns:a16="http://schemas.microsoft.com/office/drawing/2014/main" xmlns="" id="{00000000-0008-0000-0000-000002000000}"/>
            </a:ext>
          </a:extLst>
        </xdr:cNvPr>
        <xdr:cNvGrpSpPr/>
      </xdr:nvGrpSpPr>
      <xdr:grpSpPr>
        <a:xfrm>
          <a:off x="428625" y="361950"/>
          <a:ext cx="38100" cy="0"/>
          <a:chOff x="668655" y="198120"/>
          <a:chExt cx="38100" cy="0"/>
        </a:xfrm>
      </xdr:grpSpPr>
      <xdr:cxnSp macro="">
        <xdr:nvCxnSpPr>
          <xdr:cNvPr id="3" name="Shape 3">
            <a:extLst>
              <a:ext uri="{FF2B5EF4-FFF2-40B4-BE49-F238E27FC236}">
                <a16:creationId xmlns:a16="http://schemas.microsoft.com/office/drawing/2014/main" xmlns="" id="{00000000-0008-0000-0000-000003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2</xdr:col>
      <xdr:colOff>0</xdr:colOff>
      <xdr:row>4</xdr:row>
      <xdr:rowOff>114300</xdr:rowOff>
    </xdr:from>
    <xdr:ext cx="38100" cy="0"/>
    <xdr:grpSp>
      <xdr:nvGrpSpPr>
        <xdr:cNvPr id="4" name="Shape 2">
          <a:extLst>
            <a:ext uri="{FF2B5EF4-FFF2-40B4-BE49-F238E27FC236}">
              <a16:creationId xmlns:a16="http://schemas.microsoft.com/office/drawing/2014/main" xmlns="" id="{00000000-0008-0000-0000-000006000000}"/>
            </a:ext>
          </a:extLst>
        </xdr:cNvPr>
        <xdr:cNvGrpSpPr/>
      </xdr:nvGrpSpPr>
      <xdr:grpSpPr>
        <a:xfrm>
          <a:off x="5038725" y="1219200"/>
          <a:ext cx="38100" cy="0"/>
          <a:chOff x="3272790" y="807720"/>
          <a:chExt cx="38100" cy="0"/>
        </a:xfrm>
      </xdr:grpSpPr>
      <xdr:cxnSp macro="">
        <xdr:nvCxnSpPr>
          <xdr:cNvPr id="5" name="Shape 5">
            <a:extLst>
              <a:ext uri="{FF2B5EF4-FFF2-40B4-BE49-F238E27FC236}">
                <a16:creationId xmlns:a16="http://schemas.microsoft.com/office/drawing/2014/main" xmlns="" id="{00000000-0008-0000-0000-000007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oneCellAnchor>
    <xdr:from>
      <xdr:col>0</xdr:col>
      <xdr:colOff>666750</xdr:colOff>
      <xdr:row>1</xdr:row>
      <xdr:rowOff>38100</xdr:rowOff>
    </xdr:from>
    <xdr:ext cx="38100" cy="0"/>
    <xdr:grpSp>
      <xdr:nvGrpSpPr>
        <xdr:cNvPr id="6" name="Shape 2">
          <a:extLst>
            <a:ext uri="{FF2B5EF4-FFF2-40B4-BE49-F238E27FC236}">
              <a16:creationId xmlns:a16="http://schemas.microsoft.com/office/drawing/2014/main" xmlns="" id="{00000000-0008-0000-0000-000002000000}"/>
            </a:ext>
          </a:extLst>
        </xdr:cNvPr>
        <xdr:cNvGrpSpPr/>
      </xdr:nvGrpSpPr>
      <xdr:grpSpPr>
        <a:xfrm>
          <a:off x="428625" y="361950"/>
          <a:ext cx="38100" cy="0"/>
          <a:chOff x="668655" y="198120"/>
          <a:chExt cx="38100" cy="0"/>
        </a:xfrm>
      </xdr:grpSpPr>
      <xdr:cxnSp macro="">
        <xdr:nvCxnSpPr>
          <xdr:cNvPr id="7" name="Shape 3">
            <a:extLst>
              <a:ext uri="{FF2B5EF4-FFF2-40B4-BE49-F238E27FC236}">
                <a16:creationId xmlns:a16="http://schemas.microsoft.com/office/drawing/2014/main" xmlns="" id="{00000000-0008-0000-0000-000003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2</xdr:col>
      <xdr:colOff>0</xdr:colOff>
      <xdr:row>4</xdr:row>
      <xdr:rowOff>114300</xdr:rowOff>
    </xdr:from>
    <xdr:ext cx="38100" cy="0"/>
    <xdr:grpSp>
      <xdr:nvGrpSpPr>
        <xdr:cNvPr id="8" name="Shape 2">
          <a:extLst>
            <a:ext uri="{FF2B5EF4-FFF2-40B4-BE49-F238E27FC236}">
              <a16:creationId xmlns:a16="http://schemas.microsoft.com/office/drawing/2014/main" xmlns="" id="{00000000-0008-0000-0000-000006000000}"/>
            </a:ext>
          </a:extLst>
        </xdr:cNvPr>
        <xdr:cNvGrpSpPr/>
      </xdr:nvGrpSpPr>
      <xdr:grpSpPr>
        <a:xfrm>
          <a:off x="5038725" y="1219200"/>
          <a:ext cx="38100" cy="0"/>
          <a:chOff x="3272790" y="807720"/>
          <a:chExt cx="38100" cy="0"/>
        </a:xfrm>
      </xdr:grpSpPr>
      <xdr:cxnSp macro="">
        <xdr:nvCxnSpPr>
          <xdr:cNvPr id="9" name="Shape 5">
            <a:extLst>
              <a:ext uri="{FF2B5EF4-FFF2-40B4-BE49-F238E27FC236}">
                <a16:creationId xmlns:a16="http://schemas.microsoft.com/office/drawing/2014/main" xmlns="" id="{00000000-0008-0000-0000-000007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twoCellAnchor>
    <xdr:from>
      <xdr:col>1</xdr:col>
      <xdr:colOff>0</xdr:colOff>
      <xdr:row>1</xdr:row>
      <xdr:rowOff>40534</xdr:rowOff>
    </xdr:from>
    <xdr:to>
      <xdr:col>1</xdr:col>
      <xdr:colOff>0</xdr:colOff>
      <xdr:row>1</xdr:row>
      <xdr:rowOff>40534</xdr:rowOff>
    </xdr:to>
    <xdr:cxnSp macro="">
      <xdr:nvCxnSpPr>
        <xdr:cNvPr id="10" name="Straight Connector 9">
          <a:extLst>
            <a:ext uri="{FF2B5EF4-FFF2-40B4-BE49-F238E27FC236}">
              <a16:creationId xmlns:a16="http://schemas.microsoft.com/office/drawing/2014/main" xmlns="" id="{00000000-0008-0000-0200-00000A000000}"/>
            </a:ext>
          </a:extLst>
        </xdr:cNvPr>
        <xdr:cNvCxnSpPr/>
      </xdr:nvCxnSpPr>
      <xdr:spPr>
        <a:xfrm>
          <a:off x="428625" y="421534"/>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38100</xdr:rowOff>
    </xdr:from>
    <xdr:ext cx="38100" cy="0"/>
    <xdr:grpSp>
      <xdr:nvGrpSpPr>
        <xdr:cNvPr id="2" name="Shape 2">
          <a:extLst>
            <a:ext uri="{FF2B5EF4-FFF2-40B4-BE49-F238E27FC236}">
              <a16:creationId xmlns:a16="http://schemas.microsoft.com/office/drawing/2014/main" xmlns="" id="{00000000-0008-0000-0000-000002000000}"/>
            </a:ext>
          </a:extLst>
        </xdr:cNvPr>
        <xdr:cNvGrpSpPr/>
      </xdr:nvGrpSpPr>
      <xdr:grpSpPr>
        <a:xfrm>
          <a:off x="590550" y="333375"/>
          <a:ext cx="38100" cy="0"/>
          <a:chOff x="668655" y="198120"/>
          <a:chExt cx="38100" cy="0"/>
        </a:xfrm>
      </xdr:grpSpPr>
      <xdr:cxnSp macro="">
        <xdr:nvCxnSpPr>
          <xdr:cNvPr id="3" name="Shape 3">
            <a:extLst>
              <a:ext uri="{FF2B5EF4-FFF2-40B4-BE49-F238E27FC236}">
                <a16:creationId xmlns:a16="http://schemas.microsoft.com/office/drawing/2014/main" xmlns="" id="{00000000-0008-0000-0000-000003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2</xdr:col>
      <xdr:colOff>0</xdr:colOff>
      <xdr:row>4</xdr:row>
      <xdr:rowOff>114300</xdr:rowOff>
    </xdr:from>
    <xdr:ext cx="38100" cy="0"/>
    <xdr:grpSp>
      <xdr:nvGrpSpPr>
        <xdr:cNvPr id="4" name="Shape 2">
          <a:extLst>
            <a:ext uri="{FF2B5EF4-FFF2-40B4-BE49-F238E27FC236}">
              <a16:creationId xmlns:a16="http://schemas.microsoft.com/office/drawing/2014/main" xmlns="" id="{00000000-0008-0000-0000-000006000000}"/>
            </a:ext>
          </a:extLst>
        </xdr:cNvPr>
        <xdr:cNvGrpSpPr/>
      </xdr:nvGrpSpPr>
      <xdr:grpSpPr>
        <a:xfrm>
          <a:off x="4752975" y="1228725"/>
          <a:ext cx="38100" cy="0"/>
          <a:chOff x="3272790" y="807720"/>
          <a:chExt cx="38100" cy="0"/>
        </a:xfrm>
      </xdr:grpSpPr>
      <xdr:cxnSp macro="">
        <xdr:nvCxnSpPr>
          <xdr:cNvPr id="5" name="Shape 5">
            <a:extLst>
              <a:ext uri="{FF2B5EF4-FFF2-40B4-BE49-F238E27FC236}">
                <a16:creationId xmlns:a16="http://schemas.microsoft.com/office/drawing/2014/main" xmlns="" id="{00000000-0008-0000-0000-000007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oneCellAnchor>
    <xdr:from>
      <xdr:col>1</xdr:col>
      <xdr:colOff>0</xdr:colOff>
      <xdr:row>1</xdr:row>
      <xdr:rowOff>38100</xdr:rowOff>
    </xdr:from>
    <xdr:ext cx="38100" cy="0"/>
    <xdr:grpSp>
      <xdr:nvGrpSpPr>
        <xdr:cNvPr id="6" name="Shape 2">
          <a:extLst>
            <a:ext uri="{FF2B5EF4-FFF2-40B4-BE49-F238E27FC236}">
              <a16:creationId xmlns:a16="http://schemas.microsoft.com/office/drawing/2014/main" xmlns="" id="{00000000-0008-0000-0000-000002000000}"/>
            </a:ext>
          </a:extLst>
        </xdr:cNvPr>
        <xdr:cNvGrpSpPr/>
      </xdr:nvGrpSpPr>
      <xdr:grpSpPr>
        <a:xfrm>
          <a:off x="590550" y="333375"/>
          <a:ext cx="38100" cy="0"/>
          <a:chOff x="668655" y="198120"/>
          <a:chExt cx="38100" cy="0"/>
        </a:xfrm>
      </xdr:grpSpPr>
      <xdr:cxnSp macro="">
        <xdr:nvCxnSpPr>
          <xdr:cNvPr id="7" name="Shape 3">
            <a:extLst>
              <a:ext uri="{FF2B5EF4-FFF2-40B4-BE49-F238E27FC236}">
                <a16:creationId xmlns:a16="http://schemas.microsoft.com/office/drawing/2014/main" xmlns="" id="{00000000-0008-0000-0000-000003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2</xdr:col>
      <xdr:colOff>0</xdr:colOff>
      <xdr:row>4</xdr:row>
      <xdr:rowOff>114300</xdr:rowOff>
    </xdr:from>
    <xdr:ext cx="38100" cy="0"/>
    <xdr:grpSp>
      <xdr:nvGrpSpPr>
        <xdr:cNvPr id="8" name="Shape 2">
          <a:extLst>
            <a:ext uri="{FF2B5EF4-FFF2-40B4-BE49-F238E27FC236}">
              <a16:creationId xmlns:a16="http://schemas.microsoft.com/office/drawing/2014/main" xmlns="" id="{00000000-0008-0000-0000-000006000000}"/>
            </a:ext>
          </a:extLst>
        </xdr:cNvPr>
        <xdr:cNvGrpSpPr/>
      </xdr:nvGrpSpPr>
      <xdr:grpSpPr>
        <a:xfrm>
          <a:off x="4752975" y="1228725"/>
          <a:ext cx="38100" cy="0"/>
          <a:chOff x="3272790" y="807720"/>
          <a:chExt cx="38100" cy="0"/>
        </a:xfrm>
      </xdr:grpSpPr>
      <xdr:cxnSp macro="">
        <xdr:nvCxnSpPr>
          <xdr:cNvPr id="9" name="Shape 5">
            <a:extLst>
              <a:ext uri="{FF2B5EF4-FFF2-40B4-BE49-F238E27FC236}">
                <a16:creationId xmlns:a16="http://schemas.microsoft.com/office/drawing/2014/main" xmlns="" id="{00000000-0008-0000-0000-000007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twoCellAnchor>
    <xdr:from>
      <xdr:col>1</xdr:col>
      <xdr:colOff>0</xdr:colOff>
      <xdr:row>1</xdr:row>
      <xdr:rowOff>40534</xdr:rowOff>
    </xdr:from>
    <xdr:to>
      <xdr:col>1</xdr:col>
      <xdr:colOff>0</xdr:colOff>
      <xdr:row>1</xdr:row>
      <xdr:rowOff>40534</xdr:rowOff>
    </xdr:to>
    <xdr:cxnSp macro="">
      <xdr:nvCxnSpPr>
        <xdr:cNvPr id="10" name="Straight Connector 9">
          <a:extLst>
            <a:ext uri="{FF2B5EF4-FFF2-40B4-BE49-F238E27FC236}">
              <a16:creationId xmlns:a16="http://schemas.microsoft.com/office/drawing/2014/main" xmlns="" id="{00000000-0008-0000-0100-00000A000000}"/>
            </a:ext>
          </a:extLst>
        </xdr:cNvPr>
        <xdr:cNvCxnSpPr/>
      </xdr:nvCxnSpPr>
      <xdr:spPr>
        <a:xfrm>
          <a:off x="428625" y="278659"/>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8100" cy="0"/>
    <xdr:grpSp>
      <xdr:nvGrpSpPr>
        <xdr:cNvPr id="2" name="Shape 2">
          <a:extLst>
            <a:ext uri="{FF2B5EF4-FFF2-40B4-BE49-F238E27FC236}">
              <a16:creationId xmlns:a16="http://schemas.microsoft.com/office/drawing/2014/main" xmlns="" id="{00000000-0008-0000-0000-000002000000}"/>
            </a:ext>
          </a:extLst>
        </xdr:cNvPr>
        <xdr:cNvGrpSpPr/>
      </xdr:nvGrpSpPr>
      <xdr:grpSpPr>
        <a:xfrm>
          <a:off x="428625" y="0"/>
          <a:ext cx="38100" cy="0"/>
          <a:chOff x="668655" y="198120"/>
          <a:chExt cx="38100" cy="0"/>
        </a:xfrm>
      </xdr:grpSpPr>
      <xdr:cxnSp macro="">
        <xdr:nvCxnSpPr>
          <xdr:cNvPr id="3" name="Shape 3">
            <a:extLst>
              <a:ext uri="{FF2B5EF4-FFF2-40B4-BE49-F238E27FC236}">
                <a16:creationId xmlns:a16="http://schemas.microsoft.com/office/drawing/2014/main" xmlns="" id="{00000000-0008-0000-0000-000003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2</xdr:col>
      <xdr:colOff>0</xdr:colOff>
      <xdr:row>0</xdr:row>
      <xdr:rowOff>0</xdr:rowOff>
    </xdr:from>
    <xdr:ext cx="38100" cy="0"/>
    <xdr:grpSp>
      <xdr:nvGrpSpPr>
        <xdr:cNvPr id="4" name="Shape 2">
          <a:extLst>
            <a:ext uri="{FF2B5EF4-FFF2-40B4-BE49-F238E27FC236}">
              <a16:creationId xmlns:a16="http://schemas.microsoft.com/office/drawing/2014/main" xmlns="" id="{00000000-0008-0000-0000-000006000000}"/>
            </a:ext>
          </a:extLst>
        </xdr:cNvPr>
        <xdr:cNvGrpSpPr/>
      </xdr:nvGrpSpPr>
      <xdr:grpSpPr>
        <a:xfrm>
          <a:off x="4514850" y="0"/>
          <a:ext cx="38100" cy="0"/>
          <a:chOff x="3272790" y="807720"/>
          <a:chExt cx="38100" cy="0"/>
        </a:xfrm>
      </xdr:grpSpPr>
      <xdr:cxnSp macro="">
        <xdr:nvCxnSpPr>
          <xdr:cNvPr id="5" name="Shape 5">
            <a:extLst>
              <a:ext uri="{FF2B5EF4-FFF2-40B4-BE49-F238E27FC236}">
                <a16:creationId xmlns:a16="http://schemas.microsoft.com/office/drawing/2014/main" xmlns="" id="{00000000-0008-0000-0000-000007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oneCellAnchor>
    <xdr:from>
      <xdr:col>1</xdr:col>
      <xdr:colOff>0</xdr:colOff>
      <xdr:row>0</xdr:row>
      <xdr:rowOff>0</xdr:rowOff>
    </xdr:from>
    <xdr:ext cx="38100" cy="0"/>
    <xdr:grpSp>
      <xdr:nvGrpSpPr>
        <xdr:cNvPr id="6" name="Shape 2">
          <a:extLst>
            <a:ext uri="{FF2B5EF4-FFF2-40B4-BE49-F238E27FC236}">
              <a16:creationId xmlns:a16="http://schemas.microsoft.com/office/drawing/2014/main" xmlns="" id="{00000000-0008-0000-0000-000002000000}"/>
            </a:ext>
          </a:extLst>
        </xdr:cNvPr>
        <xdr:cNvGrpSpPr/>
      </xdr:nvGrpSpPr>
      <xdr:grpSpPr>
        <a:xfrm>
          <a:off x="428625" y="0"/>
          <a:ext cx="38100" cy="0"/>
          <a:chOff x="668655" y="198120"/>
          <a:chExt cx="38100" cy="0"/>
        </a:xfrm>
      </xdr:grpSpPr>
      <xdr:cxnSp macro="">
        <xdr:nvCxnSpPr>
          <xdr:cNvPr id="7" name="Shape 3">
            <a:extLst>
              <a:ext uri="{FF2B5EF4-FFF2-40B4-BE49-F238E27FC236}">
                <a16:creationId xmlns:a16="http://schemas.microsoft.com/office/drawing/2014/main" xmlns="" id="{00000000-0008-0000-0000-000003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2</xdr:col>
      <xdr:colOff>0</xdr:colOff>
      <xdr:row>0</xdr:row>
      <xdr:rowOff>0</xdr:rowOff>
    </xdr:from>
    <xdr:ext cx="38100" cy="0"/>
    <xdr:grpSp>
      <xdr:nvGrpSpPr>
        <xdr:cNvPr id="8" name="Shape 2">
          <a:extLst>
            <a:ext uri="{FF2B5EF4-FFF2-40B4-BE49-F238E27FC236}">
              <a16:creationId xmlns:a16="http://schemas.microsoft.com/office/drawing/2014/main" xmlns="" id="{00000000-0008-0000-0000-000006000000}"/>
            </a:ext>
          </a:extLst>
        </xdr:cNvPr>
        <xdr:cNvGrpSpPr/>
      </xdr:nvGrpSpPr>
      <xdr:grpSpPr>
        <a:xfrm>
          <a:off x="4514850" y="0"/>
          <a:ext cx="38100" cy="0"/>
          <a:chOff x="3272790" y="807720"/>
          <a:chExt cx="38100" cy="0"/>
        </a:xfrm>
      </xdr:grpSpPr>
      <xdr:cxnSp macro="">
        <xdr:nvCxnSpPr>
          <xdr:cNvPr id="9" name="Shape 5">
            <a:extLst>
              <a:ext uri="{FF2B5EF4-FFF2-40B4-BE49-F238E27FC236}">
                <a16:creationId xmlns:a16="http://schemas.microsoft.com/office/drawing/2014/main" xmlns="" id="{00000000-0008-0000-0000-000007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oneCellAnchor>
    <xdr:from>
      <xdr:col>0</xdr:col>
      <xdr:colOff>676275</xdr:colOff>
      <xdr:row>1</xdr:row>
      <xdr:rowOff>38100</xdr:rowOff>
    </xdr:from>
    <xdr:ext cx="38100" cy="0"/>
    <xdr:grpSp>
      <xdr:nvGrpSpPr>
        <xdr:cNvPr id="11" name="Shape 2">
          <a:extLst>
            <a:ext uri="{FF2B5EF4-FFF2-40B4-BE49-F238E27FC236}">
              <a16:creationId xmlns:a16="http://schemas.microsoft.com/office/drawing/2014/main" xmlns="" id="{00000000-0008-0000-0000-000002000000}"/>
            </a:ext>
          </a:extLst>
        </xdr:cNvPr>
        <xdr:cNvGrpSpPr/>
      </xdr:nvGrpSpPr>
      <xdr:grpSpPr>
        <a:xfrm>
          <a:off x="428625" y="323850"/>
          <a:ext cx="38100" cy="0"/>
          <a:chOff x="668655" y="198120"/>
          <a:chExt cx="38100" cy="0"/>
        </a:xfrm>
      </xdr:grpSpPr>
      <xdr:cxnSp macro="">
        <xdr:nvCxnSpPr>
          <xdr:cNvPr id="12" name="Shape 3">
            <a:extLst>
              <a:ext uri="{FF2B5EF4-FFF2-40B4-BE49-F238E27FC236}">
                <a16:creationId xmlns:a16="http://schemas.microsoft.com/office/drawing/2014/main" xmlns="" id="{00000000-0008-0000-0000-000003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2</xdr:col>
      <xdr:colOff>0</xdr:colOff>
      <xdr:row>4</xdr:row>
      <xdr:rowOff>114300</xdr:rowOff>
    </xdr:from>
    <xdr:ext cx="38100" cy="0"/>
    <xdr:grpSp>
      <xdr:nvGrpSpPr>
        <xdr:cNvPr id="13" name="Shape 2">
          <a:extLst>
            <a:ext uri="{FF2B5EF4-FFF2-40B4-BE49-F238E27FC236}">
              <a16:creationId xmlns:a16="http://schemas.microsoft.com/office/drawing/2014/main" xmlns="" id="{00000000-0008-0000-0000-000006000000}"/>
            </a:ext>
          </a:extLst>
        </xdr:cNvPr>
        <xdr:cNvGrpSpPr/>
      </xdr:nvGrpSpPr>
      <xdr:grpSpPr>
        <a:xfrm>
          <a:off x="4514850" y="1085850"/>
          <a:ext cx="38100" cy="0"/>
          <a:chOff x="3272790" y="807720"/>
          <a:chExt cx="38100" cy="0"/>
        </a:xfrm>
      </xdr:grpSpPr>
      <xdr:cxnSp macro="">
        <xdr:nvCxnSpPr>
          <xdr:cNvPr id="14" name="Shape 5">
            <a:extLst>
              <a:ext uri="{FF2B5EF4-FFF2-40B4-BE49-F238E27FC236}">
                <a16:creationId xmlns:a16="http://schemas.microsoft.com/office/drawing/2014/main" xmlns="" id="{00000000-0008-0000-0000-000007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oneCellAnchor>
    <xdr:from>
      <xdr:col>0</xdr:col>
      <xdr:colOff>666750</xdr:colOff>
      <xdr:row>1</xdr:row>
      <xdr:rowOff>38100</xdr:rowOff>
    </xdr:from>
    <xdr:ext cx="38100" cy="0"/>
    <xdr:grpSp>
      <xdr:nvGrpSpPr>
        <xdr:cNvPr id="15" name="Shape 2">
          <a:extLst>
            <a:ext uri="{FF2B5EF4-FFF2-40B4-BE49-F238E27FC236}">
              <a16:creationId xmlns:a16="http://schemas.microsoft.com/office/drawing/2014/main" xmlns="" id="{00000000-0008-0000-0000-000002000000}"/>
            </a:ext>
          </a:extLst>
        </xdr:cNvPr>
        <xdr:cNvGrpSpPr/>
      </xdr:nvGrpSpPr>
      <xdr:grpSpPr>
        <a:xfrm>
          <a:off x="428625" y="323850"/>
          <a:ext cx="38100" cy="0"/>
          <a:chOff x="668655" y="198120"/>
          <a:chExt cx="38100" cy="0"/>
        </a:xfrm>
      </xdr:grpSpPr>
      <xdr:cxnSp macro="">
        <xdr:nvCxnSpPr>
          <xdr:cNvPr id="16" name="Shape 3">
            <a:extLst>
              <a:ext uri="{FF2B5EF4-FFF2-40B4-BE49-F238E27FC236}">
                <a16:creationId xmlns:a16="http://schemas.microsoft.com/office/drawing/2014/main" xmlns="" id="{00000000-0008-0000-0000-000003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2</xdr:col>
      <xdr:colOff>0</xdr:colOff>
      <xdr:row>4</xdr:row>
      <xdr:rowOff>114300</xdr:rowOff>
    </xdr:from>
    <xdr:ext cx="38100" cy="0"/>
    <xdr:grpSp>
      <xdr:nvGrpSpPr>
        <xdr:cNvPr id="17" name="Shape 2">
          <a:extLst>
            <a:ext uri="{FF2B5EF4-FFF2-40B4-BE49-F238E27FC236}">
              <a16:creationId xmlns:a16="http://schemas.microsoft.com/office/drawing/2014/main" xmlns="" id="{00000000-0008-0000-0000-000006000000}"/>
            </a:ext>
          </a:extLst>
        </xdr:cNvPr>
        <xdr:cNvGrpSpPr/>
      </xdr:nvGrpSpPr>
      <xdr:grpSpPr>
        <a:xfrm>
          <a:off x="4514850" y="1085850"/>
          <a:ext cx="38100" cy="0"/>
          <a:chOff x="3272790" y="807720"/>
          <a:chExt cx="38100" cy="0"/>
        </a:xfrm>
      </xdr:grpSpPr>
      <xdr:cxnSp macro="">
        <xdr:nvCxnSpPr>
          <xdr:cNvPr id="18" name="Shape 5">
            <a:extLst>
              <a:ext uri="{FF2B5EF4-FFF2-40B4-BE49-F238E27FC236}">
                <a16:creationId xmlns:a16="http://schemas.microsoft.com/office/drawing/2014/main" xmlns="" id="{00000000-0008-0000-0000-000007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twoCellAnchor>
    <xdr:from>
      <xdr:col>1</xdr:col>
      <xdr:colOff>0</xdr:colOff>
      <xdr:row>1</xdr:row>
      <xdr:rowOff>40534</xdr:rowOff>
    </xdr:from>
    <xdr:to>
      <xdr:col>1</xdr:col>
      <xdr:colOff>0</xdr:colOff>
      <xdr:row>1</xdr:row>
      <xdr:rowOff>40534</xdr:rowOff>
    </xdr:to>
    <xdr:cxnSp macro="">
      <xdr:nvCxnSpPr>
        <xdr:cNvPr id="19" name="Straight Connector 18">
          <a:extLst>
            <a:ext uri="{FF2B5EF4-FFF2-40B4-BE49-F238E27FC236}">
              <a16:creationId xmlns:a16="http://schemas.microsoft.com/office/drawing/2014/main" xmlns="" id="{00000000-0008-0000-0200-00000A000000}"/>
            </a:ext>
          </a:extLst>
        </xdr:cNvPr>
        <xdr:cNvCxnSpPr/>
      </xdr:nvCxnSpPr>
      <xdr:spPr>
        <a:xfrm>
          <a:off x="428625" y="278659"/>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workbookViewId="0">
      <selection activeCell="B21" sqref="B21"/>
    </sheetView>
  </sheetViews>
  <sheetFormatPr defaultColWidth="10" defaultRowHeight="12.75" x14ac:dyDescent="0.2"/>
  <cols>
    <col min="1" max="1" width="5.625" style="16" customWidth="1"/>
    <col min="2" max="2" width="60.5" style="16" customWidth="1"/>
    <col min="3" max="3" width="7.875" style="16" hidden="1" customWidth="1"/>
    <col min="4" max="4" width="9.75" style="16" hidden="1" customWidth="1"/>
    <col min="5" max="5" width="13.375" style="16" hidden="1" customWidth="1"/>
    <col min="6" max="6" width="10.75" style="16" hidden="1" customWidth="1"/>
    <col min="7" max="8" width="11" style="16" hidden="1" customWidth="1"/>
    <col min="9" max="9" width="15.25" style="16" customWidth="1"/>
    <col min="10" max="255" width="10" style="16"/>
    <col min="256" max="256" width="8.875" style="16" customWidth="1"/>
    <col min="257" max="257" width="34.125" style="16" customWidth="1"/>
    <col min="258" max="258" width="7.875" style="16" customWidth="1"/>
    <col min="259" max="259" width="9.75" style="16" customWidth="1"/>
    <col min="260" max="262" width="11.375" style="16" customWidth="1"/>
    <col min="263" max="264" width="13" style="16" customWidth="1"/>
    <col min="265" max="265" width="10.75" style="16" customWidth="1"/>
    <col min="266" max="511" width="10" style="16"/>
    <col min="512" max="512" width="8.875" style="16" customWidth="1"/>
    <col min="513" max="513" width="34.125" style="16" customWidth="1"/>
    <col min="514" max="514" width="7.875" style="16" customWidth="1"/>
    <col min="515" max="515" width="9.75" style="16" customWidth="1"/>
    <col min="516" max="518" width="11.375" style="16" customWidth="1"/>
    <col min="519" max="520" width="13" style="16" customWidth="1"/>
    <col min="521" max="521" width="10.75" style="16" customWidth="1"/>
    <col min="522" max="767" width="10" style="16"/>
    <col min="768" max="768" width="8.875" style="16" customWidth="1"/>
    <col min="769" max="769" width="34.125" style="16" customWidth="1"/>
    <col min="770" max="770" width="7.875" style="16" customWidth="1"/>
    <col min="771" max="771" width="9.75" style="16" customWidth="1"/>
    <col min="772" max="774" width="11.375" style="16" customWidth="1"/>
    <col min="775" max="776" width="13" style="16" customWidth="1"/>
    <col min="777" max="777" width="10.75" style="16" customWidth="1"/>
    <col min="778" max="1023" width="10" style="16"/>
    <col min="1024" max="1024" width="8.875" style="16" customWidth="1"/>
    <col min="1025" max="1025" width="34.125" style="16" customWidth="1"/>
    <col min="1026" max="1026" width="7.875" style="16" customWidth="1"/>
    <col min="1027" max="1027" width="9.75" style="16" customWidth="1"/>
    <col min="1028" max="1030" width="11.375" style="16" customWidth="1"/>
    <col min="1031" max="1032" width="13" style="16" customWidth="1"/>
    <col min="1033" max="1033" width="10.75" style="16" customWidth="1"/>
    <col min="1034" max="1279" width="10" style="16"/>
    <col min="1280" max="1280" width="8.875" style="16" customWidth="1"/>
    <col min="1281" max="1281" width="34.125" style="16" customWidth="1"/>
    <col min="1282" max="1282" width="7.875" style="16" customWidth="1"/>
    <col min="1283" max="1283" width="9.75" style="16" customWidth="1"/>
    <col min="1284" max="1286" width="11.375" style="16" customWidth="1"/>
    <col min="1287" max="1288" width="13" style="16" customWidth="1"/>
    <col min="1289" max="1289" width="10.75" style="16" customWidth="1"/>
    <col min="1290" max="1535" width="10" style="16"/>
    <col min="1536" max="1536" width="8.875" style="16" customWidth="1"/>
    <col min="1537" max="1537" width="34.125" style="16" customWidth="1"/>
    <col min="1538" max="1538" width="7.875" style="16" customWidth="1"/>
    <col min="1539" max="1539" width="9.75" style="16" customWidth="1"/>
    <col min="1540" max="1542" width="11.375" style="16" customWidth="1"/>
    <col min="1543" max="1544" width="13" style="16" customWidth="1"/>
    <col min="1545" max="1545" width="10.75" style="16" customWidth="1"/>
    <col min="1546" max="1791" width="10" style="16"/>
    <col min="1792" max="1792" width="8.875" style="16" customWidth="1"/>
    <col min="1793" max="1793" width="34.125" style="16" customWidth="1"/>
    <col min="1794" max="1794" width="7.875" style="16" customWidth="1"/>
    <col min="1795" max="1795" width="9.75" style="16" customWidth="1"/>
    <col min="1796" max="1798" width="11.375" style="16" customWidth="1"/>
    <col min="1799" max="1800" width="13" style="16" customWidth="1"/>
    <col min="1801" max="1801" width="10.75" style="16" customWidth="1"/>
    <col min="1802" max="2047" width="10" style="16"/>
    <col min="2048" max="2048" width="8.875" style="16" customWidth="1"/>
    <col min="2049" max="2049" width="34.125" style="16" customWidth="1"/>
    <col min="2050" max="2050" width="7.875" style="16" customWidth="1"/>
    <col min="2051" max="2051" width="9.75" style="16" customWidth="1"/>
    <col min="2052" max="2054" width="11.375" style="16" customWidth="1"/>
    <col min="2055" max="2056" width="13" style="16" customWidth="1"/>
    <col min="2057" max="2057" width="10.75" style="16" customWidth="1"/>
    <col min="2058" max="2303" width="10" style="16"/>
    <col min="2304" max="2304" width="8.875" style="16" customWidth="1"/>
    <col min="2305" max="2305" width="34.125" style="16" customWidth="1"/>
    <col min="2306" max="2306" width="7.875" style="16" customWidth="1"/>
    <col min="2307" max="2307" width="9.75" style="16" customWidth="1"/>
    <col min="2308" max="2310" width="11.375" style="16" customWidth="1"/>
    <col min="2311" max="2312" width="13" style="16" customWidth="1"/>
    <col min="2313" max="2313" width="10.75" style="16" customWidth="1"/>
    <col min="2314" max="2559" width="10" style="16"/>
    <col min="2560" max="2560" width="8.875" style="16" customWidth="1"/>
    <col min="2561" max="2561" width="34.125" style="16" customWidth="1"/>
    <col min="2562" max="2562" width="7.875" style="16" customWidth="1"/>
    <col min="2563" max="2563" width="9.75" style="16" customWidth="1"/>
    <col min="2564" max="2566" width="11.375" style="16" customWidth="1"/>
    <col min="2567" max="2568" width="13" style="16" customWidth="1"/>
    <col min="2569" max="2569" width="10.75" style="16" customWidth="1"/>
    <col min="2570" max="2815" width="10" style="16"/>
    <col min="2816" max="2816" width="8.875" style="16" customWidth="1"/>
    <col min="2817" max="2817" width="34.125" style="16" customWidth="1"/>
    <col min="2818" max="2818" width="7.875" style="16" customWidth="1"/>
    <col min="2819" max="2819" width="9.75" style="16" customWidth="1"/>
    <col min="2820" max="2822" width="11.375" style="16" customWidth="1"/>
    <col min="2823" max="2824" width="13" style="16" customWidth="1"/>
    <col min="2825" max="2825" width="10.75" style="16" customWidth="1"/>
    <col min="2826" max="3071" width="10" style="16"/>
    <col min="3072" max="3072" width="8.875" style="16" customWidth="1"/>
    <col min="3073" max="3073" width="34.125" style="16" customWidth="1"/>
    <col min="3074" max="3074" width="7.875" style="16" customWidth="1"/>
    <col min="3075" max="3075" width="9.75" style="16" customWidth="1"/>
    <col min="3076" max="3078" width="11.375" style="16" customWidth="1"/>
    <col min="3079" max="3080" width="13" style="16" customWidth="1"/>
    <col min="3081" max="3081" width="10.75" style="16" customWidth="1"/>
    <col min="3082" max="3327" width="10" style="16"/>
    <col min="3328" max="3328" width="8.875" style="16" customWidth="1"/>
    <col min="3329" max="3329" width="34.125" style="16" customWidth="1"/>
    <col min="3330" max="3330" width="7.875" style="16" customWidth="1"/>
    <col min="3331" max="3331" width="9.75" style="16" customWidth="1"/>
    <col min="3332" max="3334" width="11.375" style="16" customWidth="1"/>
    <col min="3335" max="3336" width="13" style="16" customWidth="1"/>
    <col min="3337" max="3337" width="10.75" style="16" customWidth="1"/>
    <col min="3338" max="3583" width="10" style="16"/>
    <col min="3584" max="3584" width="8.875" style="16" customWidth="1"/>
    <col min="3585" max="3585" width="34.125" style="16" customWidth="1"/>
    <col min="3586" max="3586" width="7.875" style="16" customWidth="1"/>
    <col min="3587" max="3587" width="9.75" style="16" customWidth="1"/>
    <col min="3588" max="3590" width="11.375" style="16" customWidth="1"/>
    <col min="3591" max="3592" width="13" style="16" customWidth="1"/>
    <col min="3593" max="3593" width="10.75" style="16" customWidth="1"/>
    <col min="3594" max="3839" width="10" style="16"/>
    <col min="3840" max="3840" width="8.875" style="16" customWidth="1"/>
    <col min="3841" max="3841" width="34.125" style="16" customWidth="1"/>
    <col min="3842" max="3842" width="7.875" style="16" customWidth="1"/>
    <col min="3843" max="3843" width="9.75" style="16" customWidth="1"/>
    <col min="3844" max="3846" width="11.375" style="16" customWidth="1"/>
    <col min="3847" max="3848" width="13" style="16" customWidth="1"/>
    <col min="3849" max="3849" width="10.75" style="16" customWidth="1"/>
    <col min="3850" max="4095" width="10" style="16"/>
    <col min="4096" max="4096" width="8.875" style="16" customWidth="1"/>
    <col min="4097" max="4097" width="34.125" style="16" customWidth="1"/>
    <col min="4098" max="4098" width="7.875" style="16" customWidth="1"/>
    <col min="4099" max="4099" width="9.75" style="16" customWidth="1"/>
    <col min="4100" max="4102" width="11.375" style="16" customWidth="1"/>
    <col min="4103" max="4104" width="13" style="16" customWidth="1"/>
    <col min="4105" max="4105" width="10.75" style="16" customWidth="1"/>
    <col min="4106" max="4351" width="10" style="16"/>
    <col min="4352" max="4352" width="8.875" style="16" customWidth="1"/>
    <col min="4353" max="4353" width="34.125" style="16" customWidth="1"/>
    <col min="4354" max="4354" width="7.875" style="16" customWidth="1"/>
    <col min="4355" max="4355" width="9.75" style="16" customWidth="1"/>
    <col min="4356" max="4358" width="11.375" style="16" customWidth="1"/>
    <col min="4359" max="4360" width="13" style="16" customWidth="1"/>
    <col min="4361" max="4361" width="10.75" style="16" customWidth="1"/>
    <col min="4362" max="4607" width="10" style="16"/>
    <col min="4608" max="4608" width="8.875" style="16" customWidth="1"/>
    <col min="4609" max="4609" width="34.125" style="16" customWidth="1"/>
    <col min="4610" max="4610" width="7.875" style="16" customWidth="1"/>
    <col min="4611" max="4611" width="9.75" style="16" customWidth="1"/>
    <col min="4612" max="4614" width="11.375" style="16" customWidth="1"/>
    <col min="4615" max="4616" width="13" style="16" customWidth="1"/>
    <col min="4617" max="4617" width="10.75" style="16" customWidth="1"/>
    <col min="4618" max="4863" width="10" style="16"/>
    <col min="4864" max="4864" width="8.875" style="16" customWidth="1"/>
    <col min="4865" max="4865" width="34.125" style="16" customWidth="1"/>
    <col min="4866" max="4866" width="7.875" style="16" customWidth="1"/>
    <col min="4867" max="4867" width="9.75" style="16" customWidth="1"/>
    <col min="4868" max="4870" width="11.375" style="16" customWidth="1"/>
    <col min="4871" max="4872" width="13" style="16" customWidth="1"/>
    <col min="4873" max="4873" width="10.75" style="16" customWidth="1"/>
    <col min="4874" max="5119" width="10" style="16"/>
    <col min="5120" max="5120" width="8.875" style="16" customWidth="1"/>
    <col min="5121" max="5121" width="34.125" style="16" customWidth="1"/>
    <col min="5122" max="5122" width="7.875" style="16" customWidth="1"/>
    <col min="5123" max="5123" width="9.75" style="16" customWidth="1"/>
    <col min="5124" max="5126" width="11.375" style="16" customWidth="1"/>
    <col min="5127" max="5128" width="13" style="16" customWidth="1"/>
    <col min="5129" max="5129" width="10.75" style="16" customWidth="1"/>
    <col min="5130" max="5375" width="10" style="16"/>
    <col min="5376" max="5376" width="8.875" style="16" customWidth="1"/>
    <col min="5377" max="5377" width="34.125" style="16" customWidth="1"/>
    <col min="5378" max="5378" width="7.875" style="16" customWidth="1"/>
    <col min="5379" max="5379" width="9.75" style="16" customWidth="1"/>
    <col min="5380" max="5382" width="11.375" style="16" customWidth="1"/>
    <col min="5383" max="5384" width="13" style="16" customWidth="1"/>
    <col min="5385" max="5385" width="10.75" style="16" customWidth="1"/>
    <col min="5386" max="5631" width="10" style="16"/>
    <col min="5632" max="5632" width="8.875" style="16" customWidth="1"/>
    <col min="5633" max="5633" width="34.125" style="16" customWidth="1"/>
    <col min="5634" max="5634" width="7.875" style="16" customWidth="1"/>
    <col min="5635" max="5635" width="9.75" style="16" customWidth="1"/>
    <col min="5636" max="5638" width="11.375" style="16" customWidth="1"/>
    <col min="5639" max="5640" width="13" style="16" customWidth="1"/>
    <col min="5641" max="5641" width="10.75" style="16" customWidth="1"/>
    <col min="5642" max="5887" width="10" style="16"/>
    <col min="5888" max="5888" width="8.875" style="16" customWidth="1"/>
    <col min="5889" max="5889" width="34.125" style="16" customWidth="1"/>
    <col min="5890" max="5890" width="7.875" style="16" customWidth="1"/>
    <col min="5891" max="5891" width="9.75" style="16" customWidth="1"/>
    <col min="5892" max="5894" width="11.375" style="16" customWidth="1"/>
    <col min="5895" max="5896" width="13" style="16" customWidth="1"/>
    <col min="5897" max="5897" width="10.75" style="16" customWidth="1"/>
    <col min="5898" max="6143" width="10" style="16"/>
    <col min="6144" max="6144" width="8.875" style="16" customWidth="1"/>
    <col min="6145" max="6145" width="34.125" style="16" customWidth="1"/>
    <col min="6146" max="6146" width="7.875" style="16" customWidth="1"/>
    <col min="6147" max="6147" width="9.75" style="16" customWidth="1"/>
    <col min="6148" max="6150" width="11.375" style="16" customWidth="1"/>
    <col min="6151" max="6152" width="13" style="16" customWidth="1"/>
    <col min="6153" max="6153" width="10.75" style="16" customWidth="1"/>
    <col min="6154" max="6399" width="10" style="16"/>
    <col min="6400" max="6400" width="8.875" style="16" customWidth="1"/>
    <col min="6401" max="6401" width="34.125" style="16" customWidth="1"/>
    <col min="6402" max="6402" width="7.875" style="16" customWidth="1"/>
    <col min="6403" max="6403" width="9.75" style="16" customWidth="1"/>
    <col min="6404" max="6406" width="11.375" style="16" customWidth="1"/>
    <col min="6407" max="6408" width="13" style="16" customWidth="1"/>
    <col min="6409" max="6409" width="10.75" style="16" customWidth="1"/>
    <col min="6410" max="6655" width="10" style="16"/>
    <col min="6656" max="6656" width="8.875" style="16" customWidth="1"/>
    <col min="6657" max="6657" width="34.125" style="16" customWidth="1"/>
    <col min="6658" max="6658" width="7.875" style="16" customWidth="1"/>
    <col min="6659" max="6659" width="9.75" style="16" customWidth="1"/>
    <col min="6660" max="6662" width="11.375" style="16" customWidth="1"/>
    <col min="6663" max="6664" width="13" style="16" customWidth="1"/>
    <col min="6665" max="6665" width="10.75" style="16" customWidth="1"/>
    <col min="6666" max="6911" width="10" style="16"/>
    <col min="6912" max="6912" width="8.875" style="16" customWidth="1"/>
    <col min="6913" max="6913" width="34.125" style="16" customWidth="1"/>
    <col min="6914" max="6914" width="7.875" style="16" customWidth="1"/>
    <col min="6915" max="6915" width="9.75" style="16" customWidth="1"/>
    <col min="6916" max="6918" width="11.375" style="16" customWidth="1"/>
    <col min="6919" max="6920" width="13" style="16" customWidth="1"/>
    <col min="6921" max="6921" width="10.75" style="16" customWidth="1"/>
    <col min="6922" max="7167" width="10" style="16"/>
    <col min="7168" max="7168" width="8.875" style="16" customWidth="1"/>
    <col min="7169" max="7169" width="34.125" style="16" customWidth="1"/>
    <col min="7170" max="7170" width="7.875" style="16" customWidth="1"/>
    <col min="7171" max="7171" width="9.75" style="16" customWidth="1"/>
    <col min="7172" max="7174" width="11.375" style="16" customWidth="1"/>
    <col min="7175" max="7176" width="13" style="16" customWidth="1"/>
    <col min="7177" max="7177" width="10.75" style="16" customWidth="1"/>
    <col min="7178" max="7423" width="10" style="16"/>
    <col min="7424" max="7424" width="8.875" style="16" customWidth="1"/>
    <col min="7425" max="7425" width="34.125" style="16" customWidth="1"/>
    <col min="7426" max="7426" width="7.875" style="16" customWidth="1"/>
    <col min="7427" max="7427" width="9.75" style="16" customWidth="1"/>
    <col min="7428" max="7430" width="11.375" style="16" customWidth="1"/>
    <col min="7431" max="7432" width="13" style="16" customWidth="1"/>
    <col min="7433" max="7433" width="10.75" style="16" customWidth="1"/>
    <col min="7434" max="7679" width="10" style="16"/>
    <col min="7680" max="7680" width="8.875" style="16" customWidth="1"/>
    <col min="7681" max="7681" width="34.125" style="16" customWidth="1"/>
    <col min="7682" max="7682" width="7.875" style="16" customWidth="1"/>
    <col min="7683" max="7683" width="9.75" style="16" customWidth="1"/>
    <col min="7684" max="7686" width="11.375" style="16" customWidth="1"/>
    <col min="7687" max="7688" width="13" style="16" customWidth="1"/>
    <col min="7689" max="7689" width="10.75" style="16" customWidth="1"/>
    <col min="7690" max="7935" width="10" style="16"/>
    <col min="7936" max="7936" width="8.875" style="16" customWidth="1"/>
    <col min="7937" max="7937" width="34.125" style="16" customWidth="1"/>
    <col min="7938" max="7938" width="7.875" style="16" customWidth="1"/>
    <col min="7939" max="7939" width="9.75" style="16" customWidth="1"/>
    <col min="7940" max="7942" width="11.375" style="16" customWidth="1"/>
    <col min="7943" max="7944" width="13" style="16" customWidth="1"/>
    <col min="7945" max="7945" width="10.75" style="16" customWidth="1"/>
    <col min="7946" max="8191" width="10" style="16"/>
    <col min="8192" max="8192" width="8.875" style="16" customWidth="1"/>
    <col min="8193" max="8193" width="34.125" style="16" customWidth="1"/>
    <col min="8194" max="8194" width="7.875" style="16" customWidth="1"/>
    <col min="8195" max="8195" width="9.75" style="16" customWidth="1"/>
    <col min="8196" max="8198" width="11.375" style="16" customWidth="1"/>
    <col min="8199" max="8200" width="13" style="16" customWidth="1"/>
    <col min="8201" max="8201" width="10.75" style="16" customWidth="1"/>
    <col min="8202" max="8447" width="10" style="16"/>
    <col min="8448" max="8448" width="8.875" style="16" customWidth="1"/>
    <col min="8449" max="8449" width="34.125" style="16" customWidth="1"/>
    <col min="8450" max="8450" width="7.875" style="16" customWidth="1"/>
    <col min="8451" max="8451" width="9.75" style="16" customWidth="1"/>
    <col min="8452" max="8454" width="11.375" style="16" customWidth="1"/>
    <col min="8455" max="8456" width="13" style="16" customWidth="1"/>
    <col min="8457" max="8457" width="10.75" style="16" customWidth="1"/>
    <col min="8458" max="8703" width="10" style="16"/>
    <col min="8704" max="8704" width="8.875" style="16" customWidth="1"/>
    <col min="8705" max="8705" width="34.125" style="16" customWidth="1"/>
    <col min="8706" max="8706" width="7.875" style="16" customWidth="1"/>
    <col min="8707" max="8707" width="9.75" style="16" customWidth="1"/>
    <col min="8708" max="8710" width="11.375" style="16" customWidth="1"/>
    <col min="8711" max="8712" width="13" style="16" customWidth="1"/>
    <col min="8713" max="8713" width="10.75" style="16" customWidth="1"/>
    <col min="8714" max="8959" width="10" style="16"/>
    <col min="8960" max="8960" width="8.875" style="16" customWidth="1"/>
    <col min="8961" max="8961" width="34.125" style="16" customWidth="1"/>
    <col min="8962" max="8962" width="7.875" style="16" customWidth="1"/>
    <col min="8963" max="8963" width="9.75" style="16" customWidth="1"/>
    <col min="8964" max="8966" width="11.375" style="16" customWidth="1"/>
    <col min="8967" max="8968" width="13" style="16" customWidth="1"/>
    <col min="8969" max="8969" width="10.75" style="16" customWidth="1"/>
    <col min="8970" max="9215" width="10" style="16"/>
    <col min="9216" max="9216" width="8.875" style="16" customWidth="1"/>
    <col min="9217" max="9217" width="34.125" style="16" customWidth="1"/>
    <col min="9218" max="9218" width="7.875" style="16" customWidth="1"/>
    <col min="9219" max="9219" width="9.75" style="16" customWidth="1"/>
    <col min="9220" max="9222" width="11.375" style="16" customWidth="1"/>
    <col min="9223" max="9224" width="13" style="16" customWidth="1"/>
    <col min="9225" max="9225" width="10.75" style="16" customWidth="1"/>
    <col min="9226" max="9471" width="10" style="16"/>
    <col min="9472" max="9472" width="8.875" style="16" customWidth="1"/>
    <col min="9473" max="9473" width="34.125" style="16" customWidth="1"/>
    <col min="9474" max="9474" width="7.875" style="16" customWidth="1"/>
    <col min="9475" max="9475" width="9.75" style="16" customWidth="1"/>
    <col min="9476" max="9478" width="11.375" style="16" customWidth="1"/>
    <col min="9479" max="9480" width="13" style="16" customWidth="1"/>
    <col min="9481" max="9481" width="10.75" style="16" customWidth="1"/>
    <col min="9482" max="9727" width="10" style="16"/>
    <col min="9728" max="9728" width="8.875" style="16" customWidth="1"/>
    <col min="9729" max="9729" width="34.125" style="16" customWidth="1"/>
    <col min="9730" max="9730" width="7.875" style="16" customWidth="1"/>
    <col min="9731" max="9731" width="9.75" style="16" customWidth="1"/>
    <col min="9732" max="9734" width="11.375" style="16" customWidth="1"/>
    <col min="9735" max="9736" width="13" style="16" customWidth="1"/>
    <col min="9737" max="9737" width="10.75" style="16" customWidth="1"/>
    <col min="9738" max="9983" width="10" style="16"/>
    <col min="9984" max="9984" width="8.875" style="16" customWidth="1"/>
    <col min="9985" max="9985" width="34.125" style="16" customWidth="1"/>
    <col min="9986" max="9986" width="7.875" style="16" customWidth="1"/>
    <col min="9987" max="9987" width="9.75" style="16" customWidth="1"/>
    <col min="9988" max="9990" width="11.375" style="16" customWidth="1"/>
    <col min="9991" max="9992" width="13" style="16" customWidth="1"/>
    <col min="9993" max="9993" width="10.75" style="16" customWidth="1"/>
    <col min="9994" max="10239" width="10" style="16"/>
    <col min="10240" max="10240" width="8.875" style="16" customWidth="1"/>
    <col min="10241" max="10241" width="34.125" style="16" customWidth="1"/>
    <col min="10242" max="10242" width="7.875" style="16" customWidth="1"/>
    <col min="10243" max="10243" width="9.75" style="16" customWidth="1"/>
    <col min="10244" max="10246" width="11.375" style="16" customWidth="1"/>
    <col min="10247" max="10248" width="13" style="16" customWidth="1"/>
    <col min="10249" max="10249" width="10.75" style="16" customWidth="1"/>
    <col min="10250" max="10495" width="10" style="16"/>
    <col min="10496" max="10496" width="8.875" style="16" customWidth="1"/>
    <col min="10497" max="10497" width="34.125" style="16" customWidth="1"/>
    <col min="10498" max="10498" width="7.875" style="16" customWidth="1"/>
    <col min="10499" max="10499" width="9.75" style="16" customWidth="1"/>
    <col min="10500" max="10502" width="11.375" style="16" customWidth="1"/>
    <col min="10503" max="10504" width="13" style="16" customWidth="1"/>
    <col min="10505" max="10505" width="10.75" style="16" customWidth="1"/>
    <col min="10506" max="10751" width="10" style="16"/>
    <col min="10752" max="10752" width="8.875" style="16" customWidth="1"/>
    <col min="10753" max="10753" width="34.125" style="16" customWidth="1"/>
    <col min="10754" max="10754" width="7.875" style="16" customWidth="1"/>
    <col min="10755" max="10755" width="9.75" style="16" customWidth="1"/>
    <col min="10756" max="10758" width="11.375" style="16" customWidth="1"/>
    <col min="10759" max="10760" width="13" style="16" customWidth="1"/>
    <col min="10761" max="10761" width="10.75" style="16" customWidth="1"/>
    <col min="10762" max="11007" width="10" style="16"/>
    <col min="11008" max="11008" width="8.875" style="16" customWidth="1"/>
    <col min="11009" max="11009" width="34.125" style="16" customWidth="1"/>
    <col min="11010" max="11010" width="7.875" style="16" customWidth="1"/>
    <col min="11011" max="11011" width="9.75" style="16" customWidth="1"/>
    <col min="11012" max="11014" width="11.375" style="16" customWidth="1"/>
    <col min="11015" max="11016" width="13" style="16" customWidth="1"/>
    <col min="11017" max="11017" width="10.75" style="16" customWidth="1"/>
    <col min="11018" max="11263" width="10" style="16"/>
    <col min="11264" max="11264" width="8.875" style="16" customWidth="1"/>
    <col min="11265" max="11265" width="34.125" style="16" customWidth="1"/>
    <col min="11266" max="11266" width="7.875" style="16" customWidth="1"/>
    <col min="11267" max="11267" width="9.75" style="16" customWidth="1"/>
    <col min="11268" max="11270" width="11.375" style="16" customWidth="1"/>
    <col min="11271" max="11272" width="13" style="16" customWidth="1"/>
    <col min="11273" max="11273" width="10.75" style="16" customWidth="1"/>
    <col min="11274" max="11519" width="10" style="16"/>
    <col min="11520" max="11520" width="8.875" style="16" customWidth="1"/>
    <col min="11521" max="11521" width="34.125" style="16" customWidth="1"/>
    <col min="11522" max="11522" width="7.875" style="16" customWidth="1"/>
    <col min="11523" max="11523" width="9.75" style="16" customWidth="1"/>
    <col min="11524" max="11526" width="11.375" style="16" customWidth="1"/>
    <col min="11527" max="11528" width="13" style="16" customWidth="1"/>
    <col min="11529" max="11529" width="10.75" style="16" customWidth="1"/>
    <col min="11530" max="11775" width="10" style="16"/>
    <col min="11776" max="11776" width="8.875" style="16" customWidth="1"/>
    <col min="11777" max="11777" width="34.125" style="16" customWidth="1"/>
    <col min="11778" max="11778" width="7.875" style="16" customWidth="1"/>
    <col min="11779" max="11779" width="9.75" style="16" customWidth="1"/>
    <col min="11780" max="11782" width="11.375" style="16" customWidth="1"/>
    <col min="11783" max="11784" width="13" style="16" customWidth="1"/>
    <col min="11785" max="11785" width="10.75" style="16" customWidth="1"/>
    <col min="11786" max="12031" width="10" style="16"/>
    <col min="12032" max="12032" width="8.875" style="16" customWidth="1"/>
    <col min="12033" max="12033" width="34.125" style="16" customWidth="1"/>
    <col min="12034" max="12034" width="7.875" style="16" customWidth="1"/>
    <col min="12035" max="12035" width="9.75" style="16" customWidth="1"/>
    <col min="12036" max="12038" width="11.375" style="16" customWidth="1"/>
    <col min="12039" max="12040" width="13" style="16" customWidth="1"/>
    <col min="12041" max="12041" width="10.75" style="16" customWidth="1"/>
    <col min="12042" max="12287" width="10" style="16"/>
    <col min="12288" max="12288" width="8.875" style="16" customWidth="1"/>
    <col min="12289" max="12289" width="34.125" style="16" customWidth="1"/>
    <col min="12290" max="12290" width="7.875" style="16" customWidth="1"/>
    <col min="12291" max="12291" width="9.75" style="16" customWidth="1"/>
    <col min="12292" max="12294" width="11.375" style="16" customWidth="1"/>
    <col min="12295" max="12296" width="13" style="16" customWidth="1"/>
    <col min="12297" max="12297" width="10.75" style="16" customWidth="1"/>
    <col min="12298" max="12543" width="10" style="16"/>
    <col min="12544" max="12544" width="8.875" style="16" customWidth="1"/>
    <col min="12545" max="12545" width="34.125" style="16" customWidth="1"/>
    <col min="12546" max="12546" width="7.875" style="16" customWidth="1"/>
    <col min="12547" max="12547" width="9.75" style="16" customWidth="1"/>
    <col min="12548" max="12550" width="11.375" style="16" customWidth="1"/>
    <col min="12551" max="12552" width="13" style="16" customWidth="1"/>
    <col min="12553" max="12553" width="10.75" style="16" customWidth="1"/>
    <col min="12554" max="12799" width="10" style="16"/>
    <col min="12800" max="12800" width="8.875" style="16" customWidth="1"/>
    <col min="12801" max="12801" width="34.125" style="16" customWidth="1"/>
    <col min="12802" max="12802" width="7.875" style="16" customWidth="1"/>
    <col min="12803" max="12803" width="9.75" style="16" customWidth="1"/>
    <col min="12804" max="12806" width="11.375" style="16" customWidth="1"/>
    <col min="12807" max="12808" width="13" style="16" customWidth="1"/>
    <col min="12809" max="12809" width="10.75" style="16" customWidth="1"/>
    <col min="12810" max="13055" width="10" style="16"/>
    <col min="13056" max="13056" width="8.875" style="16" customWidth="1"/>
    <col min="13057" max="13057" width="34.125" style="16" customWidth="1"/>
    <col min="13058" max="13058" width="7.875" style="16" customWidth="1"/>
    <col min="13059" max="13059" width="9.75" style="16" customWidth="1"/>
    <col min="13060" max="13062" width="11.375" style="16" customWidth="1"/>
    <col min="13063" max="13064" width="13" style="16" customWidth="1"/>
    <col min="13065" max="13065" width="10.75" style="16" customWidth="1"/>
    <col min="13066" max="13311" width="10" style="16"/>
    <col min="13312" max="13312" width="8.875" style="16" customWidth="1"/>
    <col min="13313" max="13313" width="34.125" style="16" customWidth="1"/>
    <col min="13314" max="13314" width="7.875" style="16" customWidth="1"/>
    <col min="13315" max="13315" width="9.75" style="16" customWidth="1"/>
    <col min="13316" max="13318" width="11.375" style="16" customWidth="1"/>
    <col min="13319" max="13320" width="13" style="16" customWidth="1"/>
    <col min="13321" max="13321" width="10.75" style="16" customWidth="1"/>
    <col min="13322" max="13567" width="10" style="16"/>
    <col min="13568" max="13568" width="8.875" style="16" customWidth="1"/>
    <col min="13569" max="13569" width="34.125" style="16" customWidth="1"/>
    <col min="13570" max="13570" width="7.875" style="16" customWidth="1"/>
    <col min="13571" max="13571" width="9.75" style="16" customWidth="1"/>
    <col min="13572" max="13574" width="11.375" style="16" customWidth="1"/>
    <col min="13575" max="13576" width="13" style="16" customWidth="1"/>
    <col min="13577" max="13577" width="10.75" style="16" customWidth="1"/>
    <col min="13578" max="13823" width="10" style="16"/>
    <col min="13824" max="13824" width="8.875" style="16" customWidth="1"/>
    <col min="13825" max="13825" width="34.125" style="16" customWidth="1"/>
    <col min="13826" max="13826" width="7.875" style="16" customWidth="1"/>
    <col min="13827" max="13827" width="9.75" style="16" customWidth="1"/>
    <col min="13828" max="13830" width="11.375" style="16" customWidth="1"/>
    <col min="13831" max="13832" width="13" style="16" customWidth="1"/>
    <col min="13833" max="13833" width="10.75" style="16" customWidth="1"/>
    <col min="13834" max="14079" width="10" style="16"/>
    <col min="14080" max="14080" width="8.875" style="16" customWidth="1"/>
    <col min="14081" max="14081" width="34.125" style="16" customWidth="1"/>
    <col min="14082" max="14082" width="7.875" style="16" customWidth="1"/>
    <col min="14083" max="14083" width="9.75" style="16" customWidth="1"/>
    <col min="14084" max="14086" width="11.375" style="16" customWidth="1"/>
    <col min="14087" max="14088" width="13" style="16" customWidth="1"/>
    <col min="14089" max="14089" width="10.75" style="16" customWidth="1"/>
    <col min="14090" max="14335" width="10" style="16"/>
    <col min="14336" max="14336" width="8.875" style="16" customWidth="1"/>
    <col min="14337" max="14337" width="34.125" style="16" customWidth="1"/>
    <col min="14338" max="14338" width="7.875" style="16" customWidth="1"/>
    <col min="14339" max="14339" width="9.75" style="16" customWidth="1"/>
    <col min="14340" max="14342" width="11.375" style="16" customWidth="1"/>
    <col min="14343" max="14344" width="13" style="16" customWidth="1"/>
    <col min="14345" max="14345" width="10.75" style="16" customWidth="1"/>
    <col min="14346" max="14591" width="10" style="16"/>
    <col min="14592" max="14592" width="8.875" style="16" customWidth="1"/>
    <col min="14593" max="14593" width="34.125" style="16" customWidth="1"/>
    <col min="14594" max="14594" width="7.875" style="16" customWidth="1"/>
    <col min="14595" max="14595" width="9.75" style="16" customWidth="1"/>
    <col min="14596" max="14598" width="11.375" style="16" customWidth="1"/>
    <col min="14599" max="14600" width="13" style="16" customWidth="1"/>
    <col min="14601" max="14601" width="10.75" style="16" customWidth="1"/>
    <col min="14602" max="14847" width="10" style="16"/>
    <col min="14848" max="14848" width="8.875" style="16" customWidth="1"/>
    <col min="14849" max="14849" width="34.125" style="16" customWidth="1"/>
    <col min="14850" max="14850" width="7.875" style="16" customWidth="1"/>
    <col min="14851" max="14851" width="9.75" style="16" customWidth="1"/>
    <col min="14852" max="14854" width="11.375" style="16" customWidth="1"/>
    <col min="14855" max="14856" width="13" style="16" customWidth="1"/>
    <col min="14857" max="14857" width="10.75" style="16" customWidth="1"/>
    <col min="14858" max="15103" width="10" style="16"/>
    <col min="15104" max="15104" width="8.875" style="16" customWidth="1"/>
    <col min="15105" max="15105" width="34.125" style="16" customWidth="1"/>
    <col min="15106" max="15106" width="7.875" style="16" customWidth="1"/>
    <col min="15107" max="15107" width="9.75" style="16" customWidth="1"/>
    <col min="15108" max="15110" width="11.375" style="16" customWidth="1"/>
    <col min="15111" max="15112" width="13" style="16" customWidth="1"/>
    <col min="15113" max="15113" width="10.75" style="16" customWidth="1"/>
    <col min="15114" max="15359" width="10" style="16"/>
    <col min="15360" max="15360" width="8.875" style="16" customWidth="1"/>
    <col min="15361" max="15361" width="34.125" style="16" customWidth="1"/>
    <col min="15362" max="15362" width="7.875" style="16" customWidth="1"/>
    <col min="15363" max="15363" width="9.75" style="16" customWidth="1"/>
    <col min="15364" max="15366" width="11.375" style="16" customWidth="1"/>
    <col min="15367" max="15368" width="13" style="16" customWidth="1"/>
    <col min="15369" max="15369" width="10.75" style="16" customWidth="1"/>
    <col min="15370" max="15615" width="10" style="16"/>
    <col min="15616" max="15616" width="8.875" style="16" customWidth="1"/>
    <col min="15617" max="15617" width="34.125" style="16" customWidth="1"/>
    <col min="15618" max="15618" width="7.875" style="16" customWidth="1"/>
    <col min="15619" max="15619" width="9.75" style="16" customWidth="1"/>
    <col min="15620" max="15622" width="11.375" style="16" customWidth="1"/>
    <col min="15623" max="15624" width="13" style="16" customWidth="1"/>
    <col min="15625" max="15625" width="10.75" style="16" customWidth="1"/>
    <col min="15626" max="15871" width="10" style="16"/>
    <col min="15872" max="15872" width="8.875" style="16" customWidth="1"/>
    <col min="15873" max="15873" width="34.125" style="16" customWidth="1"/>
    <col min="15874" max="15874" width="7.875" style="16" customWidth="1"/>
    <col min="15875" max="15875" width="9.75" style="16" customWidth="1"/>
    <col min="15876" max="15878" width="11.375" style="16" customWidth="1"/>
    <col min="15879" max="15880" width="13" style="16" customWidth="1"/>
    <col min="15881" max="15881" width="10.75" style="16" customWidth="1"/>
    <col min="15882" max="16127" width="10" style="16"/>
    <col min="16128" max="16128" width="8.875" style="16" customWidth="1"/>
    <col min="16129" max="16129" width="34.125" style="16" customWidth="1"/>
    <col min="16130" max="16130" width="7.875" style="16" customWidth="1"/>
    <col min="16131" max="16131" width="9.75" style="16" customWidth="1"/>
    <col min="16132" max="16134" width="11.375" style="16" customWidth="1"/>
    <col min="16135" max="16136" width="13" style="16" customWidth="1"/>
    <col min="16137" max="16137" width="10.75" style="16" customWidth="1"/>
    <col min="16138" max="16384" width="10" style="16"/>
  </cols>
  <sheetData>
    <row r="1" spans="1:9" s="4" customFormat="1" ht="25.5" customHeight="1" x14ac:dyDescent="0.25">
      <c r="A1" s="5" t="s">
        <v>10372</v>
      </c>
      <c r="I1" s="36" t="s">
        <v>9165</v>
      </c>
    </row>
    <row r="2" spans="1:9" s="4" customFormat="1" ht="18.75" x14ac:dyDescent="0.3">
      <c r="B2" s="6"/>
      <c r="C2" s="6"/>
      <c r="D2" s="6"/>
    </row>
    <row r="3" spans="1:9" s="8" customFormat="1" ht="18.75" x14ac:dyDescent="0.3">
      <c r="A3" s="7" t="s">
        <v>9166</v>
      </c>
      <c r="B3" s="7"/>
      <c r="C3" s="7"/>
      <c r="D3" s="7"/>
      <c r="E3" s="7"/>
      <c r="F3" s="7"/>
      <c r="G3" s="7"/>
      <c r="H3" s="7"/>
      <c r="I3" s="7"/>
    </row>
    <row r="4" spans="1:9" s="10" customFormat="1" ht="24" customHeight="1" x14ac:dyDescent="0.25">
      <c r="A4" s="9" t="s">
        <v>9674</v>
      </c>
      <c r="B4" s="9"/>
      <c r="C4" s="9"/>
      <c r="D4" s="9"/>
      <c r="E4" s="9"/>
      <c r="F4" s="9"/>
      <c r="G4" s="9"/>
      <c r="H4" s="9"/>
      <c r="I4" s="9"/>
    </row>
    <row r="5" spans="1:9" s="10" customFormat="1" ht="24.75" customHeight="1" x14ac:dyDescent="0.25">
      <c r="A5" s="11"/>
      <c r="B5" s="11"/>
      <c r="C5" s="11"/>
      <c r="D5" s="11"/>
    </row>
    <row r="6" spans="1:9" s="10" customFormat="1" ht="16.5" x14ac:dyDescent="0.25">
      <c r="A6" s="12"/>
      <c r="B6" s="12"/>
      <c r="C6" s="12"/>
      <c r="D6" s="12"/>
      <c r="I6" s="37" t="s">
        <v>9167</v>
      </c>
    </row>
    <row r="7" spans="1:9" ht="54" customHeight="1" x14ac:dyDescent="0.2">
      <c r="A7" s="39" t="s">
        <v>0</v>
      </c>
      <c r="B7" s="39" t="s">
        <v>9183</v>
      </c>
      <c r="C7" s="1" t="s">
        <v>9168</v>
      </c>
      <c r="D7" s="1" t="s">
        <v>9169</v>
      </c>
      <c r="E7" s="1" t="s">
        <v>9202</v>
      </c>
      <c r="F7" s="1" t="s">
        <v>9170</v>
      </c>
      <c r="G7" s="1" t="s">
        <v>9171</v>
      </c>
      <c r="H7" s="14" t="s">
        <v>9677</v>
      </c>
      <c r="I7" s="38" t="s">
        <v>9162</v>
      </c>
    </row>
    <row r="8" spans="1:9" s="18" customFormat="1" ht="18" customHeight="1" x14ac:dyDescent="0.2">
      <c r="A8" s="17">
        <v>1</v>
      </c>
      <c r="B8" s="17">
        <v>2</v>
      </c>
      <c r="C8" s="17">
        <v>3</v>
      </c>
      <c r="D8" s="17">
        <v>3</v>
      </c>
      <c r="E8" s="17">
        <v>4</v>
      </c>
      <c r="F8" s="17">
        <v>5</v>
      </c>
      <c r="G8" s="17">
        <v>6</v>
      </c>
      <c r="H8" s="17">
        <v>7</v>
      </c>
      <c r="I8" s="17">
        <v>8</v>
      </c>
    </row>
    <row r="9" spans="1:9" s="23" customFormat="1" ht="45.75" customHeight="1" x14ac:dyDescent="0.25">
      <c r="A9" s="19" t="s">
        <v>9172</v>
      </c>
      <c r="B9" s="45" t="s">
        <v>9672</v>
      </c>
      <c r="C9" s="46"/>
      <c r="D9" s="46"/>
      <c r="E9" s="46"/>
      <c r="F9" s="46"/>
      <c r="G9" s="46"/>
      <c r="H9" s="47"/>
      <c r="I9" s="19"/>
    </row>
    <row r="10" spans="1:9" ht="32.25" customHeight="1" x14ac:dyDescent="0.2">
      <c r="A10" s="24">
        <v>1</v>
      </c>
      <c r="B10" s="25" t="s">
        <v>9173</v>
      </c>
      <c r="C10" s="26">
        <v>11485</v>
      </c>
      <c r="D10" s="26">
        <v>21801</v>
      </c>
      <c r="E10" s="27">
        <v>33200</v>
      </c>
      <c r="F10" s="27">
        <f t="shared" ref="F10" si="0">+D10/1800000*2340000</f>
        <v>28341.3</v>
      </c>
      <c r="G10" s="27">
        <f t="shared" ref="G10" si="1">+C10+F10</f>
        <v>39826.300000000003</v>
      </c>
      <c r="H10" s="27">
        <v>39800</v>
      </c>
      <c r="I10" s="27">
        <f t="shared" ref="I10" si="2">ROUNDDOWN(G10,-2)</f>
        <v>39800</v>
      </c>
    </row>
    <row r="11" spans="1:9" s="23" customFormat="1" ht="54.75" customHeight="1" x14ac:dyDescent="0.25">
      <c r="A11" s="19" t="s">
        <v>9174</v>
      </c>
      <c r="B11" s="40" t="s">
        <v>9676</v>
      </c>
      <c r="C11" s="19"/>
      <c r="D11" s="19"/>
      <c r="E11" s="19"/>
      <c r="F11" s="19"/>
      <c r="G11" s="19"/>
      <c r="H11" s="19"/>
      <c r="I11" s="19"/>
    </row>
    <row r="12" spans="1:9" ht="57" customHeight="1" x14ac:dyDescent="0.2">
      <c r="A12" s="24">
        <v>1</v>
      </c>
      <c r="B12" s="25" t="s">
        <v>9175</v>
      </c>
      <c r="C12" s="25"/>
      <c r="D12" s="25"/>
      <c r="E12" s="27">
        <v>160000</v>
      </c>
      <c r="F12" s="27"/>
      <c r="G12" s="27"/>
      <c r="H12" s="27">
        <v>160000</v>
      </c>
      <c r="I12" s="27">
        <v>160000</v>
      </c>
    </row>
    <row r="13" spans="1:9" ht="60.75" customHeight="1" x14ac:dyDescent="0.2">
      <c r="A13" s="24">
        <v>2</v>
      </c>
      <c r="B13" s="25" t="s">
        <v>9176</v>
      </c>
      <c r="C13" s="25"/>
      <c r="D13" s="25"/>
      <c r="E13" s="27">
        <v>160000</v>
      </c>
      <c r="F13" s="27"/>
      <c r="G13" s="27"/>
      <c r="H13" s="27">
        <v>160000</v>
      </c>
      <c r="I13" s="27">
        <v>160000</v>
      </c>
    </row>
    <row r="14" spans="1:9" ht="25.5" customHeight="1" x14ac:dyDescent="0.2">
      <c r="A14" s="41"/>
      <c r="B14" s="42" t="s">
        <v>9678</v>
      </c>
      <c r="C14" s="43"/>
      <c r="D14" s="43"/>
      <c r="E14" s="43"/>
      <c r="F14" s="43"/>
      <c r="G14" s="43"/>
      <c r="H14" s="43"/>
      <c r="I14" s="43"/>
    </row>
    <row r="15" spans="1:9" ht="15.75" x14ac:dyDescent="0.2">
      <c r="A15" s="41"/>
      <c r="B15" s="44"/>
      <c r="C15" s="44"/>
      <c r="D15" s="44"/>
      <c r="E15" s="44"/>
      <c r="F15" s="44"/>
      <c r="G15" s="44"/>
      <c r="H15" s="44"/>
      <c r="I15" s="44"/>
    </row>
    <row r="16" spans="1:9" ht="15.75" x14ac:dyDescent="0.2">
      <c r="A16" s="30"/>
      <c r="B16" s="32"/>
      <c r="C16" s="32"/>
      <c r="D16" s="32"/>
      <c r="E16" s="32"/>
      <c r="F16" s="32"/>
      <c r="G16" s="32"/>
      <c r="H16" s="32"/>
      <c r="I16" s="32"/>
    </row>
    <row r="17" spans="1:9" ht="15.75" x14ac:dyDescent="0.2">
      <c r="A17" s="30"/>
      <c r="B17" s="32"/>
      <c r="C17" s="32"/>
      <c r="D17" s="32"/>
      <c r="E17" s="32"/>
      <c r="F17" s="32"/>
      <c r="G17" s="32"/>
      <c r="H17" s="32"/>
      <c r="I17" s="32"/>
    </row>
    <row r="18" spans="1:9" ht="15.75" x14ac:dyDescent="0.2">
      <c r="A18" s="33"/>
      <c r="B18" s="32"/>
      <c r="C18" s="34"/>
      <c r="D18" s="34"/>
      <c r="E18" s="34"/>
      <c r="F18" s="34"/>
      <c r="G18" s="34"/>
      <c r="H18" s="34"/>
      <c r="I18" s="34"/>
    </row>
    <row r="19" spans="1:9" x14ac:dyDescent="0.2">
      <c r="A19" s="33"/>
      <c r="B19" s="34"/>
      <c r="C19" s="34"/>
      <c r="D19" s="34"/>
      <c r="E19" s="34"/>
      <c r="F19" s="34"/>
      <c r="G19" s="34"/>
      <c r="H19" s="34"/>
      <c r="I19" s="34"/>
    </row>
    <row r="20" spans="1:9" x14ac:dyDescent="0.2">
      <c r="A20" s="33"/>
      <c r="B20" s="34"/>
      <c r="C20" s="34"/>
      <c r="D20" s="34"/>
      <c r="E20" s="34"/>
      <c r="F20" s="34"/>
      <c r="G20" s="34"/>
      <c r="H20" s="34"/>
      <c r="I20" s="34"/>
    </row>
    <row r="21" spans="1:9" x14ac:dyDescent="0.2">
      <c r="A21" s="33"/>
      <c r="B21" s="34"/>
      <c r="C21" s="34"/>
      <c r="D21" s="34"/>
      <c r="E21" s="34"/>
      <c r="F21" s="34"/>
      <c r="G21" s="34"/>
      <c r="H21" s="34"/>
      <c r="I21" s="34"/>
    </row>
    <row r="22" spans="1:9" x14ac:dyDescent="0.2">
      <c r="B22" s="34"/>
      <c r="C22" s="34"/>
      <c r="D22" s="34"/>
      <c r="E22" s="34"/>
      <c r="F22" s="34"/>
      <c r="G22" s="34"/>
      <c r="H22" s="34"/>
      <c r="I22" s="34"/>
    </row>
    <row r="23" spans="1:9" x14ac:dyDescent="0.2">
      <c r="B23" s="34"/>
      <c r="C23" s="34"/>
      <c r="D23" s="34"/>
      <c r="E23" s="34"/>
      <c r="F23" s="34"/>
      <c r="G23" s="34"/>
      <c r="H23" s="34"/>
      <c r="I23" s="34"/>
    </row>
    <row r="24" spans="1:9" x14ac:dyDescent="0.2">
      <c r="B24" s="34"/>
    </row>
  </sheetData>
  <mergeCells count="3">
    <mergeCell ref="A3:I3"/>
    <mergeCell ref="A4:I4"/>
    <mergeCell ref="B9:H9"/>
  </mergeCells>
  <pageMargins left="0.79" right="0.25" top="0.5" bottom="0.5" header="0.3" footer="0.3"/>
  <pageSetup paperSize="9" fitToHeight="0" orientation="portrait" r:id="rId1"/>
  <headerFooter>
    <oddHeader xml:space="preserve">&amp;R&amp;10TTYT Huyện Thanh Liêm   </oddHeader>
    <oddFooter xml:space="preserve">&amp;R&amp;10Trang &amp;P/&amp;N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9"/>
  <sheetViews>
    <sheetView workbookViewId="0">
      <selection activeCell="B6" sqref="B6"/>
    </sheetView>
  </sheetViews>
  <sheetFormatPr defaultColWidth="11.125" defaultRowHeight="15" customHeight="1" x14ac:dyDescent="0.25"/>
  <cols>
    <col min="1" max="1" width="7.75" style="50" customWidth="1"/>
    <col min="2" max="2" width="54.625" style="50" customWidth="1"/>
    <col min="3" max="3" width="10" style="75" hidden="1" customWidth="1"/>
    <col min="4" max="4" width="8.875" style="75" hidden="1" customWidth="1"/>
    <col min="5" max="5" width="9.25" style="75" hidden="1" customWidth="1"/>
    <col min="6" max="6" width="12.375" style="75" hidden="1" customWidth="1"/>
    <col min="7" max="7" width="9.25" style="75" hidden="1" customWidth="1"/>
    <col min="8" max="8" width="13.125" style="75" hidden="1" customWidth="1"/>
    <col min="9" max="9" width="11.5" style="75" hidden="1" customWidth="1"/>
    <col min="10" max="10" width="20.25" style="75" customWidth="1"/>
    <col min="11" max="16384" width="11.125" style="50"/>
  </cols>
  <sheetData>
    <row r="1" spans="1:10" ht="23.25" customHeight="1" x14ac:dyDescent="0.25">
      <c r="A1" s="5" t="s">
        <v>10372</v>
      </c>
      <c r="B1" s="4"/>
      <c r="C1" s="4"/>
      <c r="D1" s="4"/>
      <c r="E1" s="4"/>
      <c r="F1" s="4"/>
      <c r="G1" s="4"/>
      <c r="H1" s="50"/>
      <c r="I1" s="77"/>
      <c r="J1" s="36" t="s">
        <v>9180</v>
      </c>
    </row>
    <row r="2" spans="1:10" ht="13.5" customHeight="1" x14ac:dyDescent="0.25">
      <c r="A2" s="51"/>
      <c r="B2" s="52"/>
      <c r="C2" s="53"/>
      <c r="D2" s="53"/>
      <c r="E2" s="53"/>
      <c r="F2" s="53"/>
      <c r="G2" s="54"/>
      <c r="H2" s="54"/>
      <c r="I2" s="54"/>
      <c r="J2" s="54"/>
    </row>
    <row r="3" spans="1:10" ht="22.5" customHeight="1" x14ac:dyDescent="0.25">
      <c r="A3" s="55" t="s">
        <v>9181</v>
      </c>
      <c r="B3" s="55"/>
      <c r="C3" s="55"/>
      <c r="D3" s="55"/>
      <c r="E3" s="55"/>
      <c r="F3" s="55"/>
      <c r="G3" s="55"/>
      <c r="H3" s="55"/>
      <c r="I3" s="55"/>
      <c r="J3" s="55"/>
    </row>
    <row r="4" spans="1:10" ht="28.5" customHeight="1" x14ac:dyDescent="0.25">
      <c r="A4" s="91" t="s">
        <v>9675</v>
      </c>
      <c r="B4" s="91"/>
      <c r="C4" s="91"/>
      <c r="D4" s="91"/>
      <c r="E4" s="91"/>
      <c r="F4" s="91"/>
      <c r="G4" s="91"/>
      <c r="H4" s="91"/>
      <c r="I4" s="91"/>
      <c r="J4" s="91"/>
    </row>
    <row r="5" spans="1:10" ht="28.5" customHeight="1" x14ac:dyDescent="0.25">
      <c r="A5" s="56"/>
      <c r="B5" s="56"/>
      <c r="C5" s="56"/>
      <c r="D5" s="56"/>
      <c r="E5" s="56"/>
      <c r="F5" s="56"/>
      <c r="G5" s="56"/>
      <c r="H5" s="50"/>
      <c r="I5" s="76"/>
      <c r="J5" s="78" t="s">
        <v>10373</v>
      </c>
    </row>
    <row r="6" spans="1:10" ht="52.5" customHeight="1" x14ac:dyDescent="0.25">
      <c r="A6" s="49" t="s">
        <v>9182</v>
      </c>
      <c r="B6" s="48" t="s">
        <v>9183</v>
      </c>
      <c r="C6" s="57" t="s">
        <v>9168</v>
      </c>
      <c r="D6" s="57" t="s">
        <v>9184</v>
      </c>
      <c r="E6" s="57" t="s">
        <v>2</v>
      </c>
      <c r="F6" s="57" t="s">
        <v>9203</v>
      </c>
      <c r="G6" s="57" t="s">
        <v>9185</v>
      </c>
      <c r="H6" s="57" t="s">
        <v>9186</v>
      </c>
      <c r="I6" s="14" t="s">
        <v>9677</v>
      </c>
      <c r="J6" s="38" t="s">
        <v>9162</v>
      </c>
    </row>
    <row r="7" spans="1:10" ht="16.5" x14ac:dyDescent="0.25">
      <c r="A7" s="58"/>
      <c r="B7" s="79" t="s">
        <v>9672</v>
      </c>
      <c r="C7" s="80"/>
      <c r="D7" s="80"/>
      <c r="E7" s="80"/>
      <c r="F7" s="80"/>
      <c r="G7" s="80"/>
      <c r="H7" s="81"/>
      <c r="I7" s="59"/>
      <c r="J7" s="59"/>
    </row>
    <row r="8" spans="1:10" s="4" customFormat="1" ht="15.75" x14ac:dyDescent="0.2">
      <c r="A8" s="60">
        <v>1</v>
      </c>
      <c r="B8" s="61" t="s">
        <v>9188</v>
      </c>
      <c r="C8" s="62">
        <v>122217</v>
      </c>
      <c r="D8" s="62">
        <v>15986</v>
      </c>
      <c r="E8" s="62">
        <v>174025.5652173913</v>
      </c>
      <c r="F8" s="63">
        <v>312200</v>
      </c>
      <c r="G8" s="62">
        <f t="shared" ref="G8:G16" si="0">+E8/1800000*2340000</f>
        <v>226233.23478260869</v>
      </c>
      <c r="H8" s="63">
        <f t="shared" ref="H8:H16" si="1">+C8+G8+D8</f>
        <v>364436.23478260869</v>
      </c>
      <c r="I8" s="63">
        <f>J8</f>
        <v>364400</v>
      </c>
      <c r="J8" s="63">
        <f t="shared" ref="J8:J16" si="2">ROUNDDOWN(H8,-2)</f>
        <v>364400</v>
      </c>
    </row>
    <row r="9" spans="1:10" s="4" customFormat="1" ht="15.75" x14ac:dyDescent="0.2">
      <c r="A9" s="60">
        <v>2</v>
      </c>
      <c r="B9" s="61" t="s">
        <v>9189</v>
      </c>
      <c r="C9" s="62"/>
      <c r="D9" s="62"/>
      <c r="E9" s="62"/>
      <c r="F9" s="63"/>
      <c r="G9" s="62"/>
      <c r="H9" s="63"/>
      <c r="I9" s="63"/>
      <c r="J9" s="63"/>
    </row>
    <row r="10" spans="1:10" s="4" customFormat="1" ht="47.25" x14ac:dyDescent="0.2">
      <c r="A10" s="64" t="s">
        <v>9190</v>
      </c>
      <c r="B10" s="61" t="s">
        <v>9191</v>
      </c>
      <c r="C10" s="62">
        <v>30108</v>
      </c>
      <c r="D10" s="62">
        <v>11308</v>
      </c>
      <c r="E10" s="62">
        <v>156624</v>
      </c>
      <c r="F10" s="63">
        <v>198000</v>
      </c>
      <c r="G10" s="62">
        <f t="shared" si="0"/>
        <v>203611.19999999998</v>
      </c>
      <c r="H10" s="63">
        <f t="shared" si="1"/>
        <v>245027.19999999998</v>
      </c>
      <c r="I10" s="63">
        <f>J10</f>
        <v>245000</v>
      </c>
      <c r="J10" s="63">
        <f t="shared" si="2"/>
        <v>245000</v>
      </c>
    </row>
    <row r="11" spans="1:10" s="4" customFormat="1" ht="63" x14ac:dyDescent="0.2">
      <c r="A11" s="65" t="s">
        <v>1328</v>
      </c>
      <c r="B11" s="61" t="s">
        <v>9192</v>
      </c>
      <c r="C11" s="62">
        <v>29302</v>
      </c>
      <c r="D11" s="62">
        <v>11308</v>
      </c>
      <c r="E11" s="62">
        <v>131074.4347826087</v>
      </c>
      <c r="F11" s="63">
        <v>171600</v>
      </c>
      <c r="G11" s="62">
        <f t="shared" si="0"/>
        <v>170396.76521739131</v>
      </c>
      <c r="H11" s="63">
        <f t="shared" si="1"/>
        <v>211006.76521739131</v>
      </c>
      <c r="I11" s="63">
        <f>J11</f>
        <v>211000</v>
      </c>
      <c r="J11" s="63">
        <f t="shared" si="2"/>
        <v>211000</v>
      </c>
    </row>
    <row r="12" spans="1:10" s="4" customFormat="1" ht="15.75" x14ac:dyDescent="0.2">
      <c r="A12" s="65" t="s">
        <v>9193</v>
      </c>
      <c r="B12" s="61" t="s">
        <v>9194</v>
      </c>
      <c r="C12" s="62">
        <v>25621</v>
      </c>
      <c r="D12" s="62">
        <v>11308</v>
      </c>
      <c r="E12" s="62">
        <v>101761.04347826086</v>
      </c>
      <c r="F12" s="63">
        <v>138600</v>
      </c>
      <c r="G12" s="62">
        <f t="shared" si="0"/>
        <v>132289.35652173913</v>
      </c>
      <c r="H12" s="63">
        <f t="shared" si="1"/>
        <v>169218.35652173913</v>
      </c>
      <c r="I12" s="63">
        <f>J12</f>
        <v>169200</v>
      </c>
      <c r="J12" s="63">
        <f t="shared" si="2"/>
        <v>169200</v>
      </c>
    </row>
    <row r="13" spans="1:10" s="4" customFormat="1" ht="27.75" customHeight="1" x14ac:dyDescent="0.2">
      <c r="A13" s="60">
        <v>3</v>
      </c>
      <c r="B13" s="61" t="s">
        <v>9195</v>
      </c>
      <c r="C13" s="62"/>
      <c r="D13" s="62"/>
      <c r="E13" s="62"/>
      <c r="F13" s="63"/>
      <c r="G13" s="62"/>
      <c r="H13" s="63"/>
      <c r="I13" s="63"/>
      <c r="J13" s="63"/>
    </row>
    <row r="14" spans="1:10" s="4" customFormat="1" ht="31.5" x14ac:dyDescent="0.2">
      <c r="A14" s="64" t="s">
        <v>9177</v>
      </c>
      <c r="B14" s="61" t="s">
        <v>9196</v>
      </c>
      <c r="C14" s="62">
        <v>57317</v>
      </c>
      <c r="D14" s="62">
        <v>11308</v>
      </c>
      <c r="E14" s="62">
        <v>156623.47826086957</v>
      </c>
      <c r="F14" s="63">
        <v>225200</v>
      </c>
      <c r="G14" s="62">
        <f t="shared" si="0"/>
        <v>203610.52173913043</v>
      </c>
      <c r="H14" s="63">
        <f t="shared" si="1"/>
        <v>272235.52173913043</v>
      </c>
      <c r="I14" s="63">
        <v>272200</v>
      </c>
      <c r="J14" s="63">
        <f t="shared" si="2"/>
        <v>272200</v>
      </c>
    </row>
    <row r="15" spans="1:10" s="4" customFormat="1" ht="47.25" x14ac:dyDescent="0.2">
      <c r="A15" s="65" t="s">
        <v>9178</v>
      </c>
      <c r="B15" s="61" t="s">
        <v>9197</v>
      </c>
      <c r="C15" s="62">
        <v>49079</v>
      </c>
      <c r="D15" s="62">
        <v>11308</v>
      </c>
      <c r="E15" s="62">
        <v>139221.39130434781</v>
      </c>
      <c r="F15" s="63">
        <v>199600</v>
      </c>
      <c r="G15" s="62">
        <f t="shared" si="0"/>
        <v>180987.80869565217</v>
      </c>
      <c r="H15" s="63">
        <f t="shared" si="1"/>
        <v>241374.80869565217</v>
      </c>
      <c r="I15" s="63">
        <v>241300</v>
      </c>
      <c r="J15" s="63">
        <f t="shared" si="2"/>
        <v>241300</v>
      </c>
    </row>
    <row r="16" spans="1:10" s="4" customFormat="1" ht="31.5" x14ac:dyDescent="0.2">
      <c r="A16" s="66" t="s">
        <v>9179</v>
      </c>
      <c r="B16" s="67" t="s">
        <v>9198</v>
      </c>
      <c r="C16" s="84">
        <v>43123</v>
      </c>
      <c r="D16" s="62">
        <v>11308</v>
      </c>
      <c r="E16" s="62">
        <v>113763.13043478261</v>
      </c>
      <c r="F16" s="63">
        <v>168100</v>
      </c>
      <c r="G16" s="62">
        <f t="shared" si="0"/>
        <v>147892.06956521739</v>
      </c>
      <c r="H16" s="63">
        <f t="shared" si="1"/>
        <v>202323.06956521739</v>
      </c>
      <c r="I16" s="63">
        <v>202300</v>
      </c>
      <c r="J16" s="63">
        <f t="shared" si="2"/>
        <v>202300</v>
      </c>
    </row>
    <row r="17" spans="1:10" ht="55.5" customHeight="1" x14ac:dyDescent="0.25">
      <c r="A17" s="68">
        <v>4</v>
      </c>
      <c r="B17" s="69" t="s">
        <v>9199</v>
      </c>
      <c r="C17" s="83"/>
      <c r="D17" s="82"/>
      <c r="E17" s="82"/>
      <c r="F17" s="82"/>
      <c r="G17" s="82"/>
      <c r="H17" s="82"/>
      <c r="I17" s="82"/>
      <c r="J17" s="89" t="s">
        <v>9200</v>
      </c>
    </row>
    <row r="18" spans="1:10" ht="22.5" customHeight="1" x14ac:dyDescent="0.25">
      <c r="A18" s="85"/>
      <c r="B18" s="86" t="s">
        <v>9201</v>
      </c>
      <c r="C18" s="87"/>
      <c r="D18" s="87"/>
      <c r="E18" s="87"/>
      <c r="F18" s="87"/>
      <c r="G18" s="88"/>
      <c r="H18" s="88"/>
      <c r="I18" s="88"/>
      <c r="J18" s="88"/>
    </row>
    <row r="19" spans="1:10" ht="12.75" customHeight="1" x14ac:dyDescent="0.25">
      <c r="A19" s="72"/>
      <c r="B19" s="72"/>
      <c r="C19" s="73"/>
      <c r="D19" s="73"/>
      <c r="E19" s="73"/>
      <c r="F19" s="73"/>
      <c r="G19" s="74"/>
      <c r="H19" s="74"/>
      <c r="I19" s="74"/>
      <c r="J19" s="74"/>
    </row>
    <row r="20" spans="1:10" ht="12.75" customHeight="1" x14ac:dyDescent="0.25">
      <c r="A20" s="72"/>
      <c r="B20" s="72"/>
      <c r="C20" s="73"/>
      <c r="D20" s="73"/>
      <c r="E20" s="73"/>
      <c r="F20" s="73"/>
      <c r="G20" s="74"/>
      <c r="H20" s="74"/>
      <c r="I20" s="74"/>
      <c r="J20" s="74"/>
    </row>
    <row r="21" spans="1:10" ht="12.75" customHeight="1" x14ac:dyDescent="0.25">
      <c r="A21" s="72"/>
      <c r="B21" s="72"/>
      <c r="C21" s="73"/>
      <c r="D21" s="73"/>
      <c r="E21" s="73"/>
      <c r="F21" s="73"/>
      <c r="G21" s="74"/>
      <c r="H21" s="74"/>
      <c r="I21" s="74"/>
      <c r="J21" s="74"/>
    </row>
    <row r="22" spans="1:10" ht="12.75" customHeight="1" x14ac:dyDescent="0.25">
      <c r="A22" s="72"/>
      <c r="B22" s="72"/>
      <c r="C22" s="73"/>
      <c r="D22" s="73"/>
      <c r="E22" s="73"/>
      <c r="F22" s="73"/>
      <c r="G22" s="74"/>
      <c r="H22" s="74"/>
      <c r="I22" s="74"/>
      <c r="J22" s="74"/>
    </row>
    <row r="23" spans="1:10" ht="12.75" customHeight="1" x14ac:dyDescent="0.25">
      <c r="A23" s="72"/>
      <c r="B23" s="72"/>
      <c r="C23" s="73"/>
      <c r="D23" s="73"/>
      <c r="E23" s="73"/>
      <c r="F23" s="73"/>
      <c r="G23" s="74"/>
      <c r="H23" s="74"/>
      <c r="I23" s="74"/>
      <c r="J23" s="74"/>
    </row>
    <row r="24" spans="1:10" ht="12.75" customHeight="1" x14ac:dyDescent="0.25">
      <c r="A24" s="72"/>
      <c r="B24" s="72"/>
      <c r="C24" s="73"/>
      <c r="D24" s="73"/>
      <c r="E24" s="73"/>
      <c r="F24" s="73"/>
      <c r="G24" s="74"/>
      <c r="H24" s="74"/>
      <c r="I24" s="74"/>
      <c r="J24" s="74"/>
    </row>
    <row r="25" spans="1:10" ht="12.75" customHeight="1" x14ac:dyDescent="0.25">
      <c r="A25" s="72"/>
      <c r="B25" s="72"/>
      <c r="C25" s="73"/>
      <c r="D25" s="73"/>
      <c r="E25" s="73"/>
      <c r="F25" s="73"/>
      <c r="G25" s="74"/>
      <c r="H25" s="74"/>
      <c r="I25" s="74"/>
      <c r="J25" s="74"/>
    </row>
    <row r="26" spans="1:10" ht="12.75" customHeight="1" x14ac:dyDescent="0.25">
      <c r="A26" s="72"/>
      <c r="B26" s="72"/>
      <c r="C26" s="73"/>
      <c r="D26" s="73"/>
      <c r="E26" s="73"/>
      <c r="F26" s="73"/>
      <c r="G26" s="74"/>
      <c r="H26" s="74"/>
      <c r="I26" s="74"/>
      <c r="J26" s="74"/>
    </row>
    <row r="27" spans="1:10" ht="12.75" customHeight="1" x14ac:dyDescent="0.25">
      <c r="A27" s="72"/>
      <c r="B27" s="72"/>
      <c r="C27" s="73"/>
      <c r="D27" s="73"/>
      <c r="E27" s="73"/>
      <c r="F27" s="73"/>
      <c r="G27" s="74"/>
      <c r="H27" s="74"/>
      <c r="I27" s="74"/>
      <c r="J27" s="74"/>
    </row>
    <row r="28" spans="1:10" ht="12.75" customHeight="1" x14ac:dyDescent="0.25">
      <c r="A28" s="72"/>
      <c r="B28" s="72"/>
      <c r="C28" s="73"/>
      <c r="D28" s="73"/>
      <c r="E28" s="73"/>
      <c r="F28" s="73"/>
      <c r="G28" s="74"/>
      <c r="H28" s="74"/>
      <c r="I28" s="74"/>
      <c r="J28" s="74"/>
    </row>
    <row r="29" spans="1:10" ht="12.75" customHeight="1" x14ac:dyDescent="0.25">
      <c r="A29" s="72"/>
      <c r="B29" s="72"/>
      <c r="C29" s="73"/>
      <c r="D29" s="73"/>
      <c r="E29" s="73"/>
      <c r="F29" s="73"/>
      <c r="G29" s="74"/>
      <c r="H29" s="74"/>
      <c r="I29" s="74"/>
      <c r="J29" s="74"/>
    </row>
    <row r="30" spans="1:10" ht="12.75" customHeight="1" x14ac:dyDescent="0.25">
      <c r="A30" s="72"/>
      <c r="B30" s="72"/>
      <c r="C30" s="73"/>
      <c r="D30" s="73"/>
      <c r="E30" s="73"/>
      <c r="F30" s="73"/>
      <c r="G30" s="74"/>
      <c r="H30" s="74"/>
      <c r="I30" s="74"/>
      <c r="J30" s="74"/>
    </row>
    <row r="31" spans="1:10" ht="12.75" customHeight="1" x14ac:dyDescent="0.25">
      <c r="A31" s="72"/>
      <c r="B31" s="72"/>
      <c r="C31" s="73"/>
      <c r="D31" s="73"/>
      <c r="E31" s="73"/>
      <c r="F31" s="73"/>
      <c r="G31" s="74"/>
      <c r="H31" s="74"/>
      <c r="I31" s="74"/>
      <c r="J31" s="74"/>
    </row>
    <row r="32" spans="1:10" ht="12.75" customHeight="1" x14ac:dyDescent="0.25">
      <c r="A32" s="72"/>
      <c r="B32" s="72"/>
      <c r="C32" s="73"/>
      <c r="D32" s="73"/>
      <c r="E32" s="73"/>
      <c r="F32" s="73"/>
      <c r="G32" s="74"/>
      <c r="H32" s="74"/>
      <c r="I32" s="74"/>
      <c r="J32" s="74"/>
    </row>
    <row r="33" spans="1:10" ht="12.75" customHeight="1" x14ac:dyDescent="0.25">
      <c r="A33" s="72"/>
      <c r="B33" s="72"/>
      <c r="C33" s="73"/>
      <c r="D33" s="73"/>
      <c r="E33" s="73"/>
      <c r="F33" s="73"/>
      <c r="G33" s="74"/>
      <c r="H33" s="74"/>
      <c r="I33" s="74"/>
      <c r="J33" s="74"/>
    </row>
    <row r="34" spans="1:10" ht="12.75" customHeight="1" x14ac:dyDescent="0.25">
      <c r="A34" s="72"/>
      <c r="B34" s="72"/>
      <c r="C34" s="73"/>
      <c r="D34" s="73"/>
      <c r="E34" s="73"/>
      <c r="F34" s="73"/>
      <c r="G34" s="74"/>
      <c r="H34" s="74"/>
      <c r="I34" s="74"/>
      <c r="J34" s="74"/>
    </row>
    <row r="35" spans="1:10" ht="12.75" customHeight="1" x14ac:dyDescent="0.25">
      <c r="A35" s="72"/>
      <c r="B35" s="72"/>
      <c r="C35" s="73"/>
      <c r="D35" s="73"/>
      <c r="E35" s="73"/>
      <c r="F35" s="73"/>
      <c r="G35" s="74"/>
      <c r="H35" s="74"/>
      <c r="I35" s="74"/>
      <c r="J35" s="74"/>
    </row>
    <row r="36" spans="1:10" ht="12.75" customHeight="1" x14ac:dyDescent="0.25">
      <c r="A36" s="72"/>
      <c r="B36" s="72"/>
      <c r="C36" s="73"/>
      <c r="D36" s="73"/>
      <c r="E36" s="73"/>
      <c r="F36" s="73"/>
      <c r="G36" s="74"/>
      <c r="H36" s="74"/>
      <c r="I36" s="74"/>
      <c r="J36" s="74"/>
    </row>
    <row r="37" spans="1:10" ht="12.75" customHeight="1" x14ac:dyDescent="0.25">
      <c r="A37" s="72"/>
      <c r="B37" s="72"/>
      <c r="C37" s="73"/>
      <c r="D37" s="73"/>
      <c r="E37" s="73"/>
      <c r="F37" s="73"/>
      <c r="G37" s="74"/>
      <c r="H37" s="74"/>
      <c r="I37" s="74"/>
      <c r="J37" s="74"/>
    </row>
    <row r="38" spans="1:10" ht="12.75" customHeight="1" x14ac:dyDescent="0.25">
      <c r="A38" s="72"/>
      <c r="B38" s="72"/>
      <c r="C38" s="73"/>
      <c r="D38" s="73"/>
      <c r="E38" s="73"/>
      <c r="F38" s="73"/>
      <c r="G38" s="74"/>
      <c r="H38" s="74"/>
      <c r="I38" s="74"/>
      <c r="J38" s="74"/>
    </row>
    <row r="39" spans="1:10" ht="12.75" customHeight="1" x14ac:dyDescent="0.25">
      <c r="A39" s="72"/>
      <c r="B39" s="72"/>
      <c r="C39" s="73"/>
      <c r="D39" s="73"/>
      <c r="E39" s="73"/>
      <c r="F39" s="73"/>
      <c r="G39" s="74"/>
      <c r="H39" s="74"/>
      <c r="I39" s="74"/>
      <c r="J39" s="74"/>
    </row>
    <row r="40" spans="1:10" ht="12.75" customHeight="1" x14ac:dyDescent="0.25">
      <c r="A40" s="72"/>
      <c r="B40" s="72"/>
      <c r="C40" s="73"/>
      <c r="D40" s="73"/>
      <c r="E40" s="73"/>
      <c r="F40" s="73"/>
      <c r="G40" s="74"/>
      <c r="H40" s="74"/>
      <c r="I40" s="74"/>
      <c r="J40" s="74"/>
    </row>
    <row r="41" spans="1:10" ht="12.75" customHeight="1" x14ac:dyDescent="0.25">
      <c r="A41" s="72"/>
      <c r="B41" s="72"/>
      <c r="C41" s="73"/>
      <c r="D41" s="73"/>
      <c r="E41" s="73"/>
      <c r="F41" s="73"/>
      <c r="G41" s="74"/>
      <c r="H41" s="74"/>
      <c r="I41" s="74"/>
      <c r="J41" s="74"/>
    </row>
    <row r="42" spans="1:10" ht="12.75" customHeight="1" x14ac:dyDescent="0.25">
      <c r="A42" s="72"/>
      <c r="B42" s="72"/>
      <c r="C42" s="73"/>
      <c r="D42" s="73"/>
      <c r="E42" s="73"/>
      <c r="F42" s="73"/>
      <c r="G42" s="74"/>
      <c r="H42" s="74"/>
      <c r="I42" s="74"/>
      <c r="J42" s="74"/>
    </row>
    <row r="43" spans="1:10" ht="12.75" customHeight="1" x14ac:dyDescent="0.25">
      <c r="A43" s="72"/>
      <c r="B43" s="72"/>
      <c r="C43" s="73"/>
      <c r="D43" s="73"/>
      <c r="E43" s="73"/>
      <c r="F43" s="73"/>
      <c r="G43" s="74"/>
      <c r="H43" s="74"/>
      <c r="I43" s="74"/>
      <c r="J43" s="74"/>
    </row>
    <row r="44" spans="1:10" ht="12.75" customHeight="1" x14ac:dyDescent="0.25">
      <c r="A44" s="72"/>
      <c r="B44" s="72"/>
      <c r="C44" s="73"/>
      <c r="D44" s="73"/>
      <c r="E44" s="73"/>
      <c r="F44" s="73"/>
      <c r="G44" s="74"/>
      <c r="H44" s="74"/>
      <c r="I44" s="74"/>
      <c r="J44" s="74"/>
    </row>
    <row r="45" spans="1:10" ht="12.75" customHeight="1" x14ac:dyDescent="0.25">
      <c r="A45" s="72"/>
      <c r="B45" s="72"/>
      <c r="C45" s="73"/>
      <c r="D45" s="73"/>
      <c r="E45" s="73"/>
      <c r="F45" s="73"/>
      <c r="G45" s="74"/>
      <c r="H45" s="74"/>
      <c r="I45" s="74"/>
      <c r="J45" s="74"/>
    </row>
    <row r="46" spans="1:10" ht="12.75" customHeight="1" x14ac:dyDescent="0.25">
      <c r="A46" s="72"/>
      <c r="B46" s="72"/>
      <c r="C46" s="73"/>
      <c r="D46" s="73"/>
      <c r="E46" s="73"/>
      <c r="F46" s="73"/>
      <c r="G46" s="74"/>
      <c r="H46" s="74"/>
      <c r="I46" s="74"/>
      <c r="J46" s="74"/>
    </row>
    <row r="47" spans="1:10" ht="12.75" customHeight="1" x14ac:dyDescent="0.25">
      <c r="A47" s="72"/>
      <c r="B47" s="72"/>
      <c r="C47" s="73"/>
      <c r="D47" s="73"/>
      <c r="E47" s="73"/>
      <c r="F47" s="73"/>
      <c r="G47" s="74"/>
      <c r="H47" s="74"/>
      <c r="I47" s="74"/>
      <c r="J47" s="74"/>
    </row>
    <row r="48" spans="1:10" ht="12.75" customHeight="1" x14ac:dyDescent="0.25">
      <c r="A48" s="72"/>
      <c r="B48" s="72"/>
      <c r="C48" s="73"/>
      <c r="D48" s="73"/>
      <c r="E48" s="73"/>
      <c r="F48" s="73"/>
      <c r="G48" s="74"/>
      <c r="H48" s="74"/>
      <c r="I48" s="74"/>
      <c r="J48" s="74"/>
    </row>
    <row r="49" spans="1:10" ht="12.75" customHeight="1" x14ac:dyDescent="0.25">
      <c r="A49" s="72"/>
      <c r="B49" s="72"/>
      <c r="C49" s="73"/>
      <c r="D49" s="73"/>
      <c r="E49" s="73"/>
      <c r="F49" s="73"/>
      <c r="G49" s="74"/>
      <c r="H49" s="74"/>
      <c r="I49" s="74"/>
      <c r="J49" s="74"/>
    </row>
    <row r="50" spans="1:10" ht="12.75" customHeight="1" x14ac:dyDescent="0.25">
      <c r="A50" s="72"/>
      <c r="B50" s="72"/>
      <c r="C50" s="73"/>
      <c r="D50" s="73"/>
      <c r="E50" s="73"/>
      <c r="F50" s="73"/>
      <c r="G50" s="74"/>
      <c r="H50" s="74"/>
      <c r="I50" s="74"/>
      <c r="J50" s="74"/>
    </row>
    <row r="51" spans="1:10" ht="12.75" customHeight="1" x14ac:dyDescent="0.25">
      <c r="A51" s="72"/>
      <c r="B51" s="72"/>
      <c r="C51" s="73"/>
      <c r="D51" s="73"/>
      <c r="E51" s="73"/>
      <c r="F51" s="73"/>
      <c r="G51" s="74"/>
      <c r="H51" s="74"/>
      <c r="I51" s="74"/>
      <c r="J51" s="74"/>
    </row>
    <row r="52" spans="1:10" ht="12.75" customHeight="1" x14ac:dyDescent="0.25">
      <c r="A52" s="72"/>
      <c r="B52" s="72"/>
      <c r="C52" s="73"/>
      <c r="D52" s="73"/>
      <c r="E52" s="73"/>
      <c r="F52" s="73"/>
      <c r="G52" s="74"/>
      <c r="H52" s="74"/>
      <c r="I52" s="74"/>
      <c r="J52" s="74"/>
    </row>
    <row r="53" spans="1:10" ht="12.75" customHeight="1" x14ac:dyDescent="0.25">
      <c r="A53" s="72"/>
      <c r="B53" s="72"/>
      <c r="C53" s="73"/>
      <c r="D53" s="73"/>
      <c r="E53" s="73"/>
      <c r="F53" s="73"/>
      <c r="G53" s="74"/>
      <c r="H53" s="74"/>
      <c r="I53" s="74"/>
      <c r="J53" s="74"/>
    </row>
    <row r="54" spans="1:10" ht="12.75" customHeight="1" x14ac:dyDescent="0.25">
      <c r="A54" s="72"/>
      <c r="B54" s="72"/>
      <c r="C54" s="73"/>
      <c r="D54" s="73"/>
      <c r="E54" s="73"/>
      <c r="F54" s="73"/>
      <c r="G54" s="74"/>
      <c r="H54" s="74"/>
      <c r="I54" s="74"/>
      <c r="J54" s="74"/>
    </row>
    <row r="55" spans="1:10" ht="12.75" customHeight="1" x14ac:dyDescent="0.25">
      <c r="A55" s="72"/>
      <c r="B55" s="72"/>
      <c r="C55" s="73"/>
      <c r="D55" s="73"/>
      <c r="E55" s="73"/>
      <c r="F55" s="73"/>
      <c r="G55" s="74"/>
      <c r="H55" s="74"/>
      <c r="I55" s="74"/>
      <c r="J55" s="74"/>
    </row>
    <row r="56" spans="1:10" ht="12.75" customHeight="1" x14ac:dyDescent="0.25">
      <c r="A56" s="72"/>
      <c r="B56" s="72"/>
      <c r="C56" s="73"/>
      <c r="D56" s="73"/>
      <c r="E56" s="73"/>
      <c r="F56" s="73"/>
      <c r="G56" s="74"/>
      <c r="H56" s="74"/>
      <c r="I56" s="74"/>
      <c r="J56" s="74"/>
    </row>
    <row r="57" spans="1:10" ht="12.75" customHeight="1" x14ac:dyDescent="0.25">
      <c r="A57" s="72"/>
      <c r="B57" s="72"/>
      <c r="C57" s="73"/>
      <c r="D57" s="73"/>
      <c r="E57" s="73"/>
      <c r="F57" s="73"/>
      <c r="G57" s="74"/>
      <c r="H57" s="74"/>
      <c r="I57" s="74"/>
      <c r="J57" s="74"/>
    </row>
    <row r="58" spans="1:10" ht="12.75" customHeight="1" x14ac:dyDescent="0.25">
      <c r="A58" s="72"/>
      <c r="B58" s="72"/>
      <c r="C58" s="73"/>
      <c r="D58" s="73"/>
      <c r="E58" s="73"/>
      <c r="F58" s="73"/>
      <c r="G58" s="74"/>
      <c r="H58" s="74"/>
      <c r="I58" s="74"/>
      <c r="J58" s="74"/>
    </row>
    <row r="59" spans="1:10" ht="12.75" customHeight="1" x14ac:dyDescent="0.25">
      <c r="A59" s="72"/>
      <c r="B59" s="72"/>
      <c r="C59" s="73"/>
      <c r="D59" s="73"/>
      <c r="E59" s="73"/>
      <c r="F59" s="73"/>
      <c r="G59" s="74"/>
      <c r="H59" s="74"/>
      <c r="I59" s="74"/>
      <c r="J59" s="74"/>
    </row>
    <row r="60" spans="1:10" ht="12.75" customHeight="1" x14ac:dyDescent="0.25">
      <c r="A60" s="72"/>
      <c r="B60" s="72"/>
      <c r="C60" s="73"/>
      <c r="D60" s="73"/>
      <c r="E60" s="73"/>
      <c r="F60" s="73"/>
      <c r="G60" s="74"/>
      <c r="H60" s="74"/>
      <c r="I60" s="74"/>
      <c r="J60" s="74"/>
    </row>
    <row r="61" spans="1:10" ht="12.75" customHeight="1" x14ac:dyDescent="0.25">
      <c r="A61" s="72"/>
      <c r="B61" s="72"/>
      <c r="C61" s="73"/>
      <c r="D61" s="73"/>
      <c r="E61" s="73"/>
      <c r="F61" s="73"/>
      <c r="G61" s="74"/>
      <c r="H61" s="74"/>
      <c r="I61" s="74"/>
      <c r="J61" s="74"/>
    </row>
    <row r="62" spans="1:10" ht="12.75" customHeight="1" x14ac:dyDescent="0.25">
      <c r="A62" s="72"/>
      <c r="B62" s="72"/>
      <c r="C62" s="73"/>
      <c r="D62" s="73"/>
      <c r="E62" s="73"/>
      <c r="F62" s="73"/>
      <c r="G62" s="74"/>
      <c r="H62" s="74"/>
      <c r="I62" s="74"/>
      <c r="J62" s="74"/>
    </row>
    <row r="63" spans="1:10" ht="12.75" customHeight="1" x14ac:dyDescent="0.25">
      <c r="A63" s="72"/>
      <c r="B63" s="72"/>
      <c r="C63" s="73"/>
      <c r="D63" s="73"/>
      <c r="E63" s="73"/>
      <c r="F63" s="73"/>
      <c r="G63" s="74"/>
      <c r="H63" s="74"/>
      <c r="I63" s="74"/>
      <c r="J63" s="74"/>
    </row>
    <row r="64" spans="1:10" ht="12.75" customHeight="1" x14ac:dyDescent="0.25">
      <c r="A64" s="72"/>
      <c r="B64" s="72"/>
      <c r="C64" s="73"/>
      <c r="D64" s="73"/>
      <c r="E64" s="73"/>
      <c r="F64" s="73"/>
      <c r="G64" s="74"/>
      <c r="H64" s="74"/>
      <c r="I64" s="74"/>
      <c r="J64" s="74"/>
    </row>
    <row r="65" spans="1:10" ht="12.75" customHeight="1" x14ac:dyDescent="0.25">
      <c r="A65" s="72"/>
      <c r="B65" s="72"/>
      <c r="C65" s="73"/>
      <c r="D65" s="73"/>
      <c r="E65" s="73"/>
      <c r="F65" s="73"/>
      <c r="G65" s="74"/>
      <c r="H65" s="74"/>
      <c r="I65" s="74"/>
      <c r="J65" s="74"/>
    </row>
    <row r="66" spans="1:10" ht="12.75" customHeight="1" x14ac:dyDescent="0.25">
      <c r="A66" s="72"/>
      <c r="B66" s="72"/>
      <c r="C66" s="73"/>
      <c r="D66" s="73"/>
      <c r="E66" s="73"/>
      <c r="F66" s="73"/>
      <c r="G66" s="74"/>
      <c r="H66" s="74"/>
      <c r="I66" s="74"/>
      <c r="J66" s="74"/>
    </row>
    <row r="67" spans="1:10" ht="12.75" customHeight="1" x14ac:dyDescent="0.25">
      <c r="A67" s="72"/>
      <c r="B67" s="72"/>
      <c r="C67" s="73"/>
      <c r="D67" s="73"/>
      <c r="E67" s="73"/>
      <c r="F67" s="73"/>
      <c r="G67" s="74"/>
      <c r="H67" s="74"/>
      <c r="I67" s="74"/>
      <c r="J67" s="74"/>
    </row>
    <row r="68" spans="1:10" ht="12.75" customHeight="1" x14ac:dyDescent="0.25">
      <c r="A68" s="72"/>
      <c r="B68" s="72"/>
      <c r="C68" s="73"/>
      <c r="D68" s="73"/>
      <c r="E68" s="73"/>
      <c r="F68" s="73"/>
      <c r="G68" s="74"/>
      <c r="H68" s="74"/>
      <c r="I68" s="74"/>
      <c r="J68" s="74"/>
    </row>
    <row r="69" spans="1:10" ht="12.75" customHeight="1" x14ac:dyDescent="0.25">
      <c r="A69" s="72"/>
      <c r="B69" s="72"/>
      <c r="C69" s="73"/>
      <c r="D69" s="73"/>
      <c r="E69" s="73"/>
      <c r="F69" s="73"/>
      <c r="G69" s="74"/>
      <c r="H69" s="74"/>
      <c r="I69" s="74"/>
      <c r="J69" s="74"/>
    </row>
    <row r="70" spans="1:10" ht="12.75" customHeight="1" x14ac:dyDescent="0.25">
      <c r="A70" s="72"/>
      <c r="B70" s="72"/>
      <c r="C70" s="73"/>
      <c r="D70" s="73"/>
      <c r="E70" s="73"/>
      <c r="F70" s="73"/>
      <c r="G70" s="74"/>
      <c r="H70" s="74"/>
      <c r="I70" s="74"/>
      <c r="J70" s="74"/>
    </row>
    <row r="71" spans="1:10" ht="12.75" customHeight="1" x14ac:dyDescent="0.25">
      <c r="A71" s="72"/>
      <c r="B71" s="72"/>
      <c r="C71" s="73"/>
      <c r="D71" s="73"/>
      <c r="E71" s="73"/>
      <c r="F71" s="73"/>
      <c r="G71" s="74"/>
      <c r="H71" s="74"/>
      <c r="I71" s="74"/>
      <c r="J71" s="74"/>
    </row>
    <row r="72" spans="1:10" ht="12.75" customHeight="1" x14ac:dyDescent="0.25">
      <c r="A72" s="72"/>
      <c r="B72" s="72"/>
      <c r="C72" s="73"/>
      <c r="D72" s="73"/>
      <c r="E72" s="73"/>
      <c r="F72" s="73"/>
      <c r="G72" s="74"/>
      <c r="H72" s="74"/>
      <c r="I72" s="74"/>
      <c r="J72" s="74"/>
    </row>
    <row r="73" spans="1:10" ht="12.75" customHeight="1" x14ac:dyDescent="0.25">
      <c r="A73" s="72"/>
      <c r="B73" s="72"/>
      <c r="C73" s="73"/>
      <c r="D73" s="73"/>
      <c r="E73" s="73"/>
      <c r="F73" s="73"/>
      <c r="G73" s="74"/>
      <c r="H73" s="74"/>
      <c r="I73" s="74"/>
      <c r="J73" s="74"/>
    </row>
    <row r="74" spans="1:10" ht="12.75" customHeight="1" x14ac:dyDescent="0.25">
      <c r="A74" s="72"/>
      <c r="B74" s="72"/>
      <c r="C74" s="73"/>
      <c r="D74" s="73"/>
      <c r="E74" s="73"/>
      <c r="F74" s="73"/>
      <c r="G74" s="74"/>
      <c r="H74" s="74"/>
      <c r="I74" s="74"/>
      <c r="J74" s="74"/>
    </row>
    <row r="75" spans="1:10" ht="12.75" customHeight="1" x14ac:dyDescent="0.25">
      <c r="A75" s="72"/>
      <c r="B75" s="72"/>
      <c r="C75" s="73"/>
      <c r="D75" s="73"/>
      <c r="E75" s="73"/>
      <c r="F75" s="73"/>
      <c r="G75" s="74"/>
      <c r="H75" s="74"/>
      <c r="I75" s="74"/>
      <c r="J75" s="74"/>
    </row>
    <row r="76" spans="1:10" ht="12.75" customHeight="1" x14ac:dyDescent="0.25">
      <c r="A76" s="72"/>
      <c r="B76" s="72"/>
      <c r="C76" s="73"/>
      <c r="D76" s="73"/>
      <c r="E76" s="73"/>
      <c r="F76" s="73"/>
      <c r="G76" s="74"/>
      <c r="H76" s="74"/>
      <c r="I76" s="74"/>
      <c r="J76" s="74"/>
    </row>
    <row r="77" spans="1:10" ht="12.75" customHeight="1" x14ac:dyDescent="0.25">
      <c r="A77" s="72"/>
      <c r="B77" s="72"/>
      <c r="C77" s="73"/>
      <c r="D77" s="73"/>
      <c r="E77" s="73"/>
      <c r="F77" s="73"/>
      <c r="G77" s="74"/>
      <c r="H77" s="74"/>
      <c r="I77" s="74"/>
      <c r="J77" s="74"/>
    </row>
    <row r="78" spans="1:10" ht="12.75" customHeight="1" x14ac:dyDescent="0.25">
      <c r="A78" s="72"/>
      <c r="B78" s="72"/>
      <c r="C78" s="73"/>
      <c r="D78" s="73"/>
      <c r="E78" s="73"/>
      <c r="F78" s="73"/>
      <c r="G78" s="74"/>
      <c r="H78" s="74"/>
      <c r="I78" s="74"/>
      <c r="J78" s="74"/>
    </row>
    <row r="79" spans="1:10" ht="12.75" customHeight="1" x14ac:dyDescent="0.25">
      <c r="A79" s="72"/>
      <c r="B79" s="72"/>
      <c r="C79" s="73"/>
      <c r="D79" s="73"/>
      <c r="E79" s="73"/>
      <c r="F79" s="73"/>
      <c r="G79" s="74"/>
      <c r="H79" s="74"/>
      <c r="I79" s="74"/>
      <c r="J79" s="74"/>
    </row>
    <row r="80" spans="1:10" ht="12.75" customHeight="1" x14ac:dyDescent="0.25">
      <c r="A80" s="72"/>
      <c r="B80" s="72"/>
      <c r="C80" s="73"/>
      <c r="D80" s="73"/>
      <c r="E80" s="73"/>
      <c r="F80" s="73"/>
      <c r="G80" s="74"/>
      <c r="H80" s="74"/>
      <c r="I80" s="74"/>
      <c r="J80" s="74"/>
    </row>
    <row r="81" spans="1:10" ht="12.75" customHeight="1" x14ac:dyDescent="0.25">
      <c r="A81" s="72"/>
      <c r="B81" s="72"/>
      <c r="C81" s="73"/>
      <c r="D81" s="73"/>
      <c r="E81" s="73"/>
      <c r="F81" s="73"/>
      <c r="G81" s="74"/>
      <c r="H81" s="74"/>
      <c r="I81" s="74"/>
      <c r="J81" s="74"/>
    </row>
    <row r="82" spans="1:10" ht="12.75" customHeight="1" x14ac:dyDescent="0.25">
      <c r="A82" s="72"/>
      <c r="B82" s="72"/>
      <c r="C82" s="73"/>
      <c r="D82" s="73"/>
      <c r="E82" s="73"/>
      <c r="F82" s="73"/>
      <c r="G82" s="74"/>
      <c r="H82" s="74"/>
      <c r="I82" s="74"/>
      <c r="J82" s="74"/>
    </row>
    <row r="83" spans="1:10" ht="12.75" customHeight="1" x14ac:dyDescent="0.25">
      <c r="A83" s="72"/>
      <c r="B83" s="72"/>
      <c r="C83" s="73"/>
      <c r="D83" s="73"/>
      <c r="E83" s="73"/>
      <c r="F83" s="73"/>
      <c r="G83" s="74"/>
      <c r="H83" s="74"/>
      <c r="I83" s="74"/>
      <c r="J83" s="74"/>
    </row>
    <row r="84" spans="1:10" ht="12.75" customHeight="1" x14ac:dyDescent="0.25">
      <c r="A84" s="72"/>
      <c r="B84" s="72"/>
      <c r="C84" s="73"/>
      <c r="D84" s="73"/>
      <c r="E84" s="73"/>
      <c r="F84" s="73"/>
      <c r="G84" s="74"/>
      <c r="H84" s="74"/>
      <c r="I84" s="74"/>
      <c r="J84" s="74"/>
    </row>
    <row r="85" spans="1:10" ht="12.75" customHeight="1" x14ac:dyDescent="0.25">
      <c r="A85" s="72"/>
      <c r="B85" s="72"/>
      <c r="C85" s="73"/>
      <c r="D85" s="73"/>
      <c r="E85" s="73"/>
      <c r="F85" s="73"/>
      <c r="G85" s="74"/>
      <c r="H85" s="74"/>
      <c r="I85" s="74"/>
      <c r="J85" s="74"/>
    </row>
    <row r="86" spans="1:10" ht="12.75" customHeight="1" x14ac:dyDescent="0.25">
      <c r="A86" s="72"/>
      <c r="B86" s="72"/>
      <c r="C86" s="73"/>
      <c r="D86" s="73"/>
      <c r="E86" s="73"/>
      <c r="F86" s="73"/>
      <c r="G86" s="74"/>
      <c r="H86" s="74"/>
      <c r="I86" s="74"/>
      <c r="J86" s="74"/>
    </row>
    <row r="87" spans="1:10" ht="12.75" customHeight="1" x14ac:dyDescent="0.25">
      <c r="A87" s="72"/>
      <c r="B87" s="72"/>
      <c r="C87" s="73"/>
      <c r="D87" s="73"/>
      <c r="E87" s="73"/>
      <c r="F87" s="73"/>
      <c r="G87" s="74"/>
      <c r="H87" s="74"/>
      <c r="I87" s="74"/>
      <c r="J87" s="74"/>
    </row>
    <row r="88" spans="1:10" ht="12.75" customHeight="1" x14ac:dyDescent="0.25">
      <c r="A88" s="72"/>
      <c r="B88" s="72"/>
      <c r="C88" s="73"/>
      <c r="D88" s="73"/>
      <c r="E88" s="73"/>
      <c r="F88" s="73"/>
      <c r="G88" s="74"/>
      <c r="H88" s="74"/>
      <c r="I88" s="74"/>
      <c r="J88" s="74"/>
    </row>
    <row r="89" spans="1:10" ht="12.75" customHeight="1" x14ac:dyDescent="0.25">
      <c r="A89" s="72"/>
      <c r="B89" s="72"/>
      <c r="C89" s="73"/>
      <c r="D89" s="73"/>
      <c r="E89" s="73"/>
      <c r="F89" s="73"/>
      <c r="G89" s="74"/>
      <c r="H89" s="74"/>
      <c r="I89" s="74"/>
      <c r="J89" s="74"/>
    </row>
    <row r="90" spans="1:10" ht="12.75" customHeight="1" x14ac:dyDescent="0.25">
      <c r="A90" s="72"/>
      <c r="B90" s="72"/>
      <c r="C90" s="73"/>
      <c r="D90" s="73"/>
      <c r="E90" s="73"/>
      <c r="F90" s="73"/>
      <c r="G90" s="74"/>
      <c r="H90" s="74"/>
      <c r="I90" s="74"/>
      <c r="J90" s="74"/>
    </row>
    <row r="91" spans="1:10" ht="12.75" customHeight="1" x14ac:dyDescent="0.25">
      <c r="A91" s="72"/>
      <c r="B91" s="72"/>
      <c r="C91" s="73"/>
      <c r="D91" s="73"/>
      <c r="E91" s="73"/>
      <c r="F91" s="73"/>
      <c r="G91" s="74"/>
      <c r="H91" s="74"/>
      <c r="I91" s="74"/>
      <c r="J91" s="74"/>
    </row>
    <row r="92" spans="1:10" ht="12.75" customHeight="1" x14ac:dyDescent="0.25">
      <c r="A92" s="72"/>
      <c r="B92" s="72"/>
      <c r="C92" s="73"/>
      <c r="D92" s="73"/>
      <c r="E92" s="73"/>
      <c r="F92" s="73"/>
      <c r="G92" s="74"/>
      <c r="H92" s="74"/>
      <c r="I92" s="74"/>
      <c r="J92" s="74"/>
    </row>
    <row r="93" spans="1:10" ht="12.75" customHeight="1" x14ac:dyDescent="0.25">
      <c r="A93" s="72"/>
      <c r="B93" s="72"/>
      <c r="C93" s="73"/>
      <c r="D93" s="73"/>
      <c r="E93" s="73"/>
      <c r="F93" s="73"/>
      <c r="G93" s="74"/>
      <c r="H93" s="74"/>
      <c r="I93" s="74"/>
      <c r="J93" s="74"/>
    </row>
    <row r="94" spans="1:10" ht="12.75" customHeight="1" x14ac:dyDescent="0.25">
      <c r="A94" s="72"/>
      <c r="B94" s="72"/>
      <c r="C94" s="73"/>
      <c r="D94" s="73"/>
      <c r="E94" s="73"/>
      <c r="F94" s="73"/>
      <c r="G94" s="74"/>
      <c r="H94" s="74"/>
      <c r="I94" s="74"/>
      <c r="J94" s="74"/>
    </row>
    <row r="95" spans="1:10" ht="12.75" customHeight="1" x14ac:dyDescent="0.25">
      <c r="A95" s="72"/>
      <c r="B95" s="72"/>
      <c r="C95" s="73"/>
      <c r="D95" s="73"/>
      <c r="E95" s="73"/>
      <c r="F95" s="73"/>
      <c r="G95" s="74"/>
      <c r="H95" s="74"/>
      <c r="I95" s="74"/>
      <c r="J95" s="74"/>
    </row>
    <row r="96" spans="1:10" ht="12.75" customHeight="1" x14ac:dyDescent="0.25">
      <c r="A96" s="72"/>
      <c r="B96" s="72"/>
      <c r="C96" s="73"/>
      <c r="D96" s="73"/>
      <c r="E96" s="73"/>
      <c r="F96" s="73"/>
      <c r="G96" s="74"/>
      <c r="H96" s="74"/>
      <c r="I96" s="74"/>
      <c r="J96" s="74"/>
    </row>
    <row r="97" spans="1:10" ht="12.75" customHeight="1" x14ac:dyDescent="0.25">
      <c r="A97" s="72"/>
      <c r="B97" s="72"/>
      <c r="C97" s="73"/>
      <c r="D97" s="73"/>
      <c r="E97" s="73"/>
      <c r="F97" s="73"/>
      <c r="G97" s="74"/>
      <c r="H97" s="74"/>
      <c r="I97" s="74"/>
      <c r="J97" s="74"/>
    </row>
    <row r="98" spans="1:10" ht="12.75" customHeight="1" x14ac:dyDescent="0.25">
      <c r="A98" s="72"/>
      <c r="B98" s="72"/>
      <c r="C98" s="73"/>
      <c r="D98" s="73"/>
      <c r="E98" s="73"/>
      <c r="F98" s="73"/>
      <c r="G98" s="74"/>
      <c r="H98" s="74"/>
      <c r="I98" s="74"/>
      <c r="J98" s="74"/>
    </row>
    <row r="99" spans="1:10" ht="12.75" customHeight="1" x14ac:dyDescent="0.25">
      <c r="A99" s="72"/>
      <c r="B99" s="72"/>
      <c r="C99" s="73"/>
      <c r="D99" s="73"/>
      <c r="E99" s="73"/>
      <c r="F99" s="73"/>
      <c r="G99" s="74"/>
      <c r="H99" s="74"/>
      <c r="I99" s="74"/>
      <c r="J99" s="74"/>
    </row>
    <row r="100" spans="1:10" ht="12.75" customHeight="1" x14ac:dyDescent="0.25">
      <c r="A100" s="72"/>
      <c r="B100" s="72"/>
      <c r="C100" s="73"/>
      <c r="D100" s="73"/>
      <c r="E100" s="73"/>
      <c r="F100" s="73"/>
      <c r="G100" s="74"/>
      <c r="H100" s="74"/>
      <c r="I100" s="74"/>
      <c r="J100" s="74"/>
    </row>
    <row r="101" spans="1:10" ht="12.75" customHeight="1" x14ac:dyDescent="0.25">
      <c r="A101" s="72"/>
      <c r="B101" s="72"/>
      <c r="C101" s="73"/>
      <c r="D101" s="73"/>
      <c r="E101" s="73"/>
      <c r="F101" s="73"/>
      <c r="G101" s="74"/>
      <c r="H101" s="74"/>
      <c r="I101" s="74"/>
      <c r="J101" s="74"/>
    </row>
    <row r="102" spans="1:10" ht="12.75" customHeight="1" x14ac:dyDescent="0.25">
      <c r="A102" s="72"/>
      <c r="B102" s="72"/>
      <c r="C102" s="73"/>
      <c r="D102" s="73"/>
      <c r="E102" s="73"/>
      <c r="F102" s="73"/>
      <c r="G102" s="74"/>
      <c r="H102" s="74"/>
      <c r="I102" s="74"/>
      <c r="J102" s="74"/>
    </row>
    <row r="103" spans="1:10" ht="12.75" customHeight="1" x14ac:dyDescent="0.25">
      <c r="A103" s="72"/>
      <c r="B103" s="72"/>
      <c r="C103" s="73"/>
      <c r="D103" s="73"/>
      <c r="E103" s="73"/>
      <c r="F103" s="73"/>
      <c r="G103" s="74"/>
      <c r="H103" s="74"/>
      <c r="I103" s="74"/>
      <c r="J103" s="74"/>
    </row>
    <row r="104" spans="1:10" ht="12.75" customHeight="1" x14ac:dyDescent="0.25">
      <c r="A104" s="72"/>
      <c r="B104" s="72"/>
      <c r="C104" s="73"/>
      <c r="D104" s="73"/>
      <c r="E104" s="73"/>
      <c r="F104" s="73"/>
      <c r="G104" s="74"/>
      <c r="H104" s="74"/>
      <c r="I104" s="74"/>
      <c r="J104" s="74"/>
    </row>
    <row r="105" spans="1:10" ht="12.75" customHeight="1" x14ac:dyDescent="0.25">
      <c r="A105" s="72"/>
      <c r="B105" s="72"/>
      <c r="C105" s="73"/>
      <c r="D105" s="73"/>
      <c r="E105" s="73"/>
      <c r="F105" s="73"/>
      <c r="G105" s="74"/>
      <c r="H105" s="74"/>
      <c r="I105" s="74"/>
      <c r="J105" s="74"/>
    </row>
    <row r="106" spans="1:10" ht="12.75" customHeight="1" x14ac:dyDescent="0.25">
      <c r="A106" s="72"/>
      <c r="B106" s="72"/>
      <c r="C106" s="73"/>
      <c r="D106" s="73"/>
      <c r="E106" s="73"/>
      <c r="F106" s="73"/>
      <c r="G106" s="74"/>
      <c r="H106" s="74"/>
      <c r="I106" s="74"/>
      <c r="J106" s="74"/>
    </row>
    <row r="107" spans="1:10" ht="12.75" customHeight="1" x14ac:dyDescent="0.25">
      <c r="A107" s="72"/>
      <c r="B107" s="72"/>
      <c r="C107" s="73"/>
      <c r="D107" s="73"/>
      <c r="E107" s="73"/>
      <c r="F107" s="73"/>
      <c r="G107" s="74"/>
      <c r="H107" s="74"/>
      <c r="I107" s="74"/>
      <c r="J107" s="74"/>
    </row>
    <row r="108" spans="1:10" ht="12.75" customHeight="1" x14ac:dyDescent="0.25">
      <c r="A108" s="72"/>
      <c r="B108" s="72"/>
      <c r="C108" s="73"/>
      <c r="D108" s="73"/>
      <c r="E108" s="73"/>
      <c r="F108" s="73"/>
      <c r="G108" s="74"/>
      <c r="H108" s="74"/>
      <c r="I108" s="74"/>
      <c r="J108" s="74"/>
    </row>
    <row r="109" spans="1:10" ht="12.75" customHeight="1" x14ac:dyDescent="0.25">
      <c r="A109" s="72"/>
      <c r="B109" s="72"/>
      <c r="C109" s="73"/>
      <c r="D109" s="73"/>
      <c r="E109" s="73"/>
      <c r="F109" s="73"/>
      <c r="G109" s="74"/>
      <c r="H109" s="74"/>
      <c r="I109" s="74"/>
      <c r="J109" s="74"/>
    </row>
    <row r="110" spans="1:10" ht="12.75" customHeight="1" x14ac:dyDescent="0.25">
      <c r="A110" s="72"/>
      <c r="B110" s="72"/>
      <c r="C110" s="73"/>
      <c r="D110" s="73"/>
      <c r="E110" s="73"/>
      <c r="F110" s="73"/>
      <c r="G110" s="74"/>
      <c r="H110" s="74"/>
      <c r="I110" s="74"/>
      <c r="J110" s="74"/>
    </row>
    <row r="111" spans="1:10" ht="12.75" customHeight="1" x14ac:dyDescent="0.25">
      <c r="A111" s="72"/>
      <c r="B111" s="72"/>
      <c r="C111" s="73"/>
      <c r="D111" s="73"/>
      <c r="E111" s="73"/>
      <c r="F111" s="73"/>
      <c r="G111" s="74"/>
      <c r="H111" s="74"/>
      <c r="I111" s="74"/>
      <c r="J111" s="74"/>
    </row>
    <row r="112" spans="1:10" ht="12.75" customHeight="1" x14ac:dyDescent="0.25">
      <c r="A112" s="72"/>
      <c r="B112" s="72"/>
      <c r="C112" s="73"/>
      <c r="D112" s="73"/>
      <c r="E112" s="73"/>
      <c r="F112" s="73"/>
      <c r="G112" s="74"/>
      <c r="H112" s="74"/>
      <c r="I112" s="74"/>
      <c r="J112" s="74"/>
    </row>
    <row r="113" spans="1:10" ht="12.75" customHeight="1" x14ac:dyDescent="0.25">
      <c r="A113" s="72"/>
      <c r="B113" s="72"/>
      <c r="C113" s="73"/>
      <c r="D113" s="73"/>
      <c r="E113" s="73"/>
      <c r="F113" s="73"/>
      <c r="G113" s="74"/>
      <c r="H113" s="74"/>
      <c r="I113" s="74"/>
      <c r="J113" s="74"/>
    </row>
    <row r="114" spans="1:10" ht="12.75" customHeight="1" x14ac:dyDescent="0.25">
      <c r="A114" s="72"/>
      <c r="B114" s="72"/>
      <c r="C114" s="73"/>
      <c r="D114" s="73"/>
      <c r="E114" s="73"/>
      <c r="F114" s="73"/>
      <c r="G114" s="74"/>
      <c r="H114" s="74"/>
      <c r="I114" s="74"/>
      <c r="J114" s="74"/>
    </row>
    <row r="115" spans="1:10" ht="12.75" customHeight="1" x14ac:dyDescent="0.25">
      <c r="A115" s="72"/>
      <c r="B115" s="72"/>
      <c r="C115" s="73"/>
      <c r="D115" s="73"/>
      <c r="E115" s="73"/>
      <c r="F115" s="73"/>
      <c r="G115" s="74"/>
      <c r="H115" s="74"/>
      <c r="I115" s="74"/>
      <c r="J115" s="74"/>
    </row>
    <row r="116" spans="1:10" ht="12.75" customHeight="1" x14ac:dyDescent="0.25">
      <c r="A116" s="72"/>
      <c r="B116" s="72"/>
      <c r="C116" s="73"/>
      <c r="D116" s="73"/>
      <c r="E116" s="73"/>
      <c r="F116" s="73"/>
      <c r="G116" s="74"/>
      <c r="H116" s="74"/>
      <c r="I116" s="74"/>
      <c r="J116" s="74"/>
    </row>
    <row r="117" spans="1:10" ht="12.75" customHeight="1" x14ac:dyDescent="0.25">
      <c r="A117" s="72"/>
      <c r="B117" s="72"/>
      <c r="C117" s="73"/>
      <c r="D117" s="73"/>
      <c r="E117" s="73"/>
      <c r="F117" s="73"/>
      <c r="G117" s="74"/>
      <c r="H117" s="74"/>
      <c r="I117" s="74"/>
      <c r="J117" s="74"/>
    </row>
    <row r="118" spans="1:10" ht="12.75" customHeight="1" x14ac:dyDescent="0.25">
      <c r="A118" s="72"/>
      <c r="B118" s="72"/>
      <c r="C118" s="73"/>
      <c r="D118" s="73"/>
      <c r="E118" s="73"/>
      <c r="F118" s="73"/>
      <c r="G118" s="74"/>
      <c r="H118" s="74"/>
      <c r="I118" s="74"/>
      <c r="J118" s="74"/>
    </row>
    <row r="119" spans="1:10" ht="12.75" customHeight="1" x14ac:dyDescent="0.25">
      <c r="A119" s="72"/>
      <c r="B119" s="72"/>
      <c r="C119" s="73"/>
      <c r="D119" s="73"/>
      <c r="E119" s="73"/>
      <c r="F119" s="73"/>
      <c r="G119" s="74"/>
      <c r="H119" s="74"/>
      <c r="I119" s="74"/>
      <c r="J119" s="74"/>
    </row>
    <row r="120" spans="1:10" ht="12.75" customHeight="1" x14ac:dyDescent="0.25">
      <c r="A120" s="72"/>
      <c r="B120" s="72"/>
      <c r="C120" s="73"/>
      <c r="D120" s="73"/>
      <c r="E120" s="73"/>
      <c r="F120" s="73"/>
      <c r="G120" s="74"/>
      <c r="H120" s="74"/>
      <c r="I120" s="74"/>
      <c r="J120" s="74"/>
    </row>
    <row r="121" spans="1:10" ht="12.75" customHeight="1" x14ac:dyDescent="0.25">
      <c r="A121" s="72"/>
      <c r="B121" s="72"/>
      <c r="C121" s="73"/>
      <c r="D121" s="73"/>
      <c r="E121" s="73"/>
      <c r="F121" s="73"/>
      <c r="G121" s="74"/>
      <c r="H121" s="74"/>
      <c r="I121" s="74"/>
      <c r="J121" s="74"/>
    </row>
    <row r="122" spans="1:10" ht="12.75" customHeight="1" x14ac:dyDescent="0.25">
      <c r="A122" s="72"/>
      <c r="B122" s="72"/>
      <c r="C122" s="73"/>
      <c r="D122" s="73"/>
      <c r="E122" s="73"/>
      <c r="F122" s="73"/>
      <c r="G122" s="74"/>
      <c r="H122" s="74"/>
      <c r="I122" s="74"/>
      <c r="J122" s="74"/>
    </row>
    <row r="123" spans="1:10" ht="12.75" customHeight="1" x14ac:dyDescent="0.25">
      <c r="A123" s="72"/>
      <c r="B123" s="72"/>
      <c r="C123" s="73"/>
      <c r="D123" s="73"/>
      <c r="E123" s="73"/>
      <c r="F123" s="73"/>
      <c r="G123" s="74"/>
      <c r="H123" s="74"/>
      <c r="I123" s="74"/>
      <c r="J123" s="74"/>
    </row>
    <row r="124" spans="1:10" ht="12.75" customHeight="1" x14ac:dyDescent="0.25">
      <c r="A124" s="72"/>
      <c r="B124" s="72"/>
      <c r="C124" s="73"/>
      <c r="D124" s="73"/>
      <c r="E124" s="73"/>
      <c r="F124" s="73"/>
      <c r="G124" s="74"/>
      <c r="H124" s="74"/>
      <c r="I124" s="74"/>
      <c r="J124" s="74"/>
    </row>
    <row r="125" spans="1:10" ht="12.75" customHeight="1" x14ac:dyDescent="0.25">
      <c r="A125" s="72"/>
      <c r="B125" s="72"/>
      <c r="C125" s="73"/>
      <c r="D125" s="73"/>
      <c r="E125" s="73"/>
      <c r="F125" s="73"/>
      <c r="G125" s="74"/>
      <c r="H125" s="74"/>
      <c r="I125" s="74"/>
      <c r="J125" s="74"/>
    </row>
    <row r="126" spans="1:10" ht="12.75" customHeight="1" x14ac:dyDescent="0.25">
      <c r="A126" s="72"/>
      <c r="B126" s="72"/>
      <c r="C126" s="73"/>
      <c r="D126" s="73"/>
      <c r="E126" s="73"/>
      <c r="F126" s="73"/>
      <c r="G126" s="74"/>
      <c r="H126" s="74"/>
      <c r="I126" s="74"/>
      <c r="J126" s="74"/>
    </row>
    <row r="127" spans="1:10" ht="12.75" customHeight="1" x14ac:dyDescent="0.25">
      <c r="A127" s="72"/>
      <c r="B127" s="72"/>
      <c r="C127" s="73"/>
      <c r="D127" s="73"/>
      <c r="E127" s="73"/>
      <c r="F127" s="73"/>
      <c r="G127" s="74"/>
      <c r="H127" s="74"/>
      <c r="I127" s="74"/>
      <c r="J127" s="74"/>
    </row>
    <row r="128" spans="1:10" ht="12.75" customHeight="1" x14ac:dyDescent="0.25">
      <c r="A128" s="72"/>
      <c r="B128" s="72"/>
      <c r="C128" s="73"/>
      <c r="D128" s="73"/>
      <c r="E128" s="73"/>
      <c r="F128" s="73"/>
      <c r="G128" s="74"/>
      <c r="H128" s="74"/>
      <c r="I128" s="74"/>
      <c r="J128" s="74"/>
    </row>
    <row r="129" spans="1:10" ht="12.75" customHeight="1" x14ac:dyDescent="0.25">
      <c r="A129" s="72"/>
      <c r="B129" s="72"/>
      <c r="C129" s="73"/>
      <c r="D129" s="73"/>
      <c r="E129" s="73"/>
      <c r="F129" s="73"/>
      <c r="G129" s="74"/>
      <c r="H129" s="74"/>
      <c r="I129" s="74"/>
      <c r="J129" s="74"/>
    </row>
    <row r="130" spans="1:10" ht="12.75" customHeight="1" x14ac:dyDescent="0.25">
      <c r="A130" s="72"/>
      <c r="B130" s="72"/>
      <c r="C130" s="73"/>
      <c r="D130" s="73"/>
      <c r="E130" s="73"/>
      <c r="F130" s="73"/>
      <c r="G130" s="74"/>
      <c r="H130" s="74"/>
      <c r="I130" s="74"/>
      <c r="J130" s="74"/>
    </row>
    <row r="131" spans="1:10" ht="12.75" customHeight="1" x14ac:dyDescent="0.25">
      <c r="A131" s="72"/>
      <c r="B131" s="72"/>
      <c r="C131" s="73"/>
      <c r="D131" s="73"/>
      <c r="E131" s="73"/>
      <c r="F131" s="73"/>
      <c r="G131" s="74"/>
      <c r="H131" s="74"/>
      <c r="I131" s="74"/>
      <c r="J131" s="74"/>
    </row>
    <row r="132" spans="1:10" ht="12.75" customHeight="1" x14ac:dyDescent="0.25">
      <c r="A132" s="72"/>
      <c r="B132" s="72"/>
      <c r="C132" s="73"/>
      <c r="D132" s="73"/>
      <c r="E132" s="73"/>
      <c r="F132" s="73"/>
      <c r="G132" s="74"/>
      <c r="H132" s="74"/>
      <c r="I132" s="74"/>
      <c r="J132" s="74"/>
    </row>
    <row r="133" spans="1:10" ht="12.75" customHeight="1" x14ac:dyDescent="0.25">
      <c r="A133" s="72"/>
      <c r="B133" s="72"/>
      <c r="C133" s="73"/>
      <c r="D133" s="73"/>
      <c r="E133" s="73"/>
      <c r="F133" s="73"/>
      <c r="G133" s="74"/>
      <c r="H133" s="74"/>
      <c r="I133" s="74"/>
      <c r="J133" s="74"/>
    </row>
    <row r="134" spans="1:10" ht="12.75" customHeight="1" x14ac:dyDescent="0.25">
      <c r="A134" s="72"/>
      <c r="B134" s="72"/>
      <c r="C134" s="73"/>
      <c r="D134" s="73"/>
      <c r="E134" s="73"/>
      <c r="F134" s="73"/>
      <c r="G134" s="74"/>
      <c r="H134" s="74"/>
      <c r="I134" s="74"/>
      <c r="J134" s="74"/>
    </row>
    <row r="135" spans="1:10" ht="12.75" customHeight="1" x14ac:dyDescent="0.25">
      <c r="A135" s="72"/>
      <c r="B135" s="72"/>
      <c r="C135" s="73"/>
      <c r="D135" s="73"/>
      <c r="E135" s="73"/>
      <c r="F135" s="73"/>
      <c r="G135" s="74"/>
      <c r="H135" s="74"/>
      <c r="I135" s="74"/>
      <c r="J135" s="74"/>
    </row>
    <row r="136" spans="1:10" ht="12.75" customHeight="1" x14ac:dyDescent="0.25">
      <c r="A136" s="72"/>
      <c r="B136" s="72"/>
      <c r="C136" s="73"/>
      <c r="D136" s="73"/>
      <c r="E136" s="73"/>
      <c r="F136" s="73"/>
      <c r="G136" s="74"/>
      <c r="H136" s="74"/>
      <c r="I136" s="74"/>
      <c r="J136" s="74"/>
    </row>
    <row r="137" spans="1:10" ht="12.75" customHeight="1" x14ac:dyDescent="0.25">
      <c r="A137" s="72"/>
      <c r="B137" s="72"/>
      <c r="C137" s="73"/>
      <c r="D137" s="73"/>
      <c r="E137" s="73"/>
      <c r="F137" s="73"/>
      <c r="G137" s="74"/>
      <c r="H137" s="74"/>
      <c r="I137" s="74"/>
      <c r="J137" s="74"/>
    </row>
    <row r="138" spans="1:10" ht="12.75" customHeight="1" x14ac:dyDescent="0.25">
      <c r="A138" s="72"/>
      <c r="B138" s="72"/>
      <c r="C138" s="73"/>
      <c r="D138" s="73"/>
      <c r="E138" s="73"/>
      <c r="F138" s="73"/>
      <c r="G138" s="74"/>
      <c r="H138" s="74"/>
      <c r="I138" s="74"/>
      <c r="J138" s="74"/>
    </row>
    <row r="139" spans="1:10" ht="12.75" customHeight="1" x14ac:dyDescent="0.25">
      <c r="A139" s="72"/>
      <c r="B139" s="72"/>
      <c r="C139" s="73"/>
      <c r="D139" s="73"/>
      <c r="E139" s="73"/>
      <c r="F139" s="73"/>
      <c r="G139" s="74"/>
      <c r="H139" s="74"/>
      <c r="I139" s="74"/>
      <c r="J139" s="74"/>
    </row>
    <row r="140" spans="1:10" ht="12.75" customHeight="1" x14ac:dyDescent="0.25">
      <c r="A140" s="72"/>
      <c r="B140" s="72"/>
      <c r="C140" s="73"/>
      <c r="D140" s="73"/>
      <c r="E140" s="73"/>
      <c r="F140" s="73"/>
      <c r="G140" s="74"/>
      <c r="H140" s="74"/>
      <c r="I140" s="74"/>
      <c r="J140" s="74"/>
    </row>
    <row r="141" spans="1:10" ht="12.75" customHeight="1" x14ac:dyDescent="0.25">
      <c r="A141" s="72"/>
      <c r="B141" s="72"/>
      <c r="C141" s="73"/>
      <c r="D141" s="73"/>
      <c r="E141" s="73"/>
      <c r="F141" s="73"/>
      <c r="G141" s="74"/>
      <c r="H141" s="74"/>
      <c r="I141" s="74"/>
      <c r="J141" s="74"/>
    </row>
    <row r="142" spans="1:10" ht="12.75" customHeight="1" x14ac:dyDescent="0.25">
      <c r="A142" s="72"/>
      <c r="B142" s="72"/>
      <c r="C142" s="73"/>
      <c r="D142" s="73"/>
      <c r="E142" s="73"/>
      <c r="F142" s="73"/>
      <c r="G142" s="74"/>
      <c r="H142" s="74"/>
      <c r="I142" s="74"/>
      <c r="J142" s="74"/>
    </row>
    <row r="143" spans="1:10" ht="12.75" customHeight="1" x14ac:dyDescent="0.25">
      <c r="A143" s="72"/>
      <c r="B143" s="72"/>
      <c r="C143" s="73"/>
      <c r="D143" s="73"/>
      <c r="E143" s="73"/>
      <c r="F143" s="73"/>
      <c r="G143" s="74"/>
      <c r="H143" s="74"/>
      <c r="I143" s="74"/>
      <c r="J143" s="74"/>
    </row>
    <row r="144" spans="1:10" ht="12.75" customHeight="1" x14ac:dyDescent="0.25">
      <c r="A144" s="72"/>
      <c r="B144" s="72"/>
      <c r="C144" s="73"/>
      <c r="D144" s="73"/>
      <c r="E144" s="73"/>
      <c r="F144" s="73"/>
      <c r="G144" s="74"/>
      <c r="H144" s="74"/>
      <c r="I144" s="74"/>
      <c r="J144" s="74"/>
    </row>
    <row r="145" spans="1:10" ht="12.75" customHeight="1" x14ac:dyDescent="0.25">
      <c r="A145" s="72"/>
      <c r="B145" s="72"/>
      <c r="C145" s="73"/>
      <c r="D145" s="73"/>
      <c r="E145" s="73"/>
      <c r="F145" s="73"/>
      <c r="G145" s="74"/>
      <c r="H145" s="74"/>
      <c r="I145" s="74"/>
      <c r="J145" s="74"/>
    </row>
    <row r="146" spans="1:10" ht="12.75" customHeight="1" x14ac:dyDescent="0.25">
      <c r="A146" s="72"/>
      <c r="B146" s="72"/>
      <c r="C146" s="73"/>
      <c r="D146" s="73"/>
      <c r="E146" s="73"/>
      <c r="F146" s="73"/>
      <c r="G146" s="74"/>
      <c r="H146" s="74"/>
      <c r="I146" s="74"/>
      <c r="J146" s="74"/>
    </row>
    <row r="147" spans="1:10" ht="12.75" customHeight="1" x14ac:dyDescent="0.25">
      <c r="A147" s="72"/>
      <c r="B147" s="72"/>
      <c r="C147" s="73"/>
      <c r="D147" s="73"/>
      <c r="E147" s="73"/>
      <c r="F147" s="73"/>
      <c r="G147" s="74"/>
      <c r="H147" s="74"/>
      <c r="I147" s="74"/>
      <c r="J147" s="74"/>
    </row>
    <row r="148" spans="1:10" ht="12.75" customHeight="1" x14ac:dyDescent="0.25">
      <c r="A148" s="72"/>
      <c r="B148" s="72"/>
      <c r="C148" s="73"/>
      <c r="D148" s="73"/>
      <c r="E148" s="73"/>
      <c r="F148" s="73"/>
      <c r="G148" s="74"/>
      <c r="H148" s="74"/>
      <c r="I148" s="74"/>
      <c r="J148" s="74"/>
    </row>
    <row r="149" spans="1:10" ht="12.75" customHeight="1" x14ac:dyDescent="0.25">
      <c r="A149" s="72"/>
      <c r="B149" s="72"/>
      <c r="C149" s="73"/>
      <c r="D149" s="73"/>
      <c r="E149" s="73"/>
      <c r="F149" s="73"/>
      <c r="G149" s="74"/>
      <c r="H149" s="74"/>
      <c r="I149" s="74"/>
      <c r="J149" s="74"/>
    </row>
    <row r="150" spans="1:10" ht="12.75" customHeight="1" x14ac:dyDescent="0.25">
      <c r="A150" s="72"/>
      <c r="B150" s="72"/>
      <c r="C150" s="73"/>
      <c r="D150" s="73"/>
      <c r="E150" s="73"/>
      <c r="F150" s="73"/>
      <c r="G150" s="74"/>
      <c r="H150" s="74"/>
      <c r="I150" s="74"/>
      <c r="J150" s="74"/>
    </row>
    <row r="151" spans="1:10" ht="12.75" customHeight="1" x14ac:dyDescent="0.25">
      <c r="A151" s="72"/>
      <c r="B151" s="72"/>
      <c r="C151" s="73"/>
      <c r="D151" s="73"/>
      <c r="E151" s="73"/>
      <c r="F151" s="73"/>
      <c r="G151" s="74"/>
      <c r="H151" s="74"/>
      <c r="I151" s="74"/>
      <c r="J151" s="74"/>
    </row>
    <row r="152" spans="1:10" ht="12.75" customHeight="1" x14ac:dyDescent="0.25">
      <c r="A152" s="72"/>
      <c r="B152" s="72"/>
      <c r="C152" s="73"/>
      <c r="D152" s="73"/>
      <c r="E152" s="73"/>
      <c r="F152" s="73"/>
      <c r="G152" s="74"/>
      <c r="H152" s="74"/>
      <c r="I152" s="74"/>
      <c r="J152" s="74"/>
    </row>
    <row r="153" spans="1:10" ht="12.75" customHeight="1" x14ac:dyDescent="0.25">
      <c r="A153" s="72"/>
      <c r="B153" s="72"/>
      <c r="C153" s="73"/>
      <c r="D153" s="73"/>
      <c r="E153" s="73"/>
      <c r="F153" s="73"/>
      <c r="G153" s="74"/>
      <c r="H153" s="74"/>
      <c r="I153" s="74"/>
      <c r="J153" s="74"/>
    </row>
    <row r="154" spans="1:10" ht="12.75" customHeight="1" x14ac:dyDescent="0.25">
      <c r="A154" s="72"/>
      <c r="B154" s="72"/>
      <c r="C154" s="73"/>
      <c r="D154" s="73"/>
      <c r="E154" s="73"/>
      <c r="F154" s="73"/>
      <c r="G154" s="74"/>
      <c r="H154" s="74"/>
      <c r="I154" s="74"/>
      <c r="J154" s="74"/>
    </row>
    <row r="155" spans="1:10" ht="12.75" customHeight="1" x14ac:dyDescent="0.25">
      <c r="A155" s="72"/>
      <c r="B155" s="72"/>
      <c r="C155" s="73"/>
      <c r="D155" s="73"/>
      <c r="E155" s="73"/>
      <c r="F155" s="73"/>
      <c r="G155" s="74"/>
      <c r="H155" s="74"/>
      <c r="I155" s="74"/>
      <c r="J155" s="74"/>
    </row>
    <row r="156" spans="1:10" ht="12.75" customHeight="1" x14ac:dyDescent="0.25">
      <c r="A156" s="72"/>
      <c r="B156" s="72"/>
      <c r="C156" s="73"/>
      <c r="D156" s="73"/>
      <c r="E156" s="73"/>
      <c r="F156" s="73"/>
      <c r="G156" s="74"/>
      <c r="H156" s="74"/>
      <c r="I156" s="74"/>
      <c r="J156" s="74"/>
    </row>
    <row r="157" spans="1:10" ht="12.75" customHeight="1" x14ac:dyDescent="0.25">
      <c r="A157" s="72"/>
      <c r="B157" s="72"/>
      <c r="C157" s="73"/>
      <c r="D157" s="73"/>
      <c r="E157" s="73"/>
      <c r="F157" s="73"/>
      <c r="G157" s="74"/>
      <c r="H157" s="74"/>
      <c r="I157" s="74"/>
      <c r="J157" s="74"/>
    </row>
    <row r="158" spans="1:10" ht="12.75" customHeight="1" x14ac:dyDescent="0.25">
      <c r="A158" s="72"/>
      <c r="B158" s="72"/>
      <c r="C158" s="73"/>
      <c r="D158" s="73"/>
      <c r="E158" s="73"/>
      <c r="F158" s="73"/>
      <c r="G158" s="74"/>
      <c r="H158" s="74"/>
      <c r="I158" s="74"/>
      <c r="J158" s="74"/>
    </row>
    <row r="159" spans="1:10" ht="12.75" customHeight="1" x14ac:dyDescent="0.25">
      <c r="A159" s="72"/>
      <c r="B159" s="72"/>
      <c r="C159" s="73"/>
      <c r="D159" s="73"/>
      <c r="E159" s="73"/>
      <c r="F159" s="73"/>
      <c r="G159" s="74"/>
      <c r="H159" s="74"/>
      <c r="I159" s="74"/>
      <c r="J159" s="74"/>
    </row>
    <row r="160" spans="1:10" ht="12.75" customHeight="1" x14ac:dyDescent="0.25">
      <c r="A160" s="72"/>
      <c r="B160" s="72"/>
      <c r="C160" s="73"/>
      <c r="D160" s="73"/>
      <c r="E160" s="73"/>
      <c r="F160" s="73"/>
      <c r="G160" s="74"/>
      <c r="H160" s="74"/>
      <c r="I160" s="74"/>
      <c r="J160" s="74"/>
    </row>
    <row r="161" spans="1:10" ht="12.75" customHeight="1" x14ac:dyDescent="0.25">
      <c r="A161" s="72"/>
      <c r="B161" s="72"/>
      <c r="C161" s="73"/>
      <c r="D161" s="73"/>
      <c r="E161" s="73"/>
      <c r="F161" s="73"/>
      <c r="G161" s="74"/>
      <c r="H161" s="74"/>
      <c r="I161" s="74"/>
      <c r="J161" s="74"/>
    </row>
    <row r="162" spans="1:10" ht="12.75" customHeight="1" x14ac:dyDescent="0.25">
      <c r="A162" s="72"/>
      <c r="B162" s="72"/>
      <c r="C162" s="73"/>
      <c r="D162" s="73"/>
      <c r="E162" s="73"/>
      <c r="F162" s="73"/>
      <c r="G162" s="74"/>
      <c r="H162" s="74"/>
      <c r="I162" s="74"/>
      <c r="J162" s="74"/>
    </row>
    <row r="163" spans="1:10" ht="12.75" customHeight="1" x14ac:dyDescent="0.25">
      <c r="A163" s="72"/>
      <c r="B163" s="72"/>
      <c r="C163" s="73"/>
      <c r="D163" s="73"/>
      <c r="E163" s="73"/>
      <c r="F163" s="73"/>
      <c r="G163" s="74"/>
      <c r="H163" s="74"/>
      <c r="I163" s="74"/>
      <c r="J163" s="74"/>
    </row>
    <row r="164" spans="1:10" ht="12.75" customHeight="1" x14ac:dyDescent="0.25">
      <c r="A164" s="72"/>
      <c r="B164" s="72"/>
      <c r="C164" s="73"/>
      <c r="D164" s="73"/>
      <c r="E164" s="73"/>
      <c r="F164" s="73"/>
      <c r="G164" s="74"/>
      <c r="H164" s="74"/>
      <c r="I164" s="74"/>
      <c r="J164" s="74"/>
    </row>
    <row r="165" spans="1:10" ht="12.75" customHeight="1" x14ac:dyDescent="0.25">
      <c r="A165" s="72"/>
      <c r="B165" s="72"/>
      <c r="C165" s="73"/>
      <c r="D165" s="73"/>
      <c r="E165" s="73"/>
      <c r="F165" s="73"/>
      <c r="G165" s="74"/>
      <c r="H165" s="74"/>
      <c r="I165" s="74"/>
      <c r="J165" s="74"/>
    </row>
    <row r="166" spans="1:10" ht="12.75" customHeight="1" x14ac:dyDescent="0.25">
      <c r="A166" s="72"/>
      <c r="B166" s="72"/>
      <c r="C166" s="73"/>
      <c r="D166" s="73"/>
      <c r="E166" s="73"/>
      <c r="F166" s="73"/>
      <c r="G166" s="74"/>
      <c r="H166" s="74"/>
      <c r="I166" s="74"/>
      <c r="J166" s="74"/>
    </row>
    <row r="167" spans="1:10" ht="12.75" customHeight="1" x14ac:dyDescent="0.25">
      <c r="A167" s="72"/>
      <c r="B167" s="72"/>
      <c r="C167" s="73"/>
      <c r="D167" s="73"/>
      <c r="E167" s="73"/>
      <c r="F167" s="73"/>
      <c r="G167" s="74"/>
      <c r="H167" s="74"/>
      <c r="I167" s="74"/>
      <c r="J167" s="74"/>
    </row>
    <row r="168" spans="1:10" ht="12.75" customHeight="1" x14ac:dyDescent="0.25">
      <c r="A168" s="72"/>
      <c r="B168" s="72"/>
      <c r="C168" s="73"/>
      <c r="D168" s="73"/>
      <c r="E168" s="73"/>
      <c r="F168" s="73"/>
      <c r="G168" s="74"/>
      <c r="H168" s="74"/>
      <c r="I168" s="74"/>
      <c r="J168" s="74"/>
    </row>
    <row r="169" spans="1:10" ht="12.75" customHeight="1" x14ac:dyDescent="0.25">
      <c r="A169" s="72"/>
      <c r="B169" s="72"/>
      <c r="C169" s="73"/>
      <c r="D169" s="73"/>
      <c r="E169" s="73"/>
      <c r="F169" s="73"/>
      <c r="G169" s="74"/>
      <c r="H169" s="74"/>
      <c r="I169" s="74"/>
      <c r="J169" s="74"/>
    </row>
    <row r="170" spans="1:10" ht="12.75" customHeight="1" x14ac:dyDescent="0.25">
      <c r="A170" s="72"/>
      <c r="B170" s="72"/>
      <c r="C170" s="73"/>
      <c r="D170" s="73"/>
      <c r="E170" s="73"/>
      <c r="F170" s="73"/>
      <c r="G170" s="74"/>
      <c r="H170" s="74"/>
      <c r="I170" s="74"/>
      <c r="J170" s="74"/>
    </row>
    <row r="171" spans="1:10" ht="12.75" customHeight="1" x14ac:dyDescent="0.25">
      <c r="A171" s="72"/>
      <c r="B171" s="72"/>
      <c r="C171" s="73"/>
      <c r="D171" s="73"/>
      <c r="E171" s="73"/>
      <c r="F171" s="73"/>
      <c r="G171" s="74"/>
      <c r="H171" s="74"/>
      <c r="I171" s="74"/>
      <c r="J171" s="74"/>
    </row>
    <row r="172" spans="1:10" ht="12.75" customHeight="1" x14ac:dyDescent="0.25">
      <c r="A172" s="72"/>
      <c r="B172" s="72"/>
      <c r="C172" s="73"/>
      <c r="D172" s="73"/>
      <c r="E172" s="73"/>
      <c r="F172" s="73"/>
      <c r="G172" s="74"/>
      <c r="H172" s="74"/>
      <c r="I172" s="74"/>
      <c r="J172" s="74"/>
    </row>
    <row r="173" spans="1:10" ht="12.75" customHeight="1" x14ac:dyDescent="0.25">
      <c r="A173" s="72"/>
      <c r="B173" s="72"/>
      <c r="C173" s="73"/>
      <c r="D173" s="73"/>
      <c r="E173" s="73"/>
      <c r="F173" s="73"/>
      <c r="G173" s="74"/>
      <c r="H173" s="74"/>
      <c r="I173" s="74"/>
      <c r="J173" s="74"/>
    </row>
    <row r="174" spans="1:10" ht="12.75" customHeight="1" x14ac:dyDescent="0.25">
      <c r="A174" s="72"/>
      <c r="B174" s="72"/>
      <c r="C174" s="73"/>
      <c r="D174" s="73"/>
      <c r="E174" s="73"/>
      <c r="F174" s="73"/>
      <c r="G174" s="74"/>
      <c r="H174" s="74"/>
      <c r="I174" s="74"/>
      <c r="J174" s="74"/>
    </row>
    <row r="175" spans="1:10" ht="12.75" customHeight="1" x14ac:dyDescent="0.25">
      <c r="A175" s="72"/>
      <c r="B175" s="72"/>
      <c r="C175" s="73"/>
      <c r="D175" s="73"/>
      <c r="E175" s="73"/>
      <c r="F175" s="73"/>
      <c r="G175" s="74"/>
      <c r="H175" s="74"/>
      <c r="I175" s="74"/>
      <c r="J175" s="74"/>
    </row>
    <row r="176" spans="1:10" ht="12.75" customHeight="1" x14ac:dyDescent="0.25">
      <c r="A176" s="72"/>
      <c r="B176" s="72"/>
      <c r="C176" s="73"/>
      <c r="D176" s="73"/>
      <c r="E176" s="73"/>
      <c r="F176" s="73"/>
      <c r="G176" s="74"/>
      <c r="H176" s="74"/>
      <c r="I176" s="74"/>
      <c r="J176" s="74"/>
    </row>
    <row r="177" spans="1:10" ht="12.75" customHeight="1" x14ac:dyDescent="0.25">
      <c r="A177" s="72"/>
      <c r="B177" s="72"/>
      <c r="C177" s="73"/>
      <c r="D177" s="73"/>
      <c r="E177" s="73"/>
      <c r="F177" s="73"/>
      <c r="G177" s="74"/>
      <c r="H177" s="74"/>
      <c r="I177" s="74"/>
      <c r="J177" s="74"/>
    </row>
    <row r="178" spans="1:10" ht="12.75" customHeight="1" x14ac:dyDescent="0.25">
      <c r="A178" s="72"/>
      <c r="B178" s="72"/>
      <c r="C178" s="73"/>
      <c r="D178" s="73"/>
      <c r="E178" s="73"/>
      <c r="F178" s="73"/>
      <c r="G178" s="74"/>
      <c r="H178" s="74"/>
      <c r="I178" s="74"/>
      <c r="J178" s="74"/>
    </row>
    <row r="179" spans="1:10" ht="12.75" customHeight="1" x14ac:dyDescent="0.25">
      <c r="A179" s="72"/>
      <c r="B179" s="72"/>
      <c r="C179" s="73"/>
      <c r="D179" s="73"/>
      <c r="E179" s="73"/>
      <c r="F179" s="73"/>
      <c r="G179" s="74"/>
      <c r="H179" s="74"/>
      <c r="I179" s="74"/>
      <c r="J179" s="74"/>
    </row>
    <row r="180" spans="1:10" ht="12.75" customHeight="1" x14ac:dyDescent="0.25">
      <c r="A180" s="72"/>
      <c r="B180" s="72"/>
      <c r="C180" s="73"/>
      <c r="D180" s="73"/>
      <c r="E180" s="73"/>
      <c r="F180" s="73"/>
      <c r="G180" s="74"/>
      <c r="H180" s="74"/>
      <c r="I180" s="74"/>
      <c r="J180" s="74"/>
    </row>
    <row r="181" spans="1:10" ht="12.75" customHeight="1" x14ac:dyDescent="0.25">
      <c r="A181" s="72"/>
      <c r="B181" s="72"/>
      <c r="C181" s="73"/>
      <c r="D181" s="73"/>
      <c r="E181" s="73"/>
      <c r="F181" s="73"/>
      <c r="G181" s="74"/>
      <c r="H181" s="74"/>
      <c r="I181" s="74"/>
      <c r="J181" s="74"/>
    </row>
    <row r="182" spans="1:10" ht="12.75" customHeight="1" x14ac:dyDescent="0.25">
      <c r="A182" s="72"/>
      <c r="B182" s="72"/>
      <c r="C182" s="73"/>
      <c r="D182" s="73"/>
      <c r="E182" s="73"/>
      <c r="F182" s="73"/>
      <c r="G182" s="74"/>
      <c r="H182" s="74"/>
      <c r="I182" s="74"/>
      <c r="J182" s="74"/>
    </row>
    <row r="183" spans="1:10" ht="12.75" customHeight="1" x14ac:dyDescent="0.25">
      <c r="A183" s="72"/>
      <c r="B183" s="72"/>
      <c r="C183" s="73"/>
      <c r="D183" s="73"/>
      <c r="E183" s="73"/>
      <c r="F183" s="73"/>
      <c r="G183" s="74"/>
      <c r="H183" s="74"/>
      <c r="I183" s="74"/>
      <c r="J183" s="74"/>
    </row>
    <row r="184" spans="1:10" ht="12.75" customHeight="1" x14ac:dyDescent="0.25">
      <c r="A184" s="72"/>
      <c r="B184" s="72"/>
      <c r="C184" s="73"/>
      <c r="D184" s="73"/>
      <c r="E184" s="73"/>
      <c r="F184" s="73"/>
      <c r="G184" s="74"/>
      <c r="H184" s="74"/>
      <c r="I184" s="74"/>
      <c r="J184" s="74"/>
    </row>
    <row r="185" spans="1:10" ht="12.75" customHeight="1" x14ac:dyDescent="0.25">
      <c r="A185" s="72"/>
      <c r="B185" s="72"/>
      <c r="C185" s="73"/>
      <c r="D185" s="73"/>
      <c r="E185" s="73"/>
      <c r="F185" s="73"/>
      <c r="G185" s="74"/>
      <c r="H185" s="74"/>
      <c r="I185" s="74"/>
      <c r="J185" s="74"/>
    </row>
    <row r="186" spans="1:10" ht="12.75" customHeight="1" x14ac:dyDescent="0.25">
      <c r="A186" s="72"/>
      <c r="B186" s="72"/>
      <c r="C186" s="73"/>
      <c r="D186" s="73"/>
      <c r="E186" s="73"/>
      <c r="F186" s="73"/>
      <c r="G186" s="74"/>
      <c r="H186" s="74"/>
      <c r="I186" s="74"/>
      <c r="J186" s="74"/>
    </row>
    <row r="187" spans="1:10" ht="12.75" customHeight="1" x14ac:dyDescent="0.25">
      <c r="A187" s="72"/>
      <c r="B187" s="72"/>
      <c r="C187" s="73"/>
      <c r="D187" s="73"/>
      <c r="E187" s="73"/>
      <c r="F187" s="73"/>
      <c r="G187" s="74"/>
      <c r="H187" s="74"/>
      <c r="I187" s="74"/>
      <c r="J187" s="74"/>
    </row>
    <row r="188" spans="1:10" ht="12.75" customHeight="1" x14ac:dyDescent="0.25">
      <c r="A188" s="72"/>
      <c r="B188" s="72"/>
      <c r="C188" s="73"/>
      <c r="D188" s="73"/>
      <c r="E188" s="73"/>
      <c r="F188" s="73"/>
      <c r="G188" s="74"/>
      <c r="H188" s="74"/>
      <c r="I188" s="74"/>
      <c r="J188" s="74"/>
    </row>
    <row r="189" spans="1:10" ht="12.75" customHeight="1" x14ac:dyDescent="0.25">
      <c r="A189" s="72"/>
      <c r="B189" s="72"/>
      <c r="C189" s="73"/>
      <c r="D189" s="73"/>
      <c r="E189" s="73"/>
      <c r="F189" s="73"/>
      <c r="G189" s="74"/>
      <c r="H189" s="74"/>
      <c r="I189" s="74"/>
      <c r="J189" s="74"/>
    </row>
    <row r="190" spans="1:10" ht="12.75" customHeight="1" x14ac:dyDescent="0.25">
      <c r="A190" s="72"/>
      <c r="B190" s="72"/>
      <c r="C190" s="73"/>
      <c r="D190" s="73"/>
      <c r="E190" s="73"/>
      <c r="F190" s="73"/>
      <c r="G190" s="74"/>
      <c r="H190" s="74"/>
      <c r="I190" s="74"/>
      <c r="J190" s="74"/>
    </row>
    <row r="191" spans="1:10" ht="12.75" customHeight="1" x14ac:dyDescent="0.25">
      <c r="A191" s="72"/>
      <c r="B191" s="72"/>
      <c r="C191" s="73"/>
      <c r="D191" s="73"/>
      <c r="E191" s="73"/>
      <c r="F191" s="73"/>
      <c r="G191" s="74"/>
      <c r="H191" s="74"/>
      <c r="I191" s="74"/>
      <c r="J191" s="74"/>
    </row>
    <row r="192" spans="1:10" ht="12.75" customHeight="1" x14ac:dyDescent="0.25">
      <c r="A192" s="72"/>
      <c r="B192" s="72"/>
      <c r="C192" s="73"/>
      <c r="D192" s="73"/>
      <c r="E192" s="73"/>
      <c r="F192" s="73"/>
      <c r="G192" s="74"/>
      <c r="H192" s="74"/>
      <c r="I192" s="74"/>
      <c r="J192" s="74"/>
    </row>
    <row r="193" spans="1:10" ht="12.75" customHeight="1" x14ac:dyDescent="0.25">
      <c r="A193" s="72"/>
      <c r="B193" s="72"/>
      <c r="C193" s="73"/>
      <c r="D193" s="73"/>
      <c r="E193" s="73"/>
      <c r="F193" s="73"/>
      <c r="G193" s="74"/>
      <c r="H193" s="74"/>
      <c r="I193" s="74"/>
      <c r="J193" s="74"/>
    </row>
    <row r="194" spans="1:10" ht="12.75" customHeight="1" x14ac:dyDescent="0.25">
      <c r="A194" s="72"/>
      <c r="B194" s="72"/>
      <c r="C194" s="73"/>
      <c r="D194" s="73"/>
      <c r="E194" s="73"/>
      <c r="F194" s="73"/>
      <c r="G194" s="74"/>
      <c r="H194" s="74"/>
      <c r="I194" s="74"/>
      <c r="J194" s="74"/>
    </row>
    <row r="195" spans="1:10" ht="12.75" customHeight="1" x14ac:dyDescent="0.25">
      <c r="A195" s="72"/>
      <c r="B195" s="72"/>
      <c r="C195" s="73"/>
      <c r="D195" s="73"/>
      <c r="E195" s="73"/>
      <c r="F195" s="73"/>
      <c r="G195" s="74"/>
      <c r="H195" s="74"/>
      <c r="I195" s="74"/>
      <c r="J195" s="74"/>
    </row>
    <row r="196" spans="1:10" ht="12.75" customHeight="1" x14ac:dyDescent="0.25">
      <c r="A196" s="72"/>
      <c r="B196" s="72"/>
      <c r="C196" s="73"/>
      <c r="D196" s="73"/>
      <c r="E196" s="73"/>
      <c r="F196" s="73"/>
      <c r="G196" s="74"/>
      <c r="H196" s="74"/>
      <c r="I196" s="74"/>
      <c r="J196" s="74"/>
    </row>
    <row r="197" spans="1:10" ht="12.75" customHeight="1" x14ac:dyDescent="0.25">
      <c r="A197" s="72"/>
      <c r="B197" s="72"/>
      <c r="C197" s="73"/>
      <c r="D197" s="73"/>
      <c r="E197" s="73"/>
      <c r="F197" s="73"/>
      <c r="G197" s="74"/>
      <c r="H197" s="74"/>
      <c r="I197" s="74"/>
      <c r="J197" s="74"/>
    </row>
    <row r="198" spans="1:10" ht="12.75" customHeight="1" x14ac:dyDescent="0.25">
      <c r="A198" s="72"/>
      <c r="B198" s="72"/>
      <c r="C198" s="73"/>
      <c r="D198" s="73"/>
      <c r="E198" s="73"/>
      <c r="F198" s="73"/>
      <c r="G198" s="74"/>
      <c r="H198" s="74"/>
      <c r="I198" s="74"/>
      <c r="J198" s="74"/>
    </row>
    <row r="199" spans="1:10" ht="12.75" customHeight="1" x14ac:dyDescent="0.25">
      <c r="A199" s="72"/>
      <c r="B199" s="72"/>
      <c r="C199" s="73"/>
      <c r="D199" s="73"/>
      <c r="E199" s="73"/>
      <c r="F199" s="73"/>
      <c r="G199" s="74"/>
      <c r="H199" s="74"/>
      <c r="I199" s="74"/>
      <c r="J199" s="74"/>
    </row>
    <row r="200" spans="1:10" ht="12.75" customHeight="1" x14ac:dyDescent="0.25">
      <c r="A200" s="72"/>
      <c r="B200" s="72"/>
      <c r="C200" s="73"/>
      <c r="D200" s="73"/>
      <c r="E200" s="73"/>
      <c r="F200" s="73"/>
      <c r="G200" s="74"/>
      <c r="H200" s="74"/>
      <c r="I200" s="74"/>
      <c r="J200" s="74"/>
    </row>
    <row r="201" spans="1:10" ht="12.75" customHeight="1" x14ac:dyDescent="0.25">
      <c r="A201" s="72"/>
      <c r="B201" s="72"/>
      <c r="C201" s="73"/>
      <c r="D201" s="73"/>
      <c r="E201" s="73"/>
      <c r="F201" s="73"/>
      <c r="G201" s="74"/>
      <c r="H201" s="74"/>
      <c r="I201" s="74"/>
      <c r="J201" s="74"/>
    </row>
    <row r="202" spans="1:10" ht="12.75" customHeight="1" x14ac:dyDescent="0.25">
      <c r="A202" s="72"/>
      <c r="B202" s="72"/>
      <c r="C202" s="73"/>
      <c r="D202" s="73"/>
      <c r="E202" s="73"/>
      <c r="F202" s="73"/>
      <c r="G202" s="74"/>
      <c r="H202" s="74"/>
      <c r="I202" s="74"/>
      <c r="J202" s="74"/>
    </row>
    <row r="203" spans="1:10" ht="12.75" customHeight="1" x14ac:dyDescent="0.25">
      <c r="A203" s="72"/>
      <c r="B203" s="72"/>
      <c r="C203" s="73"/>
      <c r="D203" s="73"/>
      <c r="E203" s="73"/>
      <c r="F203" s="73"/>
      <c r="G203" s="74"/>
      <c r="H203" s="74"/>
      <c r="I203" s="74"/>
      <c r="J203" s="74"/>
    </row>
    <row r="204" spans="1:10" ht="12.75" customHeight="1" x14ac:dyDescent="0.25">
      <c r="A204" s="72"/>
      <c r="B204" s="72"/>
      <c r="C204" s="73"/>
      <c r="D204" s="73"/>
      <c r="E204" s="73"/>
      <c r="F204" s="73"/>
      <c r="G204" s="74"/>
      <c r="H204" s="74"/>
      <c r="I204" s="74"/>
      <c r="J204" s="74"/>
    </row>
    <row r="205" spans="1:10" ht="12.75" customHeight="1" x14ac:dyDescent="0.25">
      <c r="A205" s="72"/>
      <c r="B205" s="72"/>
      <c r="C205" s="73"/>
      <c r="D205" s="73"/>
      <c r="E205" s="73"/>
      <c r="F205" s="73"/>
      <c r="G205" s="74"/>
      <c r="H205" s="74"/>
      <c r="I205" s="74"/>
      <c r="J205" s="74"/>
    </row>
    <row r="206" spans="1:10" ht="12.75" customHeight="1" x14ac:dyDescent="0.25">
      <c r="A206" s="72"/>
      <c r="B206" s="72"/>
      <c r="C206" s="73"/>
      <c r="D206" s="73"/>
      <c r="E206" s="73"/>
      <c r="F206" s="73"/>
      <c r="G206" s="74"/>
      <c r="H206" s="74"/>
      <c r="I206" s="74"/>
      <c r="J206" s="74"/>
    </row>
    <row r="207" spans="1:10" ht="12.75" customHeight="1" x14ac:dyDescent="0.25">
      <c r="A207" s="72"/>
      <c r="B207" s="72"/>
      <c r="C207" s="73"/>
      <c r="D207" s="73"/>
      <c r="E207" s="73"/>
      <c r="F207" s="73"/>
      <c r="G207" s="74"/>
      <c r="H207" s="74"/>
      <c r="I207" s="74"/>
      <c r="J207" s="74"/>
    </row>
    <row r="208" spans="1:10" ht="12.75" customHeight="1" x14ac:dyDescent="0.25">
      <c r="A208" s="72"/>
      <c r="B208" s="72"/>
      <c r="C208" s="73"/>
      <c r="D208" s="73"/>
      <c r="E208" s="73"/>
      <c r="F208" s="73"/>
      <c r="G208" s="74"/>
      <c r="H208" s="74"/>
      <c r="I208" s="74"/>
      <c r="J208" s="74"/>
    </row>
    <row r="209" spans="1:10" ht="12.75" customHeight="1" x14ac:dyDescent="0.25">
      <c r="A209" s="72"/>
      <c r="B209" s="72"/>
      <c r="C209" s="73"/>
      <c r="D209" s="73"/>
      <c r="E209" s="73"/>
      <c r="F209" s="73"/>
      <c r="G209" s="74"/>
      <c r="H209" s="74"/>
      <c r="I209" s="74"/>
      <c r="J209" s="74"/>
    </row>
    <row r="210" spans="1:10" ht="12.75" customHeight="1" x14ac:dyDescent="0.25">
      <c r="A210" s="72"/>
      <c r="B210" s="72"/>
      <c r="C210" s="73"/>
      <c r="D210" s="73"/>
      <c r="E210" s="73"/>
      <c r="F210" s="73"/>
      <c r="G210" s="74"/>
      <c r="H210" s="74"/>
      <c r="I210" s="74"/>
      <c r="J210" s="74"/>
    </row>
    <row r="211" spans="1:10" ht="12.75" customHeight="1" x14ac:dyDescent="0.25">
      <c r="A211" s="72"/>
      <c r="B211" s="72"/>
      <c r="C211" s="73"/>
      <c r="D211" s="73"/>
      <c r="E211" s="73"/>
      <c r="F211" s="73"/>
      <c r="G211" s="74"/>
      <c r="H211" s="74"/>
      <c r="I211" s="74"/>
      <c r="J211" s="74"/>
    </row>
    <row r="212" spans="1:10" ht="12.75" customHeight="1" x14ac:dyDescent="0.25">
      <c r="A212" s="72"/>
      <c r="B212" s="72"/>
      <c r="C212" s="73"/>
      <c r="D212" s="73"/>
      <c r="E212" s="73"/>
      <c r="F212" s="73"/>
      <c r="G212" s="74"/>
      <c r="H212" s="74"/>
      <c r="I212" s="74"/>
      <c r="J212" s="74"/>
    </row>
    <row r="213" spans="1:10" ht="12.75" customHeight="1" x14ac:dyDescent="0.25">
      <c r="A213" s="72"/>
      <c r="B213" s="72"/>
      <c r="C213" s="73"/>
      <c r="D213" s="73"/>
      <c r="E213" s="73"/>
      <c r="F213" s="73"/>
      <c r="G213" s="74"/>
      <c r="H213" s="74"/>
      <c r="I213" s="74"/>
      <c r="J213" s="74"/>
    </row>
    <row r="214" spans="1:10" ht="12.75" customHeight="1" x14ac:dyDescent="0.25">
      <c r="A214" s="72"/>
      <c r="B214" s="72"/>
      <c r="C214" s="73"/>
      <c r="D214" s="73"/>
      <c r="E214" s="73"/>
      <c r="F214" s="73"/>
      <c r="G214" s="74"/>
      <c r="H214" s="74"/>
      <c r="I214" s="74"/>
      <c r="J214" s="74"/>
    </row>
    <row r="215" spans="1:10" ht="12.75" customHeight="1" x14ac:dyDescent="0.25">
      <c r="A215" s="72"/>
      <c r="B215" s="72"/>
      <c r="C215" s="73"/>
      <c r="D215" s="73"/>
      <c r="E215" s="73"/>
      <c r="F215" s="73"/>
      <c r="G215" s="74"/>
      <c r="H215" s="74"/>
      <c r="I215" s="74"/>
      <c r="J215" s="74"/>
    </row>
    <row r="216" spans="1:10" ht="12.75" customHeight="1" x14ac:dyDescent="0.25">
      <c r="A216" s="72"/>
      <c r="B216" s="72"/>
      <c r="C216" s="73"/>
      <c r="D216" s="73"/>
      <c r="E216" s="73"/>
      <c r="F216" s="73"/>
      <c r="G216" s="74"/>
      <c r="H216" s="74"/>
      <c r="I216" s="74"/>
      <c r="J216" s="74"/>
    </row>
    <row r="217" spans="1:10" ht="12.75" customHeight="1" x14ac:dyDescent="0.25">
      <c r="A217" s="72"/>
      <c r="B217" s="72"/>
      <c r="C217" s="73"/>
      <c r="D217" s="73"/>
      <c r="E217" s="73"/>
      <c r="F217" s="73"/>
      <c r="G217" s="74"/>
      <c r="H217" s="74"/>
      <c r="I217" s="74"/>
      <c r="J217" s="74"/>
    </row>
    <row r="218" spans="1:10" ht="12.75" customHeight="1" x14ac:dyDescent="0.25">
      <c r="A218" s="72"/>
      <c r="B218" s="72"/>
      <c r="C218" s="73"/>
      <c r="D218" s="73"/>
      <c r="E218" s="73"/>
      <c r="F218" s="73"/>
      <c r="G218" s="74"/>
      <c r="H218" s="74"/>
      <c r="I218" s="74"/>
      <c r="J218" s="74"/>
    </row>
    <row r="219" spans="1:10" ht="12.75" customHeight="1" x14ac:dyDescent="0.25">
      <c r="A219" s="72"/>
      <c r="B219" s="72"/>
      <c r="C219" s="73"/>
      <c r="D219" s="73"/>
      <c r="E219" s="73"/>
      <c r="F219" s="73"/>
      <c r="G219" s="74"/>
      <c r="H219" s="74"/>
      <c r="I219" s="74"/>
      <c r="J219" s="74"/>
    </row>
    <row r="220" spans="1:10" ht="12.75" customHeight="1" x14ac:dyDescent="0.25">
      <c r="A220" s="72"/>
      <c r="B220" s="72"/>
      <c r="C220" s="73"/>
      <c r="D220" s="73"/>
      <c r="E220" s="73"/>
      <c r="F220" s="73"/>
      <c r="G220" s="74"/>
      <c r="H220" s="74"/>
      <c r="I220" s="74"/>
      <c r="J220" s="74"/>
    </row>
    <row r="221" spans="1:10" ht="12.75" customHeight="1" x14ac:dyDescent="0.25">
      <c r="A221" s="72"/>
      <c r="B221" s="72"/>
      <c r="C221" s="73"/>
      <c r="D221" s="73"/>
      <c r="E221" s="73"/>
      <c r="F221" s="73"/>
      <c r="G221" s="74"/>
      <c r="H221" s="74"/>
      <c r="I221" s="74"/>
      <c r="J221" s="74"/>
    </row>
    <row r="222" spans="1:10" ht="12.75" customHeight="1" x14ac:dyDescent="0.25">
      <c r="A222" s="72"/>
      <c r="B222" s="72"/>
      <c r="C222" s="73"/>
      <c r="D222" s="73"/>
      <c r="E222" s="73"/>
      <c r="F222" s="73"/>
      <c r="G222" s="74"/>
      <c r="H222" s="74"/>
      <c r="I222" s="74"/>
      <c r="J222" s="74"/>
    </row>
    <row r="223" spans="1:10" ht="12.75" customHeight="1" x14ac:dyDescent="0.25">
      <c r="A223" s="72"/>
      <c r="B223" s="72"/>
      <c r="C223" s="73"/>
      <c r="D223" s="73"/>
      <c r="E223" s="73"/>
      <c r="F223" s="73"/>
      <c r="G223" s="74"/>
      <c r="H223" s="74"/>
      <c r="I223" s="74"/>
      <c r="J223" s="74"/>
    </row>
    <row r="224" spans="1:10" ht="12.75" customHeight="1" x14ac:dyDescent="0.25">
      <c r="A224" s="72"/>
      <c r="B224" s="72"/>
      <c r="C224" s="73"/>
      <c r="D224" s="73"/>
      <c r="E224" s="73"/>
      <c r="F224" s="73"/>
      <c r="G224" s="74"/>
      <c r="H224" s="74"/>
      <c r="I224" s="74"/>
      <c r="J224" s="74"/>
    </row>
    <row r="225" spans="1:10" ht="12.75" customHeight="1" x14ac:dyDescent="0.25">
      <c r="A225" s="72"/>
      <c r="B225" s="72"/>
      <c r="C225" s="73"/>
      <c r="D225" s="73"/>
      <c r="E225" s="73"/>
      <c r="F225" s="73"/>
      <c r="G225" s="74"/>
      <c r="H225" s="74"/>
      <c r="I225" s="74"/>
      <c r="J225" s="74"/>
    </row>
    <row r="226" spans="1:10" ht="12.75" customHeight="1" x14ac:dyDescent="0.25">
      <c r="A226" s="72"/>
      <c r="B226" s="72"/>
      <c r="C226" s="73"/>
      <c r="D226" s="73"/>
      <c r="E226" s="73"/>
      <c r="F226" s="73"/>
      <c r="G226" s="74"/>
      <c r="H226" s="74"/>
      <c r="I226" s="74"/>
      <c r="J226" s="74"/>
    </row>
    <row r="227" spans="1:10" ht="12.75" customHeight="1" x14ac:dyDescent="0.25">
      <c r="A227" s="72"/>
      <c r="B227" s="72"/>
      <c r="C227" s="73"/>
      <c r="D227" s="73"/>
      <c r="E227" s="73"/>
      <c r="F227" s="73"/>
      <c r="G227" s="74"/>
      <c r="H227" s="74"/>
      <c r="I227" s="74"/>
      <c r="J227" s="74"/>
    </row>
    <row r="228" spans="1:10" ht="12.75" customHeight="1" x14ac:dyDescent="0.25">
      <c r="A228" s="72"/>
      <c r="B228" s="72"/>
      <c r="C228" s="73"/>
      <c r="D228" s="73"/>
      <c r="E228" s="73"/>
      <c r="F228" s="73"/>
      <c r="G228" s="74"/>
      <c r="H228" s="74"/>
      <c r="I228" s="74"/>
      <c r="J228" s="74"/>
    </row>
    <row r="229" spans="1:10" ht="12.75" customHeight="1" x14ac:dyDescent="0.25">
      <c r="A229" s="72"/>
      <c r="B229" s="72"/>
      <c r="C229" s="73"/>
      <c r="D229" s="73"/>
      <c r="E229" s="73"/>
      <c r="F229" s="73"/>
      <c r="G229" s="74"/>
      <c r="H229" s="74"/>
      <c r="I229" s="74"/>
      <c r="J229" s="74"/>
    </row>
    <row r="230" spans="1:10" ht="12.75" customHeight="1" x14ac:dyDescent="0.25">
      <c r="A230" s="72"/>
      <c r="B230" s="72"/>
      <c r="C230" s="73"/>
      <c r="D230" s="73"/>
      <c r="E230" s="73"/>
      <c r="F230" s="73"/>
      <c r="G230" s="74"/>
      <c r="H230" s="74"/>
      <c r="I230" s="74"/>
      <c r="J230" s="74"/>
    </row>
    <row r="231" spans="1:10" ht="12.75" customHeight="1" x14ac:dyDescent="0.25">
      <c r="A231" s="72"/>
      <c r="B231" s="72"/>
      <c r="C231" s="73"/>
      <c r="D231" s="73"/>
      <c r="E231" s="73"/>
      <c r="F231" s="73"/>
      <c r="G231" s="74"/>
      <c r="H231" s="74"/>
      <c r="I231" s="74"/>
      <c r="J231" s="74"/>
    </row>
    <row r="232" spans="1:10" ht="12.75" customHeight="1" x14ac:dyDescent="0.25">
      <c r="A232" s="72"/>
      <c r="B232" s="72"/>
      <c r="C232" s="73"/>
      <c r="D232" s="73"/>
      <c r="E232" s="73"/>
      <c r="F232" s="73"/>
      <c r="G232" s="74"/>
      <c r="H232" s="74"/>
      <c r="I232" s="74"/>
      <c r="J232" s="74"/>
    </row>
    <row r="233" spans="1:10" ht="12.75" customHeight="1" x14ac:dyDescent="0.25">
      <c r="A233" s="72"/>
      <c r="B233" s="72"/>
      <c r="C233" s="73"/>
      <c r="D233" s="73"/>
      <c r="E233" s="73"/>
      <c r="F233" s="73"/>
      <c r="G233" s="74"/>
      <c r="H233" s="74"/>
      <c r="I233" s="74"/>
      <c r="J233" s="74"/>
    </row>
    <row r="234" spans="1:10" ht="12.75" customHeight="1" x14ac:dyDescent="0.25">
      <c r="A234" s="72"/>
      <c r="B234" s="72"/>
      <c r="C234" s="73"/>
      <c r="D234" s="73"/>
      <c r="E234" s="73"/>
      <c r="F234" s="73"/>
      <c r="G234" s="74"/>
      <c r="H234" s="74"/>
      <c r="I234" s="74"/>
      <c r="J234" s="74"/>
    </row>
    <row r="235" spans="1:10" ht="12.75" customHeight="1" x14ac:dyDescent="0.25">
      <c r="A235" s="72"/>
      <c r="B235" s="72"/>
      <c r="C235" s="73"/>
      <c r="D235" s="73"/>
      <c r="E235" s="73"/>
      <c r="F235" s="73"/>
      <c r="G235" s="74"/>
      <c r="H235" s="74"/>
      <c r="I235" s="74"/>
      <c r="J235" s="74"/>
    </row>
    <row r="236" spans="1:10" ht="12.75" customHeight="1" x14ac:dyDescent="0.25">
      <c r="A236" s="72"/>
      <c r="B236" s="72"/>
      <c r="C236" s="73"/>
      <c r="D236" s="73"/>
      <c r="E236" s="73"/>
      <c r="F236" s="73"/>
      <c r="G236" s="74"/>
      <c r="H236" s="74"/>
      <c r="I236" s="74"/>
      <c r="J236" s="74"/>
    </row>
    <row r="237" spans="1:10" ht="12.75" customHeight="1" x14ac:dyDescent="0.25">
      <c r="A237" s="72"/>
      <c r="B237" s="72"/>
      <c r="C237" s="73"/>
      <c r="D237" s="73"/>
      <c r="E237" s="73"/>
      <c r="F237" s="73"/>
      <c r="G237" s="74"/>
      <c r="H237" s="74"/>
      <c r="I237" s="74"/>
      <c r="J237" s="74"/>
    </row>
    <row r="238" spans="1:10" ht="12.75" customHeight="1" x14ac:dyDescent="0.25">
      <c r="A238" s="72"/>
      <c r="B238" s="72"/>
      <c r="C238" s="73"/>
      <c r="D238" s="73"/>
      <c r="E238" s="73"/>
      <c r="F238" s="73"/>
      <c r="G238" s="74"/>
      <c r="H238" s="74"/>
      <c r="I238" s="74"/>
      <c r="J238" s="74"/>
    </row>
    <row r="239" spans="1:10" ht="12.75" customHeight="1" x14ac:dyDescent="0.25">
      <c r="A239" s="72"/>
      <c r="B239" s="72"/>
      <c r="C239" s="73"/>
      <c r="D239" s="73"/>
      <c r="E239" s="73"/>
      <c r="F239" s="73"/>
      <c r="G239" s="74"/>
      <c r="H239" s="74"/>
      <c r="I239" s="74"/>
      <c r="J239" s="74"/>
    </row>
    <row r="240" spans="1:10" ht="12.75" customHeight="1" x14ac:dyDescent="0.25">
      <c r="A240" s="72"/>
      <c r="B240" s="72"/>
      <c r="C240" s="73"/>
      <c r="D240" s="73"/>
      <c r="E240" s="73"/>
      <c r="F240" s="73"/>
      <c r="G240" s="74"/>
      <c r="H240" s="74"/>
      <c r="I240" s="74"/>
      <c r="J240" s="74"/>
    </row>
    <row r="241" spans="1:10" ht="12.75" customHeight="1" x14ac:dyDescent="0.25">
      <c r="A241" s="72"/>
      <c r="B241" s="72"/>
      <c r="C241" s="73"/>
      <c r="D241" s="73"/>
      <c r="E241" s="73"/>
      <c r="F241" s="73"/>
      <c r="G241" s="74"/>
      <c r="H241" s="74"/>
      <c r="I241" s="74"/>
      <c r="J241" s="74"/>
    </row>
    <row r="242" spans="1:10" ht="12.75" customHeight="1" x14ac:dyDescent="0.25">
      <c r="A242" s="72"/>
      <c r="B242" s="72"/>
      <c r="C242" s="73"/>
      <c r="D242" s="73"/>
      <c r="E242" s="73"/>
      <c r="F242" s="73"/>
      <c r="G242" s="74"/>
      <c r="H242" s="74"/>
      <c r="I242" s="74"/>
      <c r="J242" s="74"/>
    </row>
    <row r="243" spans="1:10" ht="12.75" customHeight="1" x14ac:dyDescent="0.25">
      <c r="A243" s="72"/>
      <c r="B243" s="72"/>
      <c r="C243" s="73"/>
      <c r="D243" s="73"/>
      <c r="E243" s="73"/>
      <c r="F243" s="73"/>
      <c r="G243" s="74"/>
      <c r="H243" s="74"/>
      <c r="I243" s="74"/>
      <c r="J243" s="74"/>
    </row>
    <row r="244" spans="1:10" ht="12.75" customHeight="1" x14ac:dyDescent="0.25">
      <c r="A244" s="72"/>
      <c r="B244" s="72"/>
      <c r="C244" s="73"/>
      <c r="D244" s="73"/>
      <c r="E244" s="73"/>
      <c r="F244" s="73"/>
      <c r="G244" s="74"/>
      <c r="H244" s="74"/>
      <c r="I244" s="74"/>
      <c r="J244" s="74"/>
    </row>
    <row r="245" spans="1:10" ht="12.75" customHeight="1" x14ac:dyDescent="0.25">
      <c r="A245" s="72"/>
      <c r="B245" s="72"/>
      <c r="C245" s="73"/>
      <c r="D245" s="73"/>
      <c r="E245" s="73"/>
      <c r="F245" s="73"/>
      <c r="G245" s="74"/>
      <c r="H245" s="74"/>
      <c r="I245" s="74"/>
      <c r="J245" s="74"/>
    </row>
    <row r="246" spans="1:10" ht="12.75" customHeight="1" x14ac:dyDescent="0.25">
      <c r="A246" s="72"/>
      <c r="B246" s="72"/>
      <c r="C246" s="73"/>
      <c r="D246" s="73"/>
      <c r="E246" s="73"/>
      <c r="F246" s="73"/>
      <c r="G246" s="74"/>
      <c r="H246" s="74"/>
      <c r="I246" s="74"/>
      <c r="J246" s="74"/>
    </row>
    <row r="247" spans="1:10" ht="12.75" customHeight="1" x14ac:dyDescent="0.25">
      <c r="A247" s="72"/>
      <c r="B247" s="72"/>
      <c r="C247" s="73"/>
      <c r="D247" s="73"/>
      <c r="E247" s="73"/>
      <c r="F247" s="73"/>
      <c r="G247" s="74"/>
      <c r="H247" s="74"/>
      <c r="I247" s="74"/>
      <c r="J247" s="74"/>
    </row>
    <row r="248" spans="1:10" ht="12.75" customHeight="1" x14ac:dyDescent="0.25">
      <c r="A248" s="72"/>
      <c r="B248" s="72"/>
      <c r="C248" s="73"/>
      <c r="D248" s="73"/>
      <c r="E248" s="73"/>
      <c r="F248" s="73"/>
      <c r="G248" s="74"/>
      <c r="H248" s="74"/>
      <c r="I248" s="74"/>
      <c r="J248" s="74"/>
    </row>
    <row r="249" spans="1:10" ht="12.75" customHeight="1" x14ac:dyDescent="0.25">
      <c r="A249" s="72"/>
      <c r="B249" s="72"/>
      <c r="C249" s="73"/>
      <c r="D249" s="73"/>
      <c r="E249" s="73"/>
      <c r="F249" s="73"/>
      <c r="G249" s="74"/>
      <c r="H249" s="74"/>
      <c r="I249" s="74"/>
      <c r="J249" s="74"/>
    </row>
    <row r="250" spans="1:10" ht="12.75" customHeight="1" x14ac:dyDescent="0.25">
      <c r="A250" s="72"/>
      <c r="B250" s="72"/>
      <c r="C250" s="73"/>
      <c r="D250" s="73"/>
      <c r="E250" s="73"/>
      <c r="F250" s="73"/>
      <c r="G250" s="74"/>
      <c r="H250" s="74"/>
      <c r="I250" s="74"/>
      <c r="J250" s="74"/>
    </row>
    <row r="251" spans="1:10" ht="12.75" customHeight="1" x14ac:dyDescent="0.25">
      <c r="A251" s="72"/>
      <c r="B251" s="72"/>
      <c r="C251" s="73"/>
      <c r="D251" s="73"/>
      <c r="E251" s="73"/>
      <c r="F251" s="73"/>
      <c r="G251" s="74"/>
      <c r="H251" s="74"/>
      <c r="I251" s="74"/>
      <c r="J251" s="74"/>
    </row>
    <row r="252" spans="1:10" ht="12.75" customHeight="1" x14ac:dyDescent="0.25">
      <c r="A252" s="72"/>
      <c r="B252" s="72"/>
      <c r="C252" s="73"/>
      <c r="D252" s="73"/>
      <c r="E252" s="73"/>
      <c r="F252" s="73"/>
      <c r="G252" s="74"/>
      <c r="H252" s="74"/>
      <c r="I252" s="74"/>
      <c r="J252" s="74"/>
    </row>
    <row r="253" spans="1:10" ht="12.75" customHeight="1" x14ac:dyDescent="0.25">
      <c r="A253" s="72"/>
      <c r="B253" s="72"/>
      <c r="C253" s="73"/>
      <c r="D253" s="73"/>
      <c r="E253" s="73"/>
      <c r="F253" s="73"/>
      <c r="G253" s="74"/>
      <c r="H253" s="74"/>
      <c r="I253" s="74"/>
      <c r="J253" s="74"/>
    </row>
    <row r="254" spans="1:10" ht="12.75" customHeight="1" x14ac:dyDescent="0.25">
      <c r="A254" s="72"/>
      <c r="B254" s="72"/>
      <c r="C254" s="73"/>
      <c r="D254" s="73"/>
      <c r="E254" s="73"/>
      <c r="F254" s="73"/>
      <c r="G254" s="74"/>
      <c r="H254" s="74"/>
      <c r="I254" s="74"/>
      <c r="J254" s="74"/>
    </row>
    <row r="255" spans="1:10" ht="12.75" customHeight="1" x14ac:dyDescent="0.25">
      <c r="A255" s="72"/>
      <c r="B255" s="72"/>
      <c r="C255" s="73"/>
      <c r="D255" s="73"/>
      <c r="E255" s="73"/>
      <c r="F255" s="73"/>
      <c r="G255" s="74"/>
      <c r="H255" s="74"/>
      <c r="I255" s="74"/>
      <c r="J255" s="74"/>
    </row>
    <row r="256" spans="1:10" ht="12.75" customHeight="1" x14ac:dyDescent="0.25">
      <c r="A256" s="72"/>
      <c r="B256" s="72"/>
      <c r="C256" s="73"/>
      <c r="D256" s="73"/>
      <c r="E256" s="73"/>
      <c r="F256" s="73"/>
      <c r="G256" s="74"/>
      <c r="H256" s="74"/>
      <c r="I256" s="74"/>
      <c r="J256" s="74"/>
    </row>
    <row r="257" spans="1:10" ht="12.75" customHeight="1" x14ac:dyDescent="0.25">
      <c r="A257" s="72"/>
      <c r="B257" s="72"/>
      <c r="C257" s="73"/>
      <c r="D257" s="73"/>
      <c r="E257" s="73"/>
      <c r="F257" s="73"/>
      <c r="G257" s="74"/>
      <c r="H257" s="74"/>
      <c r="I257" s="74"/>
      <c r="J257" s="74"/>
    </row>
    <row r="258" spans="1:10" ht="12.75" customHeight="1" x14ac:dyDescent="0.25">
      <c r="A258" s="72"/>
      <c r="B258" s="72"/>
      <c r="C258" s="73"/>
      <c r="D258" s="73"/>
      <c r="E258" s="73"/>
      <c r="F258" s="73"/>
      <c r="G258" s="74"/>
      <c r="H258" s="74"/>
      <c r="I258" s="74"/>
      <c r="J258" s="74"/>
    </row>
    <row r="259" spans="1:10" ht="12.75" customHeight="1" x14ac:dyDescent="0.25">
      <c r="A259" s="72"/>
      <c r="B259" s="72"/>
      <c r="C259" s="73"/>
      <c r="D259" s="73"/>
      <c r="E259" s="73"/>
      <c r="F259" s="73"/>
      <c r="G259" s="74"/>
      <c r="H259" s="74"/>
      <c r="I259" s="74"/>
      <c r="J259" s="74"/>
    </row>
    <row r="260" spans="1:10" ht="12.75" customHeight="1" x14ac:dyDescent="0.25">
      <c r="A260" s="72"/>
      <c r="B260" s="72"/>
      <c r="C260" s="73"/>
      <c r="D260" s="73"/>
      <c r="E260" s="73"/>
      <c r="F260" s="73"/>
      <c r="G260" s="74"/>
      <c r="H260" s="74"/>
      <c r="I260" s="74"/>
      <c r="J260" s="74"/>
    </row>
    <row r="261" spans="1:10" ht="12.75" customHeight="1" x14ac:dyDescent="0.25">
      <c r="A261" s="72"/>
      <c r="B261" s="72"/>
      <c r="C261" s="73"/>
      <c r="D261" s="73"/>
      <c r="E261" s="73"/>
      <c r="F261" s="73"/>
      <c r="G261" s="74"/>
      <c r="H261" s="74"/>
      <c r="I261" s="74"/>
      <c r="J261" s="74"/>
    </row>
    <row r="262" spans="1:10" ht="12.75" customHeight="1" x14ac:dyDescent="0.25">
      <c r="A262" s="72"/>
      <c r="B262" s="72"/>
      <c r="C262" s="73"/>
      <c r="D262" s="73"/>
      <c r="E262" s="73"/>
      <c r="F262" s="73"/>
      <c r="G262" s="74"/>
      <c r="H262" s="74"/>
      <c r="I262" s="74"/>
      <c r="J262" s="74"/>
    </row>
    <row r="263" spans="1:10" ht="12.75" customHeight="1" x14ac:dyDescent="0.25">
      <c r="A263" s="72"/>
      <c r="B263" s="72"/>
      <c r="C263" s="73"/>
      <c r="D263" s="73"/>
      <c r="E263" s="73"/>
      <c r="F263" s="73"/>
      <c r="G263" s="74"/>
      <c r="H263" s="74"/>
      <c r="I263" s="74"/>
      <c r="J263" s="74"/>
    </row>
    <row r="264" spans="1:10" ht="12.75" customHeight="1" x14ac:dyDescent="0.25">
      <c r="A264" s="72"/>
      <c r="B264" s="72"/>
      <c r="C264" s="73"/>
      <c r="D264" s="73"/>
      <c r="E264" s="73"/>
      <c r="F264" s="73"/>
      <c r="G264" s="74"/>
      <c r="H264" s="74"/>
      <c r="I264" s="74"/>
      <c r="J264" s="74"/>
    </row>
    <row r="265" spans="1:10" ht="12.75" customHeight="1" x14ac:dyDescent="0.25">
      <c r="A265" s="72"/>
      <c r="B265" s="72"/>
      <c r="C265" s="73"/>
      <c r="D265" s="73"/>
      <c r="E265" s="73"/>
      <c r="F265" s="73"/>
      <c r="G265" s="74"/>
      <c r="H265" s="74"/>
      <c r="I265" s="74"/>
      <c r="J265" s="74"/>
    </row>
    <row r="266" spans="1:10" ht="12.75" customHeight="1" x14ac:dyDescent="0.25">
      <c r="A266" s="72"/>
      <c r="B266" s="72"/>
      <c r="C266" s="73"/>
      <c r="D266" s="73"/>
      <c r="E266" s="73"/>
      <c r="F266" s="73"/>
      <c r="G266" s="74"/>
      <c r="H266" s="74"/>
      <c r="I266" s="74"/>
      <c r="J266" s="74"/>
    </row>
    <row r="267" spans="1:10" ht="12.75" customHeight="1" x14ac:dyDescent="0.25">
      <c r="A267" s="72"/>
      <c r="B267" s="72"/>
      <c r="C267" s="73"/>
      <c r="D267" s="73"/>
      <c r="E267" s="73"/>
      <c r="F267" s="73"/>
      <c r="G267" s="74"/>
      <c r="H267" s="74"/>
      <c r="I267" s="74"/>
      <c r="J267" s="74"/>
    </row>
    <row r="268" spans="1:10" ht="12.75" customHeight="1" x14ac:dyDescent="0.25">
      <c r="A268" s="72"/>
      <c r="B268" s="72"/>
      <c r="C268" s="73"/>
      <c r="D268" s="73"/>
      <c r="E268" s="73"/>
      <c r="F268" s="73"/>
      <c r="G268" s="74"/>
      <c r="H268" s="74"/>
      <c r="I268" s="74"/>
      <c r="J268" s="74"/>
    </row>
    <row r="269" spans="1:10" ht="12.75" customHeight="1" x14ac:dyDescent="0.25">
      <c r="A269" s="72"/>
      <c r="B269" s="72"/>
      <c r="C269" s="73"/>
      <c r="D269" s="73"/>
      <c r="E269" s="73"/>
      <c r="F269" s="73"/>
      <c r="G269" s="74"/>
      <c r="H269" s="74"/>
      <c r="I269" s="74"/>
      <c r="J269" s="74"/>
    </row>
    <row r="270" spans="1:10" ht="12.75" customHeight="1" x14ac:dyDescent="0.25">
      <c r="A270" s="72"/>
      <c r="B270" s="72"/>
      <c r="C270" s="73"/>
      <c r="D270" s="73"/>
      <c r="E270" s="73"/>
      <c r="F270" s="73"/>
      <c r="G270" s="74"/>
      <c r="H270" s="74"/>
      <c r="I270" s="74"/>
      <c r="J270" s="74"/>
    </row>
    <row r="271" spans="1:10" ht="12.75" customHeight="1" x14ac:dyDescent="0.25">
      <c r="A271" s="72"/>
      <c r="B271" s="72"/>
      <c r="C271" s="73"/>
      <c r="D271" s="73"/>
      <c r="E271" s="73"/>
      <c r="F271" s="73"/>
      <c r="G271" s="74"/>
      <c r="H271" s="74"/>
      <c r="I271" s="74"/>
      <c r="J271" s="74"/>
    </row>
    <row r="272" spans="1:10" ht="12.75" customHeight="1" x14ac:dyDescent="0.25">
      <c r="A272" s="72"/>
      <c r="B272" s="72"/>
      <c r="C272" s="73"/>
      <c r="D272" s="73"/>
      <c r="E272" s="73"/>
      <c r="F272" s="73"/>
      <c r="G272" s="74"/>
      <c r="H272" s="74"/>
      <c r="I272" s="74"/>
      <c r="J272" s="74"/>
    </row>
    <row r="273" spans="1:10" ht="12.75" customHeight="1" x14ac:dyDescent="0.25">
      <c r="A273" s="72"/>
      <c r="B273" s="72"/>
      <c r="C273" s="73"/>
      <c r="D273" s="73"/>
      <c r="E273" s="73"/>
      <c r="F273" s="73"/>
      <c r="G273" s="74"/>
      <c r="H273" s="74"/>
      <c r="I273" s="74"/>
      <c r="J273" s="74"/>
    </row>
    <row r="274" spans="1:10" ht="12.75" customHeight="1" x14ac:dyDescent="0.25">
      <c r="A274" s="72"/>
      <c r="B274" s="72"/>
      <c r="C274" s="73"/>
      <c r="D274" s="73"/>
      <c r="E274" s="73"/>
      <c r="F274" s="73"/>
      <c r="G274" s="74"/>
      <c r="H274" s="74"/>
      <c r="I274" s="74"/>
      <c r="J274" s="74"/>
    </row>
    <row r="275" spans="1:10" ht="12.75" customHeight="1" x14ac:dyDescent="0.25">
      <c r="A275" s="72"/>
      <c r="B275" s="72"/>
      <c r="C275" s="73"/>
      <c r="D275" s="73"/>
      <c r="E275" s="73"/>
      <c r="F275" s="73"/>
      <c r="G275" s="74"/>
      <c r="H275" s="74"/>
      <c r="I275" s="74"/>
      <c r="J275" s="74"/>
    </row>
    <row r="276" spans="1:10" ht="12.75" customHeight="1" x14ac:dyDescent="0.25">
      <c r="A276" s="72"/>
      <c r="B276" s="72"/>
      <c r="C276" s="73"/>
      <c r="D276" s="73"/>
      <c r="E276" s="73"/>
      <c r="F276" s="73"/>
      <c r="G276" s="74"/>
      <c r="H276" s="74"/>
      <c r="I276" s="74"/>
      <c r="J276" s="74"/>
    </row>
    <row r="277" spans="1:10" ht="12.75" customHeight="1" x14ac:dyDescent="0.25">
      <c r="A277" s="72"/>
      <c r="B277" s="72"/>
      <c r="C277" s="73"/>
      <c r="D277" s="73"/>
      <c r="E277" s="73"/>
      <c r="F277" s="73"/>
      <c r="G277" s="74"/>
      <c r="H277" s="74"/>
      <c r="I277" s="74"/>
      <c r="J277" s="74"/>
    </row>
    <row r="278" spans="1:10" ht="12.75" customHeight="1" x14ac:dyDescent="0.25">
      <c r="A278" s="72"/>
      <c r="B278" s="72"/>
      <c r="C278" s="73"/>
      <c r="D278" s="73"/>
      <c r="E278" s="73"/>
      <c r="F278" s="73"/>
      <c r="G278" s="74"/>
      <c r="H278" s="74"/>
      <c r="I278" s="74"/>
      <c r="J278" s="74"/>
    </row>
    <row r="279" spans="1:10" ht="12.75" customHeight="1" x14ac:dyDescent="0.25">
      <c r="A279" s="72"/>
      <c r="B279" s="72"/>
      <c r="C279" s="73"/>
      <c r="D279" s="73"/>
      <c r="E279" s="73"/>
      <c r="F279" s="73"/>
      <c r="G279" s="74"/>
      <c r="H279" s="74"/>
      <c r="I279" s="74"/>
      <c r="J279" s="74"/>
    </row>
    <row r="280" spans="1:10" ht="12.75" customHeight="1" x14ac:dyDescent="0.25">
      <c r="A280" s="72"/>
      <c r="B280" s="72"/>
      <c r="C280" s="73"/>
      <c r="D280" s="73"/>
      <c r="E280" s="73"/>
      <c r="F280" s="73"/>
      <c r="G280" s="74"/>
      <c r="H280" s="74"/>
      <c r="I280" s="74"/>
      <c r="J280" s="74"/>
    </row>
    <row r="281" spans="1:10" ht="12.75" customHeight="1" x14ac:dyDescent="0.25">
      <c r="A281" s="72"/>
      <c r="B281" s="72"/>
      <c r="C281" s="73"/>
      <c r="D281" s="73"/>
      <c r="E281" s="73"/>
      <c r="F281" s="73"/>
      <c r="G281" s="74"/>
      <c r="H281" s="74"/>
      <c r="I281" s="74"/>
      <c r="J281" s="74"/>
    </row>
    <row r="282" spans="1:10" ht="12.75" customHeight="1" x14ac:dyDescent="0.25">
      <c r="A282" s="72"/>
      <c r="B282" s="72"/>
      <c r="C282" s="73"/>
      <c r="D282" s="73"/>
      <c r="E282" s="73"/>
      <c r="F282" s="73"/>
      <c r="G282" s="74"/>
      <c r="H282" s="74"/>
      <c r="I282" s="74"/>
      <c r="J282" s="74"/>
    </row>
    <row r="283" spans="1:10" ht="12.75" customHeight="1" x14ac:dyDescent="0.25">
      <c r="A283" s="72"/>
      <c r="B283" s="72"/>
      <c r="C283" s="73"/>
      <c r="D283" s="73"/>
      <c r="E283" s="73"/>
      <c r="F283" s="73"/>
      <c r="G283" s="74"/>
      <c r="H283" s="74"/>
      <c r="I283" s="74"/>
      <c r="J283" s="74"/>
    </row>
    <row r="284" spans="1:10" ht="12.75" customHeight="1" x14ac:dyDescent="0.25">
      <c r="A284" s="72"/>
      <c r="B284" s="72"/>
      <c r="C284" s="73"/>
      <c r="D284" s="73"/>
      <c r="E284" s="73"/>
      <c r="F284" s="73"/>
      <c r="G284" s="74"/>
      <c r="H284" s="74"/>
      <c r="I284" s="74"/>
      <c r="J284" s="74"/>
    </row>
    <row r="285" spans="1:10" ht="12.75" customHeight="1" x14ac:dyDescent="0.25">
      <c r="A285" s="72"/>
      <c r="B285" s="72"/>
      <c r="C285" s="73"/>
      <c r="D285" s="73"/>
      <c r="E285" s="73"/>
      <c r="F285" s="73"/>
      <c r="G285" s="74"/>
      <c r="H285" s="74"/>
      <c r="I285" s="74"/>
      <c r="J285" s="74"/>
    </row>
    <row r="286" spans="1:10" ht="12.75" customHeight="1" x14ac:dyDescent="0.25">
      <c r="A286" s="72"/>
      <c r="B286" s="72"/>
      <c r="C286" s="73"/>
      <c r="D286" s="73"/>
      <c r="E286" s="73"/>
      <c r="F286" s="73"/>
      <c r="G286" s="74"/>
      <c r="H286" s="74"/>
      <c r="I286" s="74"/>
      <c r="J286" s="74"/>
    </row>
    <row r="287" spans="1:10" ht="12.75" customHeight="1" x14ac:dyDescent="0.25">
      <c r="A287" s="72"/>
      <c r="B287" s="72"/>
      <c r="C287" s="73"/>
      <c r="D287" s="73"/>
      <c r="E287" s="73"/>
      <c r="F287" s="73"/>
      <c r="G287" s="74"/>
      <c r="H287" s="74"/>
      <c r="I287" s="74"/>
      <c r="J287" s="74"/>
    </row>
    <row r="288" spans="1:10" ht="12.75" customHeight="1" x14ac:dyDescent="0.25">
      <c r="A288" s="72"/>
      <c r="B288" s="72"/>
      <c r="C288" s="73"/>
      <c r="D288" s="73"/>
      <c r="E288" s="73"/>
      <c r="F288" s="73"/>
      <c r="G288" s="74"/>
      <c r="H288" s="74"/>
      <c r="I288" s="74"/>
      <c r="J288" s="74"/>
    </row>
    <row r="289" spans="1:10" ht="12.75" customHeight="1" x14ac:dyDescent="0.25">
      <c r="A289" s="72"/>
      <c r="B289" s="72"/>
      <c r="C289" s="73"/>
      <c r="D289" s="73"/>
      <c r="E289" s="73"/>
      <c r="F289" s="73"/>
      <c r="G289" s="74"/>
      <c r="H289" s="74"/>
      <c r="I289" s="74"/>
      <c r="J289" s="74"/>
    </row>
    <row r="290" spans="1:10" ht="12.75" customHeight="1" x14ac:dyDescent="0.25">
      <c r="A290" s="72"/>
      <c r="B290" s="72"/>
      <c r="C290" s="73"/>
      <c r="D290" s="73"/>
      <c r="E290" s="73"/>
      <c r="F290" s="73"/>
      <c r="G290" s="74"/>
      <c r="H290" s="74"/>
      <c r="I290" s="74"/>
      <c r="J290" s="74"/>
    </row>
    <row r="291" spans="1:10" ht="12.75" customHeight="1" x14ac:dyDescent="0.25">
      <c r="A291" s="72"/>
      <c r="B291" s="72"/>
      <c r="C291" s="73"/>
      <c r="D291" s="73"/>
      <c r="E291" s="73"/>
      <c r="F291" s="73"/>
      <c r="G291" s="74"/>
      <c r="H291" s="74"/>
      <c r="I291" s="74"/>
      <c r="J291" s="74"/>
    </row>
    <row r="292" spans="1:10" ht="12.75" customHeight="1" x14ac:dyDescent="0.25">
      <c r="A292" s="72"/>
      <c r="B292" s="72"/>
      <c r="C292" s="73"/>
      <c r="D292" s="73"/>
      <c r="E292" s="73"/>
      <c r="F292" s="73"/>
      <c r="G292" s="74"/>
      <c r="H292" s="74"/>
      <c r="I292" s="74"/>
      <c r="J292" s="74"/>
    </row>
    <row r="293" spans="1:10" ht="12.75" customHeight="1" x14ac:dyDescent="0.25">
      <c r="A293" s="72"/>
      <c r="B293" s="72"/>
      <c r="C293" s="73"/>
      <c r="D293" s="73"/>
      <c r="E293" s="73"/>
      <c r="F293" s="73"/>
      <c r="G293" s="74"/>
      <c r="H293" s="74"/>
      <c r="I293" s="74"/>
      <c r="J293" s="74"/>
    </row>
    <row r="294" spans="1:10" ht="12.75" customHeight="1" x14ac:dyDescent="0.25">
      <c r="A294" s="72"/>
      <c r="B294" s="72"/>
      <c r="C294" s="73"/>
      <c r="D294" s="73"/>
      <c r="E294" s="73"/>
      <c r="F294" s="73"/>
      <c r="G294" s="74"/>
      <c r="H294" s="74"/>
      <c r="I294" s="74"/>
      <c r="J294" s="74"/>
    </row>
    <row r="295" spans="1:10" ht="12.75" customHeight="1" x14ac:dyDescent="0.25">
      <c r="A295" s="72"/>
      <c r="B295" s="72"/>
      <c r="C295" s="73"/>
      <c r="D295" s="73"/>
      <c r="E295" s="73"/>
      <c r="F295" s="73"/>
      <c r="G295" s="74"/>
      <c r="H295" s="74"/>
      <c r="I295" s="74"/>
      <c r="J295" s="74"/>
    </row>
    <row r="296" spans="1:10" ht="12.75" customHeight="1" x14ac:dyDescent="0.25">
      <c r="A296" s="72"/>
      <c r="B296" s="72"/>
      <c r="C296" s="73"/>
      <c r="D296" s="73"/>
      <c r="E296" s="73"/>
      <c r="F296" s="73"/>
      <c r="G296" s="74"/>
      <c r="H296" s="74"/>
      <c r="I296" s="74"/>
      <c r="J296" s="74"/>
    </row>
    <row r="297" spans="1:10" ht="12.75" customHeight="1" x14ac:dyDescent="0.25">
      <c r="A297" s="72"/>
      <c r="B297" s="72"/>
      <c r="C297" s="73"/>
      <c r="D297" s="73"/>
      <c r="E297" s="73"/>
      <c r="F297" s="73"/>
      <c r="G297" s="74"/>
      <c r="H297" s="74"/>
      <c r="I297" s="74"/>
      <c r="J297" s="74"/>
    </row>
    <row r="298" spans="1:10" ht="12.75" customHeight="1" x14ac:dyDescent="0.25">
      <c r="A298" s="72"/>
      <c r="B298" s="72"/>
      <c r="C298" s="73"/>
      <c r="D298" s="73"/>
      <c r="E298" s="73"/>
      <c r="F298" s="73"/>
      <c r="G298" s="74"/>
      <c r="H298" s="74"/>
      <c r="I298" s="74"/>
      <c r="J298" s="74"/>
    </row>
    <row r="299" spans="1:10" ht="12.75" customHeight="1" x14ac:dyDescent="0.25">
      <c r="A299" s="72"/>
      <c r="B299" s="72"/>
      <c r="C299" s="73"/>
      <c r="D299" s="73"/>
      <c r="E299" s="73"/>
      <c r="F299" s="73"/>
      <c r="G299" s="74"/>
      <c r="H299" s="74"/>
      <c r="I299" s="74"/>
      <c r="J299" s="74"/>
    </row>
    <row r="300" spans="1:10" ht="12.75" customHeight="1" x14ac:dyDescent="0.25">
      <c r="A300" s="72"/>
      <c r="B300" s="72"/>
      <c r="C300" s="73"/>
      <c r="D300" s="73"/>
      <c r="E300" s="73"/>
      <c r="F300" s="73"/>
      <c r="G300" s="74"/>
      <c r="H300" s="74"/>
      <c r="I300" s="74"/>
      <c r="J300" s="74"/>
    </row>
    <row r="301" spans="1:10" ht="12.75" customHeight="1" x14ac:dyDescent="0.25">
      <c r="A301" s="72"/>
      <c r="B301" s="72"/>
      <c r="C301" s="73"/>
      <c r="D301" s="73"/>
      <c r="E301" s="73"/>
      <c r="F301" s="73"/>
      <c r="G301" s="74"/>
      <c r="H301" s="74"/>
      <c r="I301" s="74"/>
      <c r="J301" s="74"/>
    </row>
    <row r="302" spans="1:10" ht="12.75" customHeight="1" x14ac:dyDescent="0.25">
      <c r="A302" s="72"/>
      <c r="B302" s="72"/>
      <c r="C302" s="73"/>
      <c r="D302" s="73"/>
      <c r="E302" s="73"/>
      <c r="F302" s="73"/>
      <c r="G302" s="74"/>
      <c r="H302" s="74"/>
      <c r="I302" s="74"/>
      <c r="J302" s="74"/>
    </row>
    <row r="303" spans="1:10" ht="12.75" customHeight="1" x14ac:dyDescent="0.25">
      <c r="A303" s="72"/>
      <c r="B303" s="72"/>
      <c r="C303" s="73"/>
      <c r="D303" s="73"/>
      <c r="E303" s="73"/>
      <c r="F303" s="73"/>
      <c r="G303" s="74"/>
      <c r="H303" s="74"/>
      <c r="I303" s="74"/>
      <c r="J303" s="74"/>
    </row>
    <row r="304" spans="1:10" ht="12.75" customHeight="1" x14ac:dyDescent="0.25">
      <c r="A304" s="72"/>
      <c r="B304" s="72"/>
      <c r="C304" s="73"/>
      <c r="D304" s="73"/>
      <c r="E304" s="73"/>
      <c r="F304" s="73"/>
      <c r="G304" s="74"/>
      <c r="H304" s="74"/>
      <c r="I304" s="74"/>
      <c r="J304" s="74"/>
    </row>
    <row r="305" spans="1:10" ht="12.75" customHeight="1" x14ac:dyDescent="0.25">
      <c r="A305" s="72"/>
      <c r="B305" s="72"/>
      <c r="C305" s="73"/>
      <c r="D305" s="73"/>
      <c r="E305" s="73"/>
      <c r="F305" s="73"/>
      <c r="G305" s="74"/>
      <c r="H305" s="74"/>
      <c r="I305" s="74"/>
      <c r="J305" s="74"/>
    </row>
    <row r="306" spans="1:10" ht="12.75" customHeight="1" x14ac:dyDescent="0.25">
      <c r="A306" s="72"/>
      <c r="B306" s="72"/>
      <c r="C306" s="73"/>
      <c r="D306" s="73"/>
      <c r="E306" s="73"/>
      <c r="F306" s="73"/>
      <c r="G306" s="74"/>
      <c r="H306" s="74"/>
      <c r="I306" s="74"/>
      <c r="J306" s="74"/>
    </row>
    <row r="307" spans="1:10" ht="12.75" customHeight="1" x14ac:dyDescent="0.25">
      <c r="A307" s="72"/>
      <c r="B307" s="72"/>
      <c r="C307" s="73"/>
      <c r="D307" s="73"/>
      <c r="E307" s="73"/>
      <c r="F307" s="73"/>
      <c r="G307" s="74"/>
      <c r="H307" s="74"/>
      <c r="I307" s="74"/>
      <c r="J307" s="74"/>
    </row>
    <row r="308" spans="1:10" ht="12.75" customHeight="1" x14ac:dyDescent="0.25">
      <c r="A308" s="72"/>
      <c r="B308" s="72"/>
      <c r="C308" s="73"/>
      <c r="D308" s="73"/>
      <c r="E308" s="73"/>
      <c r="F308" s="73"/>
      <c r="G308" s="74"/>
      <c r="H308" s="74"/>
      <c r="I308" s="74"/>
      <c r="J308" s="74"/>
    </row>
    <row r="309" spans="1:10" ht="12.75" customHeight="1" x14ac:dyDescent="0.25">
      <c r="A309" s="72"/>
      <c r="B309" s="72"/>
      <c r="C309" s="73"/>
      <c r="D309" s="73"/>
      <c r="E309" s="73"/>
      <c r="F309" s="73"/>
      <c r="G309" s="74"/>
      <c r="H309" s="74"/>
      <c r="I309" s="74"/>
      <c r="J309" s="74"/>
    </row>
    <row r="310" spans="1:10" ht="12.75" customHeight="1" x14ac:dyDescent="0.25">
      <c r="A310" s="72"/>
      <c r="B310" s="72"/>
      <c r="C310" s="73"/>
      <c r="D310" s="73"/>
      <c r="E310" s="73"/>
      <c r="F310" s="73"/>
      <c r="G310" s="74"/>
      <c r="H310" s="74"/>
      <c r="I310" s="74"/>
      <c r="J310" s="74"/>
    </row>
    <row r="311" spans="1:10" ht="12.75" customHeight="1" x14ac:dyDescent="0.25">
      <c r="A311" s="72"/>
      <c r="B311" s="72"/>
      <c r="C311" s="73"/>
      <c r="D311" s="73"/>
      <c r="E311" s="73"/>
      <c r="F311" s="73"/>
      <c r="G311" s="74"/>
      <c r="H311" s="74"/>
      <c r="I311" s="74"/>
      <c r="J311" s="74"/>
    </row>
    <row r="312" spans="1:10" ht="12.75" customHeight="1" x14ac:dyDescent="0.25">
      <c r="A312" s="72"/>
      <c r="B312" s="72"/>
      <c r="C312" s="73"/>
      <c r="D312" s="73"/>
      <c r="E312" s="73"/>
      <c r="F312" s="73"/>
      <c r="G312" s="74"/>
      <c r="H312" s="74"/>
      <c r="I312" s="74"/>
      <c r="J312" s="74"/>
    </row>
    <row r="313" spans="1:10" ht="12.75" customHeight="1" x14ac:dyDescent="0.25">
      <c r="A313" s="72"/>
      <c r="B313" s="72"/>
      <c r="C313" s="73"/>
      <c r="D313" s="73"/>
      <c r="E313" s="73"/>
      <c r="F313" s="73"/>
      <c r="G313" s="74"/>
      <c r="H313" s="74"/>
      <c r="I313" s="74"/>
      <c r="J313" s="74"/>
    </row>
    <row r="314" spans="1:10" ht="12.75" customHeight="1" x14ac:dyDescent="0.25">
      <c r="A314" s="72"/>
      <c r="B314" s="72"/>
      <c r="C314" s="73"/>
      <c r="D314" s="73"/>
      <c r="E314" s="73"/>
      <c r="F314" s="73"/>
      <c r="G314" s="74"/>
      <c r="H314" s="74"/>
      <c r="I314" s="74"/>
      <c r="J314" s="74"/>
    </row>
    <row r="315" spans="1:10" ht="12.75" customHeight="1" x14ac:dyDescent="0.25">
      <c r="A315" s="72"/>
      <c r="B315" s="72"/>
      <c r="C315" s="73"/>
      <c r="D315" s="73"/>
      <c r="E315" s="73"/>
      <c r="F315" s="73"/>
      <c r="G315" s="74"/>
      <c r="H315" s="74"/>
      <c r="I315" s="74"/>
      <c r="J315" s="74"/>
    </row>
    <row r="316" spans="1:10" ht="12.75" customHeight="1" x14ac:dyDescent="0.25">
      <c r="A316" s="72"/>
      <c r="B316" s="72"/>
      <c r="C316" s="73"/>
      <c r="D316" s="73"/>
      <c r="E316" s="73"/>
      <c r="F316" s="73"/>
      <c r="G316" s="74"/>
      <c r="H316" s="74"/>
      <c r="I316" s="74"/>
      <c r="J316" s="74"/>
    </row>
    <row r="317" spans="1:10" ht="12.75" customHeight="1" x14ac:dyDescent="0.25">
      <c r="A317" s="72"/>
      <c r="B317" s="72"/>
      <c r="C317" s="73"/>
      <c r="D317" s="73"/>
      <c r="E317" s="73"/>
      <c r="F317" s="73"/>
      <c r="G317" s="74"/>
      <c r="H317" s="74"/>
      <c r="I317" s="74"/>
      <c r="J317" s="74"/>
    </row>
    <row r="318" spans="1:10" ht="12.75" customHeight="1" x14ac:dyDescent="0.25">
      <c r="A318" s="72"/>
      <c r="B318" s="72"/>
      <c r="C318" s="73"/>
      <c r="D318" s="73"/>
      <c r="E318" s="73"/>
      <c r="F318" s="73"/>
      <c r="G318" s="74"/>
      <c r="H318" s="74"/>
      <c r="I318" s="74"/>
      <c r="J318" s="74"/>
    </row>
    <row r="319" spans="1:10" ht="12.75" customHeight="1" x14ac:dyDescent="0.25">
      <c r="A319" s="72"/>
      <c r="B319" s="72"/>
      <c r="C319" s="73"/>
      <c r="D319" s="73"/>
      <c r="E319" s="73"/>
      <c r="F319" s="73"/>
      <c r="G319" s="74"/>
      <c r="H319" s="74"/>
      <c r="I319" s="74"/>
      <c r="J319" s="74"/>
    </row>
    <row r="320" spans="1:10" ht="12.75" customHeight="1" x14ac:dyDescent="0.25">
      <c r="A320" s="72"/>
      <c r="B320" s="72"/>
      <c r="C320" s="73"/>
      <c r="D320" s="73"/>
      <c r="E320" s="73"/>
      <c r="F320" s="73"/>
      <c r="G320" s="74"/>
      <c r="H320" s="74"/>
      <c r="I320" s="74"/>
      <c r="J320" s="74"/>
    </row>
    <row r="321" spans="1:10" ht="12.75" customHeight="1" x14ac:dyDescent="0.25">
      <c r="A321" s="72"/>
      <c r="B321" s="72"/>
      <c r="C321" s="73"/>
      <c r="D321" s="73"/>
      <c r="E321" s="73"/>
      <c r="F321" s="73"/>
      <c r="G321" s="74"/>
      <c r="H321" s="74"/>
      <c r="I321" s="74"/>
      <c r="J321" s="74"/>
    </row>
    <row r="322" spans="1:10" ht="12.75" customHeight="1" x14ac:dyDescent="0.25">
      <c r="A322" s="72"/>
      <c r="B322" s="72"/>
      <c r="C322" s="73"/>
      <c r="D322" s="73"/>
      <c r="E322" s="73"/>
      <c r="F322" s="73"/>
      <c r="G322" s="74"/>
      <c r="H322" s="74"/>
      <c r="I322" s="74"/>
      <c r="J322" s="74"/>
    </row>
    <row r="323" spans="1:10" ht="12.75" customHeight="1" x14ac:dyDescent="0.25">
      <c r="A323" s="72"/>
      <c r="B323" s="72"/>
      <c r="C323" s="73"/>
      <c r="D323" s="73"/>
      <c r="E323" s="73"/>
      <c r="F323" s="73"/>
      <c r="G323" s="74"/>
      <c r="H323" s="74"/>
      <c r="I323" s="74"/>
      <c r="J323" s="74"/>
    </row>
    <row r="324" spans="1:10" ht="12.75" customHeight="1" x14ac:dyDescent="0.25">
      <c r="A324" s="72"/>
      <c r="B324" s="72"/>
      <c r="C324" s="73"/>
      <c r="D324" s="73"/>
      <c r="E324" s="73"/>
      <c r="F324" s="73"/>
      <c r="G324" s="74"/>
      <c r="H324" s="74"/>
      <c r="I324" s="74"/>
      <c r="J324" s="74"/>
    </row>
    <row r="325" spans="1:10" ht="12.75" customHeight="1" x14ac:dyDescent="0.25">
      <c r="A325" s="72"/>
      <c r="B325" s="72"/>
      <c r="C325" s="73"/>
      <c r="D325" s="73"/>
      <c r="E325" s="73"/>
      <c r="F325" s="73"/>
      <c r="G325" s="74"/>
      <c r="H325" s="74"/>
      <c r="I325" s="74"/>
      <c r="J325" s="74"/>
    </row>
    <row r="326" spans="1:10" ht="12.75" customHeight="1" x14ac:dyDescent="0.25">
      <c r="A326" s="72"/>
      <c r="B326" s="72"/>
      <c r="C326" s="73"/>
      <c r="D326" s="73"/>
      <c r="E326" s="73"/>
      <c r="F326" s="73"/>
      <c r="G326" s="74"/>
      <c r="H326" s="74"/>
      <c r="I326" s="74"/>
      <c r="J326" s="74"/>
    </row>
    <row r="327" spans="1:10" ht="12.75" customHeight="1" x14ac:dyDescent="0.25">
      <c r="A327" s="72"/>
      <c r="B327" s="72"/>
      <c r="C327" s="73"/>
      <c r="D327" s="73"/>
      <c r="E327" s="73"/>
      <c r="F327" s="73"/>
      <c r="G327" s="74"/>
      <c r="H327" s="74"/>
      <c r="I327" s="74"/>
      <c r="J327" s="74"/>
    </row>
    <row r="328" spans="1:10" ht="12.75" customHeight="1" x14ac:dyDescent="0.25">
      <c r="A328" s="72"/>
      <c r="B328" s="72"/>
      <c r="C328" s="73"/>
      <c r="D328" s="73"/>
      <c r="E328" s="73"/>
      <c r="F328" s="73"/>
      <c r="G328" s="74"/>
      <c r="H328" s="74"/>
      <c r="I328" s="74"/>
      <c r="J328" s="74"/>
    </row>
    <row r="329" spans="1:10" ht="12.75" customHeight="1" x14ac:dyDescent="0.25">
      <c r="A329" s="72"/>
      <c r="B329" s="72"/>
      <c r="C329" s="73"/>
      <c r="D329" s="73"/>
      <c r="E329" s="73"/>
      <c r="F329" s="73"/>
      <c r="G329" s="74"/>
      <c r="H329" s="74"/>
      <c r="I329" s="74"/>
      <c r="J329" s="74"/>
    </row>
    <row r="330" spans="1:10" ht="12.75" customHeight="1" x14ac:dyDescent="0.25">
      <c r="A330" s="72"/>
      <c r="B330" s="72"/>
      <c r="C330" s="73"/>
      <c r="D330" s="73"/>
      <c r="E330" s="73"/>
      <c r="F330" s="73"/>
      <c r="G330" s="74"/>
      <c r="H330" s="74"/>
      <c r="I330" s="74"/>
      <c r="J330" s="74"/>
    </row>
    <row r="331" spans="1:10" ht="12.75" customHeight="1" x14ac:dyDescent="0.25">
      <c r="A331" s="72"/>
      <c r="B331" s="72"/>
      <c r="C331" s="73"/>
      <c r="D331" s="73"/>
      <c r="E331" s="73"/>
      <c r="F331" s="73"/>
      <c r="G331" s="74"/>
      <c r="H331" s="74"/>
      <c r="I331" s="74"/>
      <c r="J331" s="74"/>
    </row>
    <row r="332" spans="1:10" ht="12.75" customHeight="1" x14ac:dyDescent="0.25">
      <c r="A332" s="72"/>
      <c r="B332" s="72"/>
      <c r="C332" s="73"/>
      <c r="D332" s="73"/>
      <c r="E332" s="73"/>
      <c r="F332" s="73"/>
      <c r="G332" s="74"/>
      <c r="H332" s="74"/>
      <c r="I332" s="74"/>
      <c r="J332" s="74"/>
    </row>
    <row r="333" spans="1:10" ht="12.75" customHeight="1" x14ac:dyDescent="0.25">
      <c r="A333" s="72"/>
      <c r="B333" s="72"/>
      <c r="C333" s="73"/>
      <c r="D333" s="73"/>
      <c r="E333" s="73"/>
      <c r="F333" s="73"/>
      <c r="G333" s="74"/>
      <c r="H333" s="74"/>
      <c r="I333" s="74"/>
      <c r="J333" s="74"/>
    </row>
    <row r="334" spans="1:10" ht="12.75" customHeight="1" x14ac:dyDescent="0.25">
      <c r="A334" s="72"/>
      <c r="B334" s="72"/>
      <c r="C334" s="73"/>
      <c r="D334" s="73"/>
      <c r="E334" s="73"/>
      <c r="F334" s="73"/>
      <c r="G334" s="74"/>
      <c r="H334" s="74"/>
      <c r="I334" s="74"/>
      <c r="J334" s="74"/>
    </row>
    <row r="335" spans="1:10" ht="12.75" customHeight="1" x14ac:dyDescent="0.25">
      <c r="A335" s="72"/>
      <c r="B335" s="72"/>
      <c r="C335" s="73"/>
      <c r="D335" s="73"/>
      <c r="E335" s="73"/>
      <c r="F335" s="73"/>
      <c r="G335" s="74"/>
      <c r="H335" s="74"/>
      <c r="I335" s="74"/>
      <c r="J335" s="74"/>
    </row>
    <row r="336" spans="1:10" ht="12.75" customHeight="1" x14ac:dyDescent="0.25">
      <c r="A336" s="72"/>
      <c r="B336" s="72"/>
      <c r="C336" s="73"/>
      <c r="D336" s="73"/>
      <c r="E336" s="73"/>
      <c r="F336" s="73"/>
      <c r="G336" s="74"/>
      <c r="H336" s="74"/>
      <c r="I336" s="74"/>
      <c r="J336" s="74"/>
    </row>
    <row r="337" spans="1:10" ht="12.75" customHeight="1" x14ac:dyDescent="0.25">
      <c r="A337" s="72"/>
      <c r="B337" s="72"/>
      <c r="C337" s="73"/>
      <c r="D337" s="73"/>
      <c r="E337" s="73"/>
      <c r="F337" s="73"/>
      <c r="G337" s="74"/>
      <c r="H337" s="74"/>
      <c r="I337" s="74"/>
      <c r="J337" s="74"/>
    </row>
    <row r="338" spans="1:10" ht="12.75" customHeight="1" x14ac:dyDescent="0.25">
      <c r="A338" s="72"/>
      <c r="B338" s="72"/>
      <c r="C338" s="73"/>
      <c r="D338" s="73"/>
      <c r="E338" s="73"/>
      <c r="F338" s="73"/>
      <c r="G338" s="74"/>
      <c r="H338" s="74"/>
      <c r="I338" s="74"/>
      <c r="J338" s="74"/>
    </row>
    <row r="339" spans="1:10" ht="12.75" customHeight="1" x14ac:dyDescent="0.25">
      <c r="A339" s="72"/>
      <c r="B339" s="72"/>
      <c r="C339" s="73"/>
      <c r="D339" s="73"/>
      <c r="E339" s="73"/>
      <c r="F339" s="73"/>
      <c r="G339" s="74"/>
      <c r="H339" s="74"/>
      <c r="I339" s="74"/>
      <c r="J339" s="74"/>
    </row>
    <row r="340" spans="1:10" ht="12.75" customHeight="1" x14ac:dyDescent="0.25">
      <c r="A340" s="72"/>
      <c r="B340" s="72"/>
      <c r="C340" s="73"/>
      <c r="D340" s="73"/>
      <c r="E340" s="73"/>
      <c r="F340" s="73"/>
      <c r="G340" s="74"/>
      <c r="H340" s="74"/>
      <c r="I340" s="74"/>
      <c r="J340" s="74"/>
    </row>
    <row r="341" spans="1:10" ht="12.75" customHeight="1" x14ac:dyDescent="0.25">
      <c r="A341" s="72"/>
      <c r="B341" s="72"/>
      <c r="C341" s="73"/>
      <c r="D341" s="73"/>
      <c r="E341" s="73"/>
      <c r="F341" s="73"/>
      <c r="G341" s="74"/>
      <c r="H341" s="74"/>
      <c r="I341" s="74"/>
      <c r="J341" s="74"/>
    </row>
    <row r="342" spans="1:10" ht="12.75" customHeight="1" x14ac:dyDescent="0.25">
      <c r="A342" s="72"/>
      <c r="B342" s="72"/>
      <c r="C342" s="73"/>
      <c r="D342" s="73"/>
      <c r="E342" s="73"/>
      <c r="F342" s="73"/>
      <c r="G342" s="74"/>
      <c r="H342" s="74"/>
      <c r="I342" s="74"/>
      <c r="J342" s="74"/>
    </row>
    <row r="343" spans="1:10" ht="12.75" customHeight="1" x14ac:dyDescent="0.25">
      <c r="A343" s="72"/>
      <c r="B343" s="72"/>
      <c r="C343" s="73"/>
      <c r="D343" s="73"/>
      <c r="E343" s="73"/>
      <c r="F343" s="73"/>
      <c r="G343" s="74"/>
      <c r="H343" s="74"/>
      <c r="I343" s="74"/>
      <c r="J343" s="74"/>
    </row>
    <row r="344" spans="1:10" ht="12.75" customHeight="1" x14ac:dyDescent="0.25">
      <c r="A344" s="72"/>
      <c r="B344" s="72"/>
      <c r="C344" s="73"/>
      <c r="D344" s="73"/>
      <c r="E344" s="73"/>
      <c r="F344" s="73"/>
      <c r="G344" s="74"/>
      <c r="H344" s="74"/>
      <c r="I344" s="74"/>
      <c r="J344" s="74"/>
    </row>
    <row r="345" spans="1:10" ht="12.75" customHeight="1" x14ac:dyDescent="0.25">
      <c r="A345" s="72"/>
      <c r="B345" s="72"/>
      <c r="C345" s="73"/>
      <c r="D345" s="73"/>
      <c r="E345" s="73"/>
      <c r="F345" s="73"/>
      <c r="G345" s="74"/>
      <c r="H345" s="74"/>
      <c r="I345" s="74"/>
      <c r="J345" s="74"/>
    </row>
    <row r="346" spans="1:10" ht="12.75" customHeight="1" x14ac:dyDescent="0.25">
      <c r="A346" s="72"/>
      <c r="B346" s="72"/>
      <c r="C346" s="73"/>
      <c r="D346" s="73"/>
      <c r="E346" s="73"/>
      <c r="F346" s="73"/>
      <c r="G346" s="74"/>
      <c r="H346" s="74"/>
      <c r="I346" s="74"/>
      <c r="J346" s="74"/>
    </row>
    <row r="347" spans="1:10" ht="12.75" customHeight="1" x14ac:dyDescent="0.25">
      <c r="A347" s="72"/>
      <c r="B347" s="72"/>
      <c r="C347" s="73"/>
      <c r="D347" s="73"/>
      <c r="E347" s="73"/>
      <c r="F347" s="73"/>
      <c r="G347" s="74"/>
      <c r="H347" s="74"/>
      <c r="I347" s="74"/>
      <c r="J347" s="74"/>
    </row>
    <row r="348" spans="1:10" ht="12.75" customHeight="1" x14ac:dyDescent="0.25">
      <c r="A348" s="72"/>
      <c r="B348" s="72"/>
      <c r="C348" s="73"/>
      <c r="D348" s="73"/>
      <c r="E348" s="73"/>
      <c r="F348" s="73"/>
      <c r="G348" s="74"/>
      <c r="H348" s="74"/>
      <c r="I348" s="74"/>
      <c r="J348" s="74"/>
    </row>
    <row r="349" spans="1:10" ht="12.75" customHeight="1" x14ac:dyDescent="0.25">
      <c r="A349" s="72"/>
      <c r="B349" s="72"/>
      <c r="C349" s="73"/>
      <c r="D349" s="73"/>
      <c r="E349" s="73"/>
      <c r="F349" s="73"/>
      <c r="G349" s="74"/>
      <c r="H349" s="74"/>
      <c r="I349" s="74"/>
      <c r="J349" s="74"/>
    </row>
    <row r="350" spans="1:10" ht="12.75" customHeight="1" x14ac:dyDescent="0.25">
      <c r="A350" s="72"/>
      <c r="B350" s="72"/>
      <c r="C350" s="73"/>
      <c r="D350" s="73"/>
      <c r="E350" s="73"/>
      <c r="F350" s="73"/>
      <c r="G350" s="74"/>
      <c r="H350" s="74"/>
      <c r="I350" s="74"/>
      <c r="J350" s="74"/>
    </row>
    <row r="351" spans="1:10" ht="12.75" customHeight="1" x14ac:dyDescent="0.25">
      <c r="A351" s="72"/>
      <c r="B351" s="72"/>
      <c r="C351" s="73"/>
      <c r="D351" s="73"/>
      <c r="E351" s="73"/>
      <c r="F351" s="73"/>
      <c r="G351" s="74"/>
      <c r="H351" s="74"/>
      <c r="I351" s="74"/>
      <c r="J351" s="74"/>
    </row>
    <row r="352" spans="1:10" ht="12.75" customHeight="1" x14ac:dyDescent="0.25">
      <c r="A352" s="72"/>
      <c r="B352" s="72"/>
      <c r="C352" s="73"/>
      <c r="D352" s="73"/>
      <c r="E352" s="73"/>
      <c r="F352" s="73"/>
      <c r="G352" s="74"/>
      <c r="H352" s="74"/>
      <c r="I352" s="74"/>
      <c r="J352" s="74"/>
    </row>
    <row r="353" spans="1:10" ht="12.75" customHeight="1" x14ac:dyDescent="0.25">
      <c r="A353" s="72"/>
      <c r="B353" s="72"/>
      <c r="C353" s="73"/>
      <c r="D353" s="73"/>
      <c r="E353" s="73"/>
      <c r="F353" s="73"/>
      <c r="G353" s="74"/>
      <c r="H353" s="74"/>
      <c r="I353" s="74"/>
      <c r="J353" s="74"/>
    </row>
    <row r="354" spans="1:10" ht="12.75" customHeight="1" x14ac:dyDescent="0.25">
      <c r="A354" s="72"/>
      <c r="B354" s="72"/>
      <c r="C354" s="73"/>
      <c r="D354" s="73"/>
      <c r="E354" s="73"/>
      <c r="F354" s="73"/>
      <c r="G354" s="74"/>
      <c r="H354" s="74"/>
      <c r="I354" s="74"/>
      <c r="J354" s="74"/>
    </row>
    <row r="355" spans="1:10" ht="12.75" customHeight="1" x14ac:dyDescent="0.25">
      <c r="A355" s="72"/>
      <c r="B355" s="72"/>
      <c r="C355" s="73"/>
      <c r="D355" s="73"/>
      <c r="E355" s="73"/>
      <c r="F355" s="73"/>
      <c r="G355" s="74"/>
      <c r="H355" s="74"/>
      <c r="I355" s="74"/>
      <c r="J355" s="74"/>
    </row>
    <row r="356" spans="1:10" ht="12.75" customHeight="1" x14ac:dyDescent="0.25">
      <c r="A356" s="72"/>
      <c r="B356" s="72"/>
      <c r="C356" s="73"/>
      <c r="D356" s="73"/>
      <c r="E356" s="73"/>
      <c r="F356" s="73"/>
      <c r="G356" s="74"/>
      <c r="H356" s="74"/>
      <c r="I356" s="74"/>
      <c r="J356" s="74"/>
    </row>
    <row r="357" spans="1:10" ht="12.75" customHeight="1" x14ac:dyDescent="0.25">
      <c r="A357" s="72"/>
      <c r="B357" s="72"/>
      <c r="C357" s="73"/>
      <c r="D357" s="73"/>
      <c r="E357" s="73"/>
      <c r="F357" s="73"/>
      <c r="G357" s="74"/>
      <c r="H357" s="74"/>
      <c r="I357" s="74"/>
      <c r="J357" s="74"/>
    </row>
    <row r="358" spans="1:10" ht="12.75" customHeight="1" x14ac:dyDescent="0.25">
      <c r="A358" s="72"/>
      <c r="B358" s="72"/>
      <c r="C358" s="73"/>
      <c r="D358" s="73"/>
      <c r="E358" s="73"/>
      <c r="F358" s="73"/>
      <c r="G358" s="74"/>
      <c r="H358" s="74"/>
      <c r="I358" s="74"/>
      <c r="J358" s="74"/>
    </row>
    <row r="359" spans="1:10" ht="12.75" customHeight="1" x14ac:dyDescent="0.25">
      <c r="A359" s="72"/>
      <c r="B359" s="72"/>
      <c r="C359" s="73"/>
      <c r="D359" s="73"/>
      <c r="E359" s="73"/>
      <c r="F359" s="73"/>
      <c r="G359" s="74"/>
      <c r="H359" s="74"/>
      <c r="I359" s="74"/>
      <c r="J359" s="74"/>
    </row>
    <row r="360" spans="1:10" ht="12.75" customHeight="1" x14ac:dyDescent="0.25">
      <c r="A360" s="72"/>
      <c r="B360" s="72"/>
      <c r="C360" s="73"/>
      <c r="D360" s="73"/>
      <c r="E360" s="73"/>
      <c r="F360" s="73"/>
      <c r="G360" s="74"/>
      <c r="H360" s="74"/>
      <c r="I360" s="74"/>
      <c r="J360" s="74"/>
    </row>
    <row r="361" spans="1:10" ht="12.75" customHeight="1" x14ac:dyDescent="0.25">
      <c r="A361" s="72"/>
      <c r="B361" s="72"/>
      <c r="C361" s="73"/>
      <c r="D361" s="73"/>
      <c r="E361" s="73"/>
      <c r="F361" s="73"/>
      <c r="G361" s="74"/>
      <c r="H361" s="74"/>
      <c r="I361" s="74"/>
      <c r="J361" s="74"/>
    </row>
    <row r="362" spans="1:10" ht="12.75" customHeight="1" x14ac:dyDescent="0.25">
      <c r="A362" s="72"/>
      <c r="B362" s="72"/>
      <c r="C362" s="73"/>
      <c r="D362" s="73"/>
      <c r="E362" s="73"/>
      <c r="F362" s="73"/>
      <c r="G362" s="74"/>
      <c r="H362" s="74"/>
      <c r="I362" s="74"/>
      <c r="J362" s="74"/>
    </row>
    <row r="363" spans="1:10" ht="12.75" customHeight="1" x14ac:dyDescent="0.25">
      <c r="A363" s="72"/>
      <c r="B363" s="72"/>
      <c r="C363" s="73"/>
      <c r="D363" s="73"/>
      <c r="E363" s="73"/>
      <c r="F363" s="73"/>
      <c r="G363" s="74"/>
      <c r="H363" s="74"/>
      <c r="I363" s="74"/>
      <c r="J363" s="74"/>
    </row>
    <row r="364" spans="1:10" ht="12.75" customHeight="1" x14ac:dyDescent="0.25">
      <c r="A364" s="72"/>
      <c r="B364" s="72"/>
      <c r="C364" s="73"/>
      <c r="D364" s="73"/>
      <c r="E364" s="73"/>
      <c r="F364" s="73"/>
      <c r="G364" s="74"/>
      <c r="H364" s="74"/>
      <c r="I364" s="74"/>
      <c r="J364" s="74"/>
    </row>
    <row r="365" spans="1:10" ht="12.75" customHeight="1" x14ac:dyDescent="0.25">
      <c r="A365" s="72"/>
      <c r="B365" s="72"/>
      <c r="C365" s="73"/>
      <c r="D365" s="73"/>
      <c r="E365" s="73"/>
      <c r="F365" s="73"/>
      <c r="G365" s="74"/>
      <c r="H365" s="74"/>
      <c r="I365" s="74"/>
      <c r="J365" s="74"/>
    </row>
    <row r="366" spans="1:10" ht="12.75" customHeight="1" x14ac:dyDescent="0.25">
      <c r="A366" s="72"/>
      <c r="B366" s="72"/>
      <c r="C366" s="73"/>
      <c r="D366" s="73"/>
      <c r="E366" s="73"/>
      <c r="F366" s="73"/>
      <c r="G366" s="74"/>
      <c r="H366" s="74"/>
      <c r="I366" s="74"/>
      <c r="J366" s="74"/>
    </row>
    <row r="367" spans="1:10" ht="12.75" customHeight="1" x14ac:dyDescent="0.25">
      <c r="A367" s="72"/>
      <c r="B367" s="72"/>
      <c r="C367" s="73"/>
      <c r="D367" s="73"/>
      <c r="E367" s="73"/>
      <c r="F367" s="73"/>
      <c r="G367" s="74"/>
      <c r="H367" s="74"/>
      <c r="I367" s="74"/>
      <c r="J367" s="74"/>
    </row>
    <row r="368" spans="1:10" ht="12.75" customHeight="1" x14ac:dyDescent="0.25">
      <c r="A368" s="72"/>
      <c r="B368" s="72"/>
      <c r="C368" s="73"/>
      <c r="D368" s="73"/>
      <c r="E368" s="73"/>
      <c r="F368" s="73"/>
      <c r="G368" s="74"/>
      <c r="H368" s="74"/>
      <c r="I368" s="74"/>
      <c r="J368" s="74"/>
    </row>
    <row r="369" spans="1:10" ht="12.75" customHeight="1" x14ac:dyDescent="0.25">
      <c r="A369" s="72"/>
      <c r="B369" s="72"/>
      <c r="C369" s="73"/>
      <c r="D369" s="73"/>
      <c r="E369" s="73"/>
      <c r="F369" s="73"/>
      <c r="G369" s="74"/>
      <c r="H369" s="74"/>
      <c r="I369" s="74"/>
      <c r="J369" s="74"/>
    </row>
    <row r="370" spans="1:10" ht="12.75" customHeight="1" x14ac:dyDescent="0.25">
      <c r="A370" s="72"/>
      <c r="B370" s="72"/>
      <c r="C370" s="73"/>
      <c r="D370" s="73"/>
      <c r="E370" s="73"/>
      <c r="F370" s="73"/>
      <c r="G370" s="74"/>
      <c r="H370" s="74"/>
      <c r="I370" s="74"/>
      <c r="J370" s="74"/>
    </row>
    <row r="371" spans="1:10" ht="12.75" customHeight="1" x14ac:dyDescent="0.25">
      <c r="A371" s="72"/>
      <c r="B371" s="72"/>
      <c r="C371" s="73"/>
      <c r="D371" s="73"/>
      <c r="E371" s="73"/>
      <c r="F371" s="73"/>
      <c r="G371" s="74"/>
      <c r="H371" s="74"/>
      <c r="I371" s="74"/>
      <c r="J371" s="74"/>
    </row>
    <row r="372" spans="1:10" ht="12.75" customHeight="1" x14ac:dyDescent="0.25">
      <c r="A372" s="72"/>
      <c r="B372" s="72"/>
      <c r="C372" s="73"/>
      <c r="D372" s="73"/>
      <c r="E372" s="73"/>
      <c r="F372" s="73"/>
      <c r="G372" s="74"/>
      <c r="H372" s="74"/>
      <c r="I372" s="74"/>
      <c r="J372" s="74"/>
    </row>
    <row r="373" spans="1:10" ht="12.75" customHeight="1" x14ac:dyDescent="0.25">
      <c r="A373" s="72"/>
      <c r="B373" s="72"/>
      <c r="C373" s="73"/>
      <c r="D373" s="73"/>
      <c r="E373" s="73"/>
      <c r="F373" s="73"/>
      <c r="G373" s="74"/>
      <c r="H373" s="74"/>
      <c r="I373" s="74"/>
      <c r="J373" s="74"/>
    </row>
    <row r="374" spans="1:10" ht="12.75" customHeight="1" x14ac:dyDescent="0.25">
      <c r="A374" s="72"/>
      <c r="B374" s="72"/>
      <c r="C374" s="73"/>
      <c r="D374" s="73"/>
      <c r="E374" s="73"/>
      <c r="F374" s="73"/>
      <c r="G374" s="74"/>
      <c r="H374" s="74"/>
      <c r="I374" s="74"/>
      <c r="J374" s="74"/>
    </row>
    <row r="375" spans="1:10" ht="12.75" customHeight="1" x14ac:dyDescent="0.25">
      <c r="A375" s="72"/>
      <c r="B375" s="72"/>
      <c r="C375" s="73"/>
      <c r="D375" s="73"/>
      <c r="E375" s="73"/>
      <c r="F375" s="73"/>
      <c r="G375" s="74"/>
      <c r="H375" s="74"/>
      <c r="I375" s="74"/>
      <c r="J375" s="74"/>
    </row>
    <row r="376" spans="1:10" ht="12.75" customHeight="1" x14ac:dyDescent="0.25">
      <c r="A376" s="72"/>
      <c r="B376" s="72"/>
      <c r="C376" s="73"/>
      <c r="D376" s="73"/>
      <c r="E376" s="73"/>
      <c r="F376" s="73"/>
      <c r="G376" s="74"/>
      <c r="H376" s="74"/>
      <c r="I376" s="74"/>
      <c r="J376" s="74"/>
    </row>
    <row r="377" spans="1:10" ht="12.75" customHeight="1" x14ac:dyDescent="0.25">
      <c r="A377" s="72"/>
      <c r="B377" s="72"/>
      <c r="C377" s="73"/>
      <c r="D377" s="73"/>
      <c r="E377" s="73"/>
      <c r="F377" s="73"/>
      <c r="G377" s="74"/>
      <c r="H377" s="74"/>
      <c r="I377" s="74"/>
      <c r="J377" s="74"/>
    </row>
    <row r="378" spans="1:10" ht="12.75" customHeight="1" x14ac:dyDescent="0.25">
      <c r="A378" s="72"/>
      <c r="B378" s="72"/>
      <c r="C378" s="73"/>
      <c r="D378" s="73"/>
      <c r="E378" s="73"/>
      <c r="F378" s="73"/>
      <c r="G378" s="74"/>
      <c r="H378" s="74"/>
      <c r="I378" s="74"/>
      <c r="J378" s="74"/>
    </row>
    <row r="379" spans="1:10" ht="12.75" customHeight="1" x14ac:dyDescent="0.25">
      <c r="A379" s="72"/>
      <c r="B379" s="72"/>
      <c r="C379" s="73"/>
      <c r="D379" s="73"/>
      <c r="E379" s="73"/>
      <c r="F379" s="73"/>
      <c r="G379" s="74"/>
      <c r="H379" s="74"/>
      <c r="I379" s="74"/>
      <c r="J379" s="74"/>
    </row>
    <row r="380" spans="1:10" ht="12.75" customHeight="1" x14ac:dyDescent="0.25">
      <c r="A380" s="72"/>
      <c r="B380" s="72"/>
      <c r="C380" s="73"/>
      <c r="D380" s="73"/>
      <c r="E380" s="73"/>
      <c r="F380" s="73"/>
      <c r="G380" s="74"/>
      <c r="H380" s="74"/>
      <c r="I380" s="74"/>
      <c r="J380" s="74"/>
    </row>
    <row r="381" spans="1:10" ht="12.75" customHeight="1" x14ac:dyDescent="0.25">
      <c r="A381" s="72"/>
      <c r="B381" s="72"/>
      <c r="C381" s="73"/>
      <c r="D381" s="73"/>
      <c r="E381" s="73"/>
      <c r="F381" s="73"/>
      <c r="G381" s="74"/>
      <c r="H381" s="74"/>
      <c r="I381" s="74"/>
      <c r="J381" s="74"/>
    </row>
    <row r="382" spans="1:10" ht="12.75" customHeight="1" x14ac:dyDescent="0.25">
      <c r="A382" s="72"/>
      <c r="B382" s="72"/>
      <c r="C382" s="73"/>
      <c r="D382" s="73"/>
      <c r="E382" s="73"/>
      <c r="F382" s="73"/>
      <c r="G382" s="74"/>
      <c r="H382" s="74"/>
      <c r="I382" s="74"/>
      <c r="J382" s="74"/>
    </row>
    <row r="383" spans="1:10" ht="12.75" customHeight="1" x14ac:dyDescent="0.25">
      <c r="A383" s="72"/>
      <c r="B383" s="72"/>
      <c r="C383" s="73"/>
      <c r="D383" s="73"/>
      <c r="E383" s="73"/>
      <c r="F383" s="73"/>
      <c r="G383" s="74"/>
      <c r="H383" s="74"/>
      <c r="I383" s="74"/>
      <c r="J383" s="74"/>
    </row>
    <row r="384" spans="1:10" ht="12.75" customHeight="1" x14ac:dyDescent="0.25">
      <c r="A384" s="72"/>
      <c r="B384" s="72"/>
      <c r="C384" s="73"/>
      <c r="D384" s="73"/>
      <c r="E384" s="73"/>
      <c r="F384" s="73"/>
      <c r="G384" s="74"/>
      <c r="H384" s="74"/>
      <c r="I384" s="74"/>
      <c r="J384" s="74"/>
    </row>
    <row r="385" spans="1:10" ht="12.75" customHeight="1" x14ac:dyDescent="0.25">
      <c r="A385" s="72"/>
      <c r="B385" s="72"/>
      <c r="C385" s="73"/>
      <c r="D385" s="73"/>
      <c r="E385" s="73"/>
      <c r="F385" s="73"/>
      <c r="G385" s="74"/>
      <c r="H385" s="74"/>
      <c r="I385" s="74"/>
      <c r="J385" s="74"/>
    </row>
    <row r="386" spans="1:10" ht="12.75" customHeight="1" x14ac:dyDescent="0.25">
      <c r="A386" s="72"/>
      <c r="B386" s="72"/>
      <c r="C386" s="73"/>
      <c r="D386" s="73"/>
      <c r="E386" s="73"/>
      <c r="F386" s="73"/>
      <c r="G386" s="74"/>
      <c r="H386" s="74"/>
      <c r="I386" s="74"/>
      <c r="J386" s="74"/>
    </row>
    <row r="387" spans="1:10" ht="12.75" customHeight="1" x14ac:dyDescent="0.25">
      <c r="A387" s="72"/>
      <c r="B387" s="72"/>
      <c r="C387" s="73"/>
      <c r="D387" s="73"/>
      <c r="E387" s="73"/>
      <c r="F387" s="73"/>
      <c r="G387" s="74"/>
      <c r="H387" s="74"/>
      <c r="I387" s="74"/>
      <c r="J387" s="74"/>
    </row>
    <row r="388" spans="1:10" ht="12.75" customHeight="1" x14ac:dyDescent="0.25">
      <c r="A388" s="72"/>
      <c r="B388" s="72"/>
      <c r="C388" s="73"/>
      <c r="D388" s="73"/>
      <c r="E388" s="73"/>
      <c r="F388" s="73"/>
      <c r="G388" s="74"/>
      <c r="H388" s="74"/>
      <c r="I388" s="74"/>
      <c r="J388" s="74"/>
    </row>
    <row r="389" spans="1:10" ht="12.75" customHeight="1" x14ac:dyDescent="0.25">
      <c r="A389" s="72"/>
      <c r="B389" s="72"/>
      <c r="C389" s="73"/>
      <c r="D389" s="73"/>
      <c r="E389" s="73"/>
      <c r="F389" s="73"/>
      <c r="G389" s="74"/>
      <c r="H389" s="74"/>
      <c r="I389" s="74"/>
      <c r="J389" s="74"/>
    </row>
    <row r="390" spans="1:10" ht="12.75" customHeight="1" x14ac:dyDescent="0.25">
      <c r="A390" s="72"/>
      <c r="B390" s="72"/>
      <c r="C390" s="73"/>
      <c r="D390" s="73"/>
      <c r="E390" s="73"/>
      <c r="F390" s="73"/>
      <c r="G390" s="74"/>
      <c r="H390" s="74"/>
      <c r="I390" s="74"/>
      <c r="J390" s="74"/>
    </row>
    <row r="391" spans="1:10" ht="12.75" customHeight="1" x14ac:dyDescent="0.25">
      <c r="A391" s="72"/>
      <c r="B391" s="72"/>
      <c r="C391" s="73"/>
      <c r="D391" s="73"/>
      <c r="E391" s="73"/>
      <c r="F391" s="73"/>
      <c r="G391" s="74"/>
      <c r="H391" s="74"/>
      <c r="I391" s="74"/>
      <c r="J391" s="74"/>
    </row>
    <row r="392" spans="1:10" ht="12.75" customHeight="1" x14ac:dyDescent="0.25">
      <c r="A392" s="72"/>
      <c r="B392" s="72"/>
      <c r="C392" s="73"/>
      <c r="D392" s="73"/>
      <c r="E392" s="73"/>
      <c r="F392" s="73"/>
      <c r="G392" s="74"/>
      <c r="H392" s="74"/>
      <c r="I392" s="74"/>
      <c r="J392" s="74"/>
    </row>
    <row r="393" spans="1:10" ht="12.75" customHeight="1" x14ac:dyDescent="0.25">
      <c r="A393" s="72"/>
      <c r="B393" s="72"/>
      <c r="C393" s="73"/>
      <c r="D393" s="73"/>
      <c r="E393" s="73"/>
      <c r="F393" s="73"/>
      <c r="G393" s="74"/>
      <c r="H393" s="74"/>
      <c r="I393" s="74"/>
      <c r="J393" s="74"/>
    </row>
    <row r="394" spans="1:10" ht="12.75" customHeight="1" x14ac:dyDescent="0.25">
      <c r="A394" s="72"/>
      <c r="B394" s="72"/>
      <c r="C394" s="73"/>
      <c r="D394" s="73"/>
      <c r="E394" s="73"/>
      <c r="F394" s="73"/>
      <c r="G394" s="74"/>
      <c r="H394" s="74"/>
      <c r="I394" s="74"/>
      <c r="J394" s="74"/>
    </row>
    <row r="395" spans="1:10" ht="12.75" customHeight="1" x14ac:dyDescent="0.25">
      <c r="A395" s="72"/>
      <c r="B395" s="72"/>
      <c r="C395" s="73"/>
      <c r="D395" s="73"/>
      <c r="E395" s="73"/>
      <c r="F395" s="73"/>
      <c r="G395" s="74"/>
      <c r="H395" s="74"/>
      <c r="I395" s="74"/>
      <c r="J395" s="74"/>
    </row>
    <row r="396" spans="1:10" ht="12.75" customHeight="1" x14ac:dyDescent="0.25">
      <c r="A396" s="72"/>
      <c r="B396" s="72"/>
      <c r="C396" s="73"/>
      <c r="D396" s="73"/>
      <c r="E396" s="73"/>
      <c r="F396" s="73"/>
      <c r="G396" s="74"/>
      <c r="H396" s="74"/>
      <c r="I396" s="74"/>
      <c r="J396" s="74"/>
    </row>
    <row r="397" spans="1:10" ht="12.75" customHeight="1" x14ac:dyDescent="0.25">
      <c r="A397" s="72"/>
      <c r="B397" s="72"/>
      <c r="C397" s="73"/>
      <c r="D397" s="73"/>
      <c r="E397" s="73"/>
      <c r="F397" s="73"/>
      <c r="G397" s="74"/>
      <c r="H397" s="74"/>
      <c r="I397" s="74"/>
      <c r="J397" s="74"/>
    </row>
    <row r="398" spans="1:10" ht="12.75" customHeight="1" x14ac:dyDescent="0.25">
      <c r="A398" s="72"/>
      <c r="B398" s="72"/>
      <c r="C398" s="73"/>
      <c r="D398" s="73"/>
      <c r="E398" s="73"/>
      <c r="F398" s="73"/>
      <c r="G398" s="74"/>
      <c r="H398" s="74"/>
      <c r="I398" s="74"/>
      <c r="J398" s="74"/>
    </row>
    <row r="399" spans="1:10" ht="12.75" customHeight="1" x14ac:dyDescent="0.25">
      <c r="A399" s="72"/>
      <c r="B399" s="72"/>
      <c r="C399" s="73"/>
      <c r="D399" s="73"/>
      <c r="E399" s="73"/>
      <c r="F399" s="73"/>
      <c r="G399" s="74"/>
      <c r="H399" s="74"/>
      <c r="I399" s="74"/>
      <c r="J399" s="74"/>
    </row>
    <row r="400" spans="1:10" ht="12.75" customHeight="1" x14ac:dyDescent="0.25">
      <c r="A400" s="72"/>
      <c r="B400" s="72"/>
      <c r="C400" s="73"/>
      <c r="D400" s="73"/>
      <c r="E400" s="73"/>
      <c r="F400" s="73"/>
      <c r="G400" s="74"/>
      <c r="H400" s="74"/>
      <c r="I400" s="74"/>
      <c r="J400" s="74"/>
    </row>
    <row r="401" spans="1:10" ht="12.75" customHeight="1" x14ac:dyDescent="0.25">
      <c r="A401" s="72"/>
      <c r="B401" s="72"/>
      <c r="C401" s="73"/>
      <c r="D401" s="73"/>
      <c r="E401" s="73"/>
      <c r="F401" s="73"/>
      <c r="G401" s="74"/>
      <c r="H401" s="74"/>
      <c r="I401" s="74"/>
      <c r="J401" s="74"/>
    </row>
    <row r="402" spans="1:10" ht="12.75" customHeight="1" x14ac:dyDescent="0.25">
      <c r="A402" s="72"/>
      <c r="B402" s="72"/>
      <c r="C402" s="73"/>
      <c r="D402" s="73"/>
      <c r="E402" s="73"/>
      <c r="F402" s="73"/>
      <c r="G402" s="74"/>
      <c r="H402" s="74"/>
      <c r="I402" s="74"/>
      <c r="J402" s="74"/>
    </row>
    <row r="403" spans="1:10" ht="12.75" customHeight="1" x14ac:dyDescent="0.25">
      <c r="A403" s="72"/>
      <c r="B403" s="72"/>
      <c r="C403" s="73"/>
      <c r="D403" s="73"/>
      <c r="E403" s="73"/>
      <c r="F403" s="73"/>
      <c r="G403" s="74"/>
      <c r="H403" s="74"/>
      <c r="I403" s="74"/>
      <c r="J403" s="74"/>
    </row>
    <row r="404" spans="1:10" ht="12.75" customHeight="1" x14ac:dyDescent="0.25">
      <c r="A404" s="72"/>
      <c r="B404" s="72"/>
      <c r="C404" s="73"/>
      <c r="D404" s="73"/>
      <c r="E404" s="73"/>
      <c r="F404" s="73"/>
      <c r="G404" s="74"/>
      <c r="H404" s="74"/>
      <c r="I404" s="74"/>
      <c r="J404" s="74"/>
    </row>
    <row r="405" spans="1:10" ht="12.75" customHeight="1" x14ac:dyDescent="0.25">
      <c r="A405" s="72"/>
      <c r="B405" s="72"/>
      <c r="C405" s="73"/>
      <c r="D405" s="73"/>
      <c r="E405" s="73"/>
      <c r="F405" s="73"/>
      <c r="G405" s="74"/>
      <c r="H405" s="74"/>
      <c r="I405" s="74"/>
      <c r="J405" s="74"/>
    </row>
    <row r="406" spans="1:10" ht="12.75" customHeight="1" x14ac:dyDescent="0.25">
      <c r="A406" s="72"/>
      <c r="B406" s="72"/>
      <c r="C406" s="73"/>
      <c r="D406" s="73"/>
      <c r="E406" s="73"/>
      <c r="F406" s="73"/>
      <c r="G406" s="74"/>
      <c r="H406" s="74"/>
      <c r="I406" s="74"/>
      <c r="J406" s="74"/>
    </row>
    <row r="407" spans="1:10" ht="12.75" customHeight="1" x14ac:dyDescent="0.25">
      <c r="A407" s="72"/>
      <c r="B407" s="72"/>
      <c r="C407" s="73"/>
      <c r="D407" s="73"/>
      <c r="E407" s="73"/>
      <c r="F407" s="73"/>
      <c r="G407" s="74"/>
      <c r="H407" s="74"/>
      <c r="I407" s="74"/>
      <c r="J407" s="74"/>
    </row>
    <row r="408" spans="1:10" ht="12.75" customHeight="1" x14ac:dyDescent="0.25">
      <c r="A408" s="72"/>
      <c r="B408" s="72"/>
      <c r="C408" s="73"/>
      <c r="D408" s="73"/>
      <c r="E408" s="73"/>
      <c r="F408" s="73"/>
      <c r="G408" s="74"/>
      <c r="H408" s="74"/>
      <c r="I408" s="74"/>
      <c r="J408" s="74"/>
    </row>
    <row r="409" spans="1:10" ht="12.75" customHeight="1" x14ac:dyDescent="0.25">
      <c r="A409" s="72"/>
      <c r="B409" s="72"/>
      <c r="C409" s="73"/>
      <c r="D409" s="73"/>
      <c r="E409" s="73"/>
      <c r="F409" s="73"/>
      <c r="G409" s="74"/>
      <c r="H409" s="74"/>
      <c r="I409" s="74"/>
      <c r="J409" s="74"/>
    </row>
    <row r="410" spans="1:10" ht="12.75" customHeight="1" x14ac:dyDescent="0.25">
      <c r="A410" s="72"/>
      <c r="B410" s="72"/>
      <c r="C410" s="73"/>
      <c r="D410" s="73"/>
      <c r="E410" s="73"/>
      <c r="F410" s="73"/>
      <c r="G410" s="74"/>
      <c r="H410" s="74"/>
      <c r="I410" s="74"/>
      <c r="J410" s="74"/>
    </row>
    <row r="411" spans="1:10" ht="12.75" customHeight="1" x14ac:dyDescent="0.25">
      <c r="A411" s="72"/>
      <c r="B411" s="72"/>
      <c r="C411" s="73"/>
      <c r="D411" s="73"/>
      <c r="E411" s="73"/>
      <c r="F411" s="73"/>
      <c r="G411" s="74"/>
      <c r="H411" s="74"/>
      <c r="I411" s="74"/>
      <c r="J411" s="74"/>
    </row>
    <row r="412" spans="1:10" ht="12.75" customHeight="1" x14ac:dyDescent="0.25">
      <c r="A412" s="72"/>
      <c r="B412" s="72"/>
      <c r="C412" s="73"/>
      <c r="D412" s="73"/>
      <c r="E412" s="73"/>
      <c r="F412" s="73"/>
      <c r="G412" s="74"/>
      <c r="H412" s="74"/>
      <c r="I412" s="74"/>
      <c r="J412" s="74"/>
    </row>
    <row r="413" spans="1:10" ht="12.75" customHeight="1" x14ac:dyDescent="0.25">
      <c r="A413" s="72"/>
      <c r="B413" s="72"/>
      <c r="C413" s="73"/>
      <c r="D413" s="73"/>
      <c r="E413" s="73"/>
      <c r="F413" s="73"/>
      <c r="G413" s="74"/>
      <c r="H413" s="74"/>
      <c r="I413" s="74"/>
      <c r="J413" s="74"/>
    </row>
    <row r="414" spans="1:10" ht="12.75" customHeight="1" x14ac:dyDescent="0.25">
      <c r="A414" s="72"/>
      <c r="B414" s="72"/>
      <c r="C414" s="73"/>
      <c r="D414" s="73"/>
      <c r="E414" s="73"/>
      <c r="F414" s="73"/>
      <c r="G414" s="74"/>
      <c r="H414" s="74"/>
      <c r="I414" s="74"/>
      <c r="J414" s="74"/>
    </row>
    <row r="415" spans="1:10" ht="12.75" customHeight="1" x14ac:dyDescent="0.25">
      <c r="A415" s="72"/>
      <c r="B415" s="72"/>
      <c r="C415" s="73"/>
      <c r="D415" s="73"/>
      <c r="E415" s="73"/>
      <c r="F415" s="73"/>
      <c r="G415" s="74"/>
      <c r="H415" s="74"/>
      <c r="I415" s="74"/>
      <c r="J415" s="74"/>
    </row>
    <row r="416" spans="1:10" ht="12.75" customHeight="1" x14ac:dyDescent="0.25">
      <c r="A416" s="72"/>
      <c r="B416" s="72"/>
      <c r="C416" s="73"/>
      <c r="D416" s="73"/>
      <c r="E416" s="73"/>
      <c r="F416" s="73"/>
      <c r="G416" s="74"/>
      <c r="H416" s="74"/>
      <c r="I416" s="74"/>
      <c r="J416" s="74"/>
    </row>
    <row r="417" spans="1:10" ht="12.75" customHeight="1" x14ac:dyDescent="0.25">
      <c r="A417" s="72"/>
      <c r="B417" s="72"/>
      <c r="C417" s="73"/>
      <c r="D417" s="73"/>
      <c r="E417" s="73"/>
      <c r="F417" s="73"/>
      <c r="G417" s="74"/>
      <c r="H417" s="74"/>
      <c r="I417" s="74"/>
      <c r="J417" s="74"/>
    </row>
    <row r="418" spans="1:10" ht="12.75" customHeight="1" x14ac:dyDescent="0.25">
      <c r="A418" s="72"/>
      <c r="B418" s="72"/>
      <c r="C418" s="73"/>
      <c r="D418" s="73"/>
      <c r="E418" s="73"/>
      <c r="F418" s="73"/>
      <c r="G418" s="74"/>
      <c r="H418" s="74"/>
      <c r="I418" s="74"/>
      <c r="J418" s="74"/>
    </row>
    <row r="419" spans="1:10" ht="12.75" customHeight="1" x14ac:dyDescent="0.25">
      <c r="A419" s="72"/>
      <c r="B419" s="72"/>
      <c r="C419" s="73"/>
      <c r="D419" s="73"/>
      <c r="E419" s="73"/>
      <c r="F419" s="73"/>
      <c r="G419" s="74"/>
      <c r="H419" s="74"/>
      <c r="I419" s="74"/>
      <c r="J419" s="74"/>
    </row>
    <row r="420" spans="1:10" ht="12.75" customHeight="1" x14ac:dyDescent="0.25">
      <c r="A420" s="72"/>
      <c r="B420" s="72"/>
      <c r="C420" s="73"/>
      <c r="D420" s="73"/>
      <c r="E420" s="73"/>
      <c r="F420" s="73"/>
      <c r="G420" s="74"/>
      <c r="H420" s="74"/>
      <c r="I420" s="74"/>
      <c r="J420" s="74"/>
    </row>
    <row r="421" spans="1:10" ht="12.75" customHeight="1" x14ac:dyDescent="0.25">
      <c r="A421" s="72"/>
      <c r="B421" s="72"/>
      <c r="C421" s="73"/>
      <c r="D421" s="73"/>
      <c r="E421" s="73"/>
      <c r="F421" s="73"/>
      <c r="G421" s="74"/>
      <c r="H421" s="74"/>
      <c r="I421" s="74"/>
      <c r="J421" s="74"/>
    </row>
    <row r="422" spans="1:10" ht="12.75" customHeight="1" x14ac:dyDescent="0.25">
      <c r="A422" s="72"/>
      <c r="B422" s="72"/>
      <c r="C422" s="73"/>
      <c r="D422" s="73"/>
      <c r="E422" s="73"/>
      <c r="F422" s="73"/>
      <c r="G422" s="74"/>
      <c r="H422" s="74"/>
      <c r="I422" s="74"/>
      <c r="J422" s="74"/>
    </row>
    <row r="423" spans="1:10" ht="12.75" customHeight="1" x14ac:dyDescent="0.25">
      <c r="A423" s="72"/>
      <c r="B423" s="72"/>
      <c r="C423" s="73"/>
      <c r="D423" s="73"/>
      <c r="E423" s="73"/>
      <c r="F423" s="73"/>
      <c r="G423" s="74"/>
      <c r="H423" s="74"/>
      <c r="I423" s="74"/>
      <c r="J423" s="74"/>
    </row>
    <row r="424" spans="1:10" ht="12.75" customHeight="1" x14ac:dyDescent="0.25">
      <c r="A424" s="72"/>
      <c r="B424" s="72"/>
      <c r="C424" s="73"/>
      <c r="D424" s="73"/>
      <c r="E424" s="73"/>
      <c r="F424" s="73"/>
      <c r="G424" s="74"/>
      <c r="H424" s="74"/>
      <c r="I424" s="74"/>
      <c r="J424" s="74"/>
    </row>
    <row r="425" spans="1:10" ht="12.75" customHeight="1" x14ac:dyDescent="0.25">
      <c r="A425" s="72"/>
      <c r="B425" s="72"/>
      <c r="C425" s="73"/>
      <c r="D425" s="73"/>
      <c r="E425" s="73"/>
      <c r="F425" s="73"/>
      <c r="G425" s="74"/>
      <c r="H425" s="74"/>
      <c r="I425" s="74"/>
      <c r="J425" s="74"/>
    </row>
    <row r="426" spans="1:10" ht="12.75" customHeight="1" x14ac:dyDescent="0.25">
      <c r="A426" s="72"/>
      <c r="B426" s="72"/>
      <c r="C426" s="73"/>
      <c r="D426" s="73"/>
      <c r="E426" s="73"/>
      <c r="F426" s="73"/>
      <c r="G426" s="74"/>
      <c r="H426" s="74"/>
      <c r="I426" s="74"/>
      <c r="J426" s="74"/>
    </row>
    <row r="427" spans="1:10" ht="12.75" customHeight="1" x14ac:dyDescent="0.25">
      <c r="A427" s="72"/>
      <c r="B427" s="72"/>
      <c r="C427" s="73"/>
      <c r="D427" s="73"/>
      <c r="E427" s="73"/>
      <c r="F427" s="73"/>
      <c r="G427" s="74"/>
      <c r="H427" s="74"/>
      <c r="I427" s="74"/>
      <c r="J427" s="74"/>
    </row>
    <row r="428" spans="1:10" ht="12.75" customHeight="1" x14ac:dyDescent="0.25">
      <c r="A428" s="72"/>
      <c r="B428" s="72"/>
      <c r="C428" s="73"/>
      <c r="D428" s="73"/>
      <c r="E428" s="73"/>
      <c r="F428" s="73"/>
      <c r="G428" s="74"/>
      <c r="H428" s="74"/>
      <c r="I428" s="74"/>
      <c r="J428" s="74"/>
    </row>
    <row r="429" spans="1:10" ht="12.75" customHeight="1" x14ac:dyDescent="0.25">
      <c r="A429" s="72"/>
      <c r="B429" s="72"/>
      <c r="C429" s="73"/>
      <c r="D429" s="73"/>
      <c r="E429" s="73"/>
      <c r="F429" s="73"/>
      <c r="G429" s="74"/>
      <c r="H429" s="74"/>
      <c r="I429" s="74"/>
      <c r="J429" s="74"/>
    </row>
    <row r="430" spans="1:10" ht="12.75" customHeight="1" x14ac:dyDescent="0.25">
      <c r="A430" s="72"/>
      <c r="B430" s="72"/>
      <c r="C430" s="73"/>
      <c r="D430" s="73"/>
      <c r="E430" s="73"/>
      <c r="F430" s="73"/>
      <c r="G430" s="74"/>
      <c r="H430" s="74"/>
      <c r="I430" s="74"/>
      <c r="J430" s="74"/>
    </row>
    <row r="431" spans="1:10" ht="12.75" customHeight="1" x14ac:dyDescent="0.25">
      <c r="A431" s="72"/>
      <c r="B431" s="72"/>
      <c r="C431" s="73"/>
      <c r="D431" s="73"/>
      <c r="E431" s="73"/>
      <c r="F431" s="73"/>
      <c r="G431" s="74"/>
      <c r="H431" s="74"/>
      <c r="I431" s="74"/>
      <c r="J431" s="74"/>
    </row>
    <row r="432" spans="1:10" ht="12.75" customHeight="1" x14ac:dyDescent="0.25">
      <c r="A432" s="72"/>
      <c r="B432" s="72"/>
      <c r="C432" s="73"/>
      <c r="D432" s="73"/>
      <c r="E432" s="73"/>
      <c r="F432" s="73"/>
      <c r="G432" s="74"/>
      <c r="H432" s="74"/>
      <c r="I432" s="74"/>
      <c r="J432" s="74"/>
    </row>
    <row r="433" spans="1:10" ht="12.75" customHeight="1" x14ac:dyDescent="0.25">
      <c r="A433" s="72"/>
      <c r="B433" s="72"/>
      <c r="C433" s="73"/>
      <c r="D433" s="73"/>
      <c r="E433" s="73"/>
      <c r="F433" s="73"/>
      <c r="G433" s="74"/>
      <c r="H433" s="74"/>
      <c r="I433" s="74"/>
      <c r="J433" s="74"/>
    </row>
    <row r="434" spans="1:10" ht="12.75" customHeight="1" x14ac:dyDescent="0.25">
      <c r="A434" s="72"/>
      <c r="B434" s="72"/>
      <c r="C434" s="73"/>
      <c r="D434" s="73"/>
      <c r="E434" s="73"/>
      <c r="F434" s="73"/>
      <c r="G434" s="74"/>
      <c r="H434" s="74"/>
      <c r="I434" s="74"/>
      <c r="J434" s="74"/>
    </row>
    <row r="435" spans="1:10" ht="12.75" customHeight="1" x14ac:dyDescent="0.25">
      <c r="A435" s="72"/>
      <c r="B435" s="72"/>
      <c r="C435" s="73"/>
      <c r="D435" s="73"/>
      <c r="E435" s="73"/>
      <c r="F435" s="73"/>
      <c r="G435" s="74"/>
      <c r="H435" s="74"/>
      <c r="I435" s="74"/>
      <c r="J435" s="74"/>
    </row>
    <row r="436" spans="1:10" ht="12.75" customHeight="1" x14ac:dyDescent="0.25">
      <c r="A436" s="72"/>
      <c r="B436" s="72"/>
      <c r="C436" s="73"/>
      <c r="D436" s="73"/>
      <c r="E436" s="73"/>
      <c r="F436" s="73"/>
      <c r="G436" s="74"/>
      <c r="H436" s="74"/>
      <c r="I436" s="74"/>
      <c r="J436" s="74"/>
    </row>
    <row r="437" spans="1:10" ht="12.75" customHeight="1" x14ac:dyDescent="0.25">
      <c r="A437" s="72"/>
      <c r="B437" s="72"/>
      <c r="C437" s="73"/>
      <c r="D437" s="73"/>
      <c r="E437" s="73"/>
      <c r="F437" s="73"/>
      <c r="G437" s="74"/>
      <c r="H437" s="74"/>
      <c r="I437" s="74"/>
      <c r="J437" s="74"/>
    </row>
    <row r="438" spans="1:10" ht="12.75" customHeight="1" x14ac:dyDescent="0.25">
      <c r="A438" s="72"/>
      <c r="B438" s="72"/>
      <c r="C438" s="73"/>
      <c r="D438" s="73"/>
      <c r="E438" s="73"/>
      <c r="F438" s="73"/>
      <c r="G438" s="74"/>
      <c r="H438" s="74"/>
      <c r="I438" s="74"/>
      <c r="J438" s="74"/>
    </row>
    <row r="439" spans="1:10" ht="12.75" customHeight="1" x14ac:dyDescent="0.25">
      <c r="A439" s="72"/>
      <c r="B439" s="72"/>
      <c r="C439" s="73"/>
      <c r="D439" s="73"/>
      <c r="E439" s="73"/>
      <c r="F439" s="73"/>
      <c r="G439" s="74"/>
      <c r="H439" s="74"/>
      <c r="I439" s="74"/>
      <c r="J439" s="74"/>
    </row>
    <row r="440" spans="1:10" ht="12.75" customHeight="1" x14ac:dyDescent="0.25">
      <c r="A440" s="72"/>
      <c r="B440" s="72"/>
      <c r="C440" s="73"/>
      <c r="D440" s="73"/>
      <c r="E440" s="73"/>
      <c r="F440" s="73"/>
      <c r="G440" s="74"/>
      <c r="H440" s="74"/>
      <c r="I440" s="74"/>
      <c r="J440" s="74"/>
    </row>
    <row r="441" spans="1:10" ht="12.75" customHeight="1" x14ac:dyDescent="0.25">
      <c r="A441" s="72"/>
      <c r="B441" s="72"/>
      <c r="C441" s="73"/>
      <c r="D441" s="73"/>
      <c r="E441" s="73"/>
      <c r="F441" s="73"/>
      <c r="G441" s="74"/>
      <c r="H441" s="74"/>
      <c r="I441" s="74"/>
      <c r="J441" s="74"/>
    </row>
    <row r="442" spans="1:10" ht="12.75" customHeight="1" x14ac:dyDescent="0.25">
      <c r="A442" s="72"/>
      <c r="B442" s="72"/>
      <c r="C442" s="73"/>
      <c r="D442" s="73"/>
      <c r="E442" s="73"/>
      <c r="F442" s="73"/>
      <c r="G442" s="74"/>
      <c r="H442" s="74"/>
      <c r="I442" s="74"/>
      <c r="J442" s="74"/>
    </row>
    <row r="443" spans="1:10" ht="12.75" customHeight="1" x14ac:dyDescent="0.25">
      <c r="A443" s="72"/>
      <c r="B443" s="72"/>
      <c r="C443" s="73"/>
      <c r="D443" s="73"/>
      <c r="E443" s="73"/>
      <c r="F443" s="73"/>
      <c r="G443" s="74"/>
      <c r="H443" s="74"/>
      <c r="I443" s="74"/>
      <c r="J443" s="74"/>
    </row>
    <row r="444" spans="1:10" ht="12.75" customHeight="1" x14ac:dyDescent="0.25">
      <c r="A444" s="72"/>
      <c r="B444" s="72"/>
      <c r="C444" s="73"/>
      <c r="D444" s="73"/>
      <c r="E444" s="73"/>
      <c r="F444" s="73"/>
      <c r="G444" s="74"/>
      <c r="H444" s="74"/>
      <c r="I444" s="74"/>
      <c r="J444" s="74"/>
    </row>
    <row r="445" spans="1:10" ht="12.75" customHeight="1" x14ac:dyDescent="0.25">
      <c r="A445" s="72"/>
      <c r="B445" s="72"/>
      <c r="C445" s="73"/>
      <c r="D445" s="73"/>
      <c r="E445" s="73"/>
      <c r="F445" s="73"/>
      <c r="G445" s="74"/>
      <c r="H445" s="74"/>
      <c r="I445" s="74"/>
      <c r="J445" s="74"/>
    </row>
    <row r="446" spans="1:10" ht="12.75" customHeight="1" x14ac:dyDescent="0.25">
      <c r="A446" s="72"/>
      <c r="B446" s="72"/>
      <c r="C446" s="73"/>
      <c r="D446" s="73"/>
      <c r="E446" s="73"/>
      <c r="F446" s="73"/>
      <c r="G446" s="74"/>
      <c r="H446" s="74"/>
      <c r="I446" s="74"/>
      <c r="J446" s="74"/>
    </row>
    <row r="447" spans="1:10" ht="12.75" customHeight="1" x14ac:dyDescent="0.25">
      <c r="A447" s="72"/>
      <c r="B447" s="72"/>
      <c r="C447" s="73"/>
      <c r="D447" s="73"/>
      <c r="E447" s="73"/>
      <c r="F447" s="73"/>
      <c r="G447" s="74"/>
      <c r="H447" s="74"/>
      <c r="I447" s="74"/>
      <c r="J447" s="74"/>
    </row>
    <row r="448" spans="1:10" ht="12.75" customHeight="1" x14ac:dyDescent="0.25">
      <c r="A448" s="72"/>
      <c r="B448" s="72"/>
      <c r="C448" s="73"/>
      <c r="D448" s="73"/>
      <c r="E448" s="73"/>
      <c r="F448" s="73"/>
      <c r="G448" s="74"/>
      <c r="H448" s="74"/>
      <c r="I448" s="74"/>
      <c r="J448" s="74"/>
    </row>
    <row r="449" spans="1:10" ht="12.75" customHeight="1" x14ac:dyDescent="0.25">
      <c r="A449" s="72"/>
      <c r="B449" s="72"/>
      <c r="C449" s="73"/>
      <c r="D449" s="73"/>
      <c r="E449" s="73"/>
      <c r="F449" s="73"/>
      <c r="G449" s="74"/>
      <c r="H449" s="74"/>
      <c r="I449" s="74"/>
      <c r="J449" s="74"/>
    </row>
    <row r="450" spans="1:10" ht="12.75" customHeight="1" x14ac:dyDescent="0.25">
      <c r="A450" s="72"/>
      <c r="B450" s="72"/>
      <c r="C450" s="73"/>
      <c r="D450" s="73"/>
      <c r="E450" s="73"/>
      <c r="F450" s="73"/>
      <c r="G450" s="74"/>
      <c r="H450" s="74"/>
      <c r="I450" s="74"/>
      <c r="J450" s="74"/>
    </row>
    <row r="451" spans="1:10" ht="12.75" customHeight="1" x14ac:dyDescent="0.25">
      <c r="A451" s="72"/>
      <c r="B451" s="72"/>
      <c r="C451" s="73"/>
      <c r="D451" s="73"/>
      <c r="E451" s="73"/>
      <c r="F451" s="73"/>
      <c r="G451" s="74"/>
      <c r="H451" s="74"/>
      <c r="I451" s="74"/>
      <c r="J451" s="74"/>
    </row>
    <row r="452" spans="1:10" ht="12.75" customHeight="1" x14ac:dyDescent="0.25">
      <c r="A452" s="72"/>
      <c r="B452" s="72"/>
      <c r="C452" s="73"/>
      <c r="D452" s="73"/>
      <c r="E452" s="73"/>
      <c r="F452" s="73"/>
      <c r="G452" s="74"/>
      <c r="H452" s="74"/>
      <c r="I452" s="74"/>
      <c r="J452" s="74"/>
    </row>
    <row r="453" spans="1:10" ht="12.75" customHeight="1" x14ac:dyDescent="0.25">
      <c r="A453" s="72"/>
      <c r="B453" s="72"/>
      <c r="C453" s="73"/>
      <c r="D453" s="73"/>
      <c r="E453" s="73"/>
      <c r="F453" s="73"/>
      <c r="G453" s="74"/>
      <c r="H453" s="74"/>
      <c r="I453" s="74"/>
      <c r="J453" s="74"/>
    </row>
    <row r="454" spans="1:10" ht="12.75" customHeight="1" x14ac:dyDescent="0.25">
      <c r="A454" s="72"/>
      <c r="B454" s="72"/>
      <c r="C454" s="73"/>
      <c r="D454" s="73"/>
      <c r="E454" s="73"/>
      <c r="F454" s="73"/>
      <c r="G454" s="74"/>
      <c r="H454" s="74"/>
      <c r="I454" s="74"/>
      <c r="J454" s="74"/>
    </row>
    <row r="455" spans="1:10" ht="12.75" customHeight="1" x14ac:dyDescent="0.25">
      <c r="A455" s="72"/>
      <c r="B455" s="72"/>
      <c r="C455" s="73"/>
      <c r="D455" s="73"/>
      <c r="E455" s="73"/>
      <c r="F455" s="73"/>
      <c r="G455" s="74"/>
      <c r="H455" s="74"/>
      <c r="I455" s="74"/>
      <c r="J455" s="74"/>
    </row>
    <row r="456" spans="1:10" ht="12.75" customHeight="1" x14ac:dyDescent="0.25">
      <c r="A456" s="72"/>
      <c r="B456" s="72"/>
      <c r="C456" s="73"/>
      <c r="D456" s="73"/>
      <c r="E456" s="73"/>
      <c r="F456" s="73"/>
      <c r="G456" s="74"/>
      <c r="H456" s="74"/>
      <c r="I456" s="74"/>
      <c r="J456" s="74"/>
    </row>
    <row r="457" spans="1:10" ht="12.75" customHeight="1" x14ac:dyDescent="0.25">
      <c r="A457" s="72"/>
      <c r="B457" s="72"/>
      <c r="C457" s="73"/>
      <c r="D457" s="73"/>
      <c r="E457" s="73"/>
      <c r="F457" s="73"/>
      <c r="G457" s="74"/>
      <c r="H457" s="74"/>
      <c r="I457" s="74"/>
      <c r="J457" s="74"/>
    </row>
    <row r="458" spans="1:10" ht="12.75" customHeight="1" x14ac:dyDescent="0.25">
      <c r="A458" s="72"/>
      <c r="B458" s="72"/>
      <c r="C458" s="73"/>
      <c r="D458" s="73"/>
      <c r="E458" s="73"/>
      <c r="F458" s="73"/>
      <c r="G458" s="74"/>
      <c r="H458" s="74"/>
      <c r="I458" s="74"/>
      <c r="J458" s="74"/>
    </row>
    <row r="459" spans="1:10" ht="12.75" customHeight="1" x14ac:dyDescent="0.25">
      <c r="A459" s="72"/>
      <c r="B459" s="72"/>
      <c r="C459" s="73"/>
      <c r="D459" s="73"/>
      <c r="E459" s="73"/>
      <c r="F459" s="73"/>
      <c r="G459" s="74"/>
      <c r="H459" s="74"/>
      <c r="I459" s="74"/>
      <c r="J459" s="74"/>
    </row>
    <row r="460" spans="1:10" ht="12.75" customHeight="1" x14ac:dyDescent="0.25">
      <c r="A460" s="72"/>
      <c r="B460" s="72"/>
      <c r="C460" s="73"/>
      <c r="D460" s="73"/>
      <c r="E460" s="73"/>
      <c r="F460" s="73"/>
      <c r="G460" s="74"/>
      <c r="H460" s="74"/>
      <c r="I460" s="74"/>
      <c r="J460" s="74"/>
    </row>
    <row r="461" spans="1:10" ht="12.75" customHeight="1" x14ac:dyDescent="0.25">
      <c r="A461" s="72"/>
      <c r="B461" s="72"/>
      <c r="C461" s="73"/>
      <c r="D461" s="73"/>
      <c r="E461" s="73"/>
      <c r="F461" s="73"/>
      <c r="G461" s="74"/>
      <c r="H461" s="74"/>
      <c r="I461" s="74"/>
      <c r="J461" s="74"/>
    </row>
    <row r="462" spans="1:10" ht="12.75" customHeight="1" x14ac:dyDescent="0.25">
      <c r="A462" s="72"/>
      <c r="B462" s="72"/>
      <c r="C462" s="73"/>
      <c r="D462" s="73"/>
      <c r="E462" s="73"/>
      <c r="F462" s="73"/>
      <c r="G462" s="74"/>
      <c r="H462" s="74"/>
      <c r="I462" s="74"/>
      <c r="J462" s="74"/>
    </row>
    <row r="463" spans="1:10" ht="12.75" customHeight="1" x14ac:dyDescent="0.25">
      <c r="A463" s="72"/>
      <c r="B463" s="72"/>
      <c r="C463" s="73"/>
      <c r="D463" s="73"/>
      <c r="E463" s="73"/>
      <c r="F463" s="73"/>
      <c r="G463" s="74"/>
      <c r="H463" s="74"/>
      <c r="I463" s="74"/>
      <c r="J463" s="74"/>
    </row>
    <row r="464" spans="1:10" ht="12.75" customHeight="1" x14ac:dyDescent="0.25">
      <c r="A464" s="72"/>
      <c r="B464" s="72"/>
      <c r="C464" s="73"/>
      <c r="D464" s="73"/>
      <c r="E464" s="73"/>
      <c r="F464" s="73"/>
      <c r="G464" s="74"/>
      <c r="H464" s="74"/>
      <c r="I464" s="74"/>
      <c r="J464" s="74"/>
    </row>
    <row r="465" spans="1:10" ht="12.75" customHeight="1" x14ac:dyDescent="0.25">
      <c r="A465" s="72"/>
      <c r="B465" s="72"/>
      <c r="C465" s="73"/>
      <c r="D465" s="73"/>
      <c r="E465" s="73"/>
      <c r="F465" s="73"/>
      <c r="G465" s="74"/>
      <c r="H465" s="74"/>
      <c r="I465" s="74"/>
      <c r="J465" s="74"/>
    </row>
    <row r="466" spans="1:10" ht="12.75" customHeight="1" x14ac:dyDescent="0.25">
      <c r="A466" s="72"/>
      <c r="B466" s="72"/>
      <c r="C466" s="73"/>
      <c r="D466" s="73"/>
      <c r="E466" s="73"/>
      <c r="F466" s="73"/>
      <c r="G466" s="74"/>
      <c r="H466" s="74"/>
      <c r="I466" s="74"/>
      <c r="J466" s="74"/>
    </row>
    <row r="467" spans="1:10" ht="12.75" customHeight="1" x14ac:dyDescent="0.25">
      <c r="A467" s="72"/>
      <c r="B467" s="72"/>
      <c r="C467" s="73"/>
      <c r="D467" s="73"/>
      <c r="E467" s="73"/>
      <c r="F467" s="73"/>
      <c r="G467" s="74"/>
      <c r="H467" s="74"/>
      <c r="I467" s="74"/>
      <c r="J467" s="74"/>
    </row>
    <row r="468" spans="1:10" ht="12.75" customHeight="1" x14ac:dyDescent="0.25">
      <c r="A468" s="72"/>
      <c r="B468" s="72"/>
      <c r="C468" s="73"/>
      <c r="D468" s="73"/>
      <c r="E468" s="73"/>
      <c r="F468" s="73"/>
      <c r="G468" s="74"/>
      <c r="H468" s="74"/>
      <c r="I468" s="74"/>
      <c r="J468" s="74"/>
    </row>
    <row r="469" spans="1:10" ht="12.75" customHeight="1" x14ac:dyDescent="0.25">
      <c r="A469" s="72"/>
      <c r="B469" s="72"/>
      <c r="C469" s="73"/>
      <c r="D469" s="73"/>
      <c r="E469" s="73"/>
      <c r="F469" s="73"/>
      <c r="G469" s="74"/>
      <c r="H469" s="74"/>
      <c r="I469" s="74"/>
      <c r="J469" s="74"/>
    </row>
    <row r="470" spans="1:10" ht="12.75" customHeight="1" x14ac:dyDescent="0.25">
      <c r="A470" s="72"/>
      <c r="B470" s="72"/>
      <c r="C470" s="73"/>
      <c r="D470" s="73"/>
      <c r="E470" s="73"/>
      <c r="F470" s="73"/>
      <c r="G470" s="74"/>
      <c r="H470" s="74"/>
      <c r="I470" s="74"/>
      <c r="J470" s="74"/>
    </row>
    <row r="471" spans="1:10" ht="12.75" customHeight="1" x14ac:dyDescent="0.25">
      <c r="A471" s="72"/>
      <c r="B471" s="72"/>
      <c r="C471" s="73"/>
      <c r="D471" s="73"/>
      <c r="E471" s="73"/>
      <c r="F471" s="73"/>
      <c r="G471" s="74"/>
      <c r="H471" s="74"/>
      <c r="I471" s="74"/>
      <c r="J471" s="74"/>
    </row>
    <row r="472" spans="1:10" ht="12.75" customHeight="1" x14ac:dyDescent="0.25">
      <c r="A472" s="72"/>
      <c r="B472" s="72"/>
      <c r="C472" s="73"/>
      <c r="D472" s="73"/>
      <c r="E472" s="73"/>
      <c r="F472" s="73"/>
      <c r="G472" s="74"/>
      <c r="H472" s="74"/>
      <c r="I472" s="74"/>
      <c r="J472" s="74"/>
    </row>
    <row r="473" spans="1:10" ht="12.75" customHeight="1" x14ac:dyDescent="0.25">
      <c r="A473" s="72"/>
      <c r="B473" s="72"/>
      <c r="C473" s="73"/>
      <c r="D473" s="73"/>
      <c r="E473" s="73"/>
      <c r="F473" s="73"/>
      <c r="G473" s="74"/>
      <c r="H473" s="74"/>
      <c r="I473" s="74"/>
      <c r="J473" s="74"/>
    </row>
    <row r="474" spans="1:10" ht="12.75" customHeight="1" x14ac:dyDescent="0.25">
      <c r="A474" s="72"/>
      <c r="B474" s="72"/>
      <c r="C474" s="73"/>
      <c r="D474" s="73"/>
      <c r="E474" s="73"/>
      <c r="F474" s="73"/>
      <c r="G474" s="74"/>
      <c r="H474" s="74"/>
      <c r="I474" s="74"/>
      <c r="J474" s="74"/>
    </row>
    <row r="475" spans="1:10" ht="12.75" customHeight="1" x14ac:dyDescent="0.25">
      <c r="A475" s="72"/>
      <c r="B475" s="72"/>
      <c r="C475" s="73"/>
      <c r="D475" s="73"/>
      <c r="E475" s="73"/>
      <c r="F475" s="73"/>
      <c r="G475" s="74"/>
      <c r="H475" s="74"/>
      <c r="I475" s="74"/>
      <c r="J475" s="74"/>
    </row>
    <row r="476" spans="1:10" ht="12.75" customHeight="1" x14ac:dyDescent="0.25">
      <c r="A476" s="72"/>
      <c r="B476" s="72"/>
      <c r="C476" s="73"/>
      <c r="D476" s="73"/>
      <c r="E476" s="73"/>
      <c r="F476" s="73"/>
      <c r="G476" s="74"/>
      <c r="H476" s="74"/>
      <c r="I476" s="74"/>
      <c r="J476" s="74"/>
    </row>
    <row r="477" spans="1:10" ht="12.75" customHeight="1" x14ac:dyDescent="0.25">
      <c r="A477" s="72"/>
      <c r="B477" s="72"/>
      <c r="C477" s="73"/>
      <c r="D477" s="73"/>
      <c r="E477" s="73"/>
      <c r="F477" s="73"/>
      <c r="G477" s="74"/>
      <c r="H477" s="74"/>
      <c r="I477" s="74"/>
      <c r="J477" s="74"/>
    </row>
    <row r="478" spans="1:10" ht="12.75" customHeight="1" x14ac:dyDescent="0.25">
      <c r="A478" s="72"/>
      <c r="B478" s="72"/>
      <c r="C478" s="73"/>
      <c r="D478" s="73"/>
      <c r="E478" s="73"/>
      <c r="F478" s="73"/>
      <c r="G478" s="74"/>
      <c r="H478" s="74"/>
      <c r="I478" s="74"/>
      <c r="J478" s="74"/>
    </row>
    <row r="479" spans="1:10" ht="12.75" customHeight="1" x14ac:dyDescent="0.25">
      <c r="A479" s="72"/>
      <c r="B479" s="72"/>
      <c r="C479" s="73"/>
      <c r="D479" s="73"/>
      <c r="E479" s="73"/>
      <c r="F479" s="73"/>
      <c r="G479" s="74"/>
      <c r="H479" s="74"/>
      <c r="I479" s="74"/>
      <c r="J479" s="74"/>
    </row>
    <row r="480" spans="1:10" ht="12.75" customHeight="1" x14ac:dyDescent="0.25">
      <c r="A480" s="72"/>
      <c r="B480" s="72"/>
      <c r="C480" s="73"/>
      <c r="D480" s="73"/>
      <c r="E480" s="73"/>
      <c r="F480" s="73"/>
      <c r="G480" s="74"/>
      <c r="H480" s="74"/>
      <c r="I480" s="74"/>
      <c r="J480" s="74"/>
    </row>
    <row r="481" spans="1:10" ht="12.75" customHeight="1" x14ac:dyDescent="0.25">
      <c r="A481" s="72"/>
      <c r="B481" s="72"/>
      <c r="C481" s="73"/>
      <c r="D481" s="73"/>
      <c r="E481" s="73"/>
      <c r="F481" s="73"/>
      <c r="G481" s="74"/>
      <c r="H481" s="74"/>
      <c r="I481" s="74"/>
      <c r="J481" s="74"/>
    </row>
    <row r="482" spans="1:10" ht="12.75" customHeight="1" x14ac:dyDescent="0.25">
      <c r="A482" s="72"/>
      <c r="B482" s="72"/>
      <c r="C482" s="73"/>
      <c r="D482" s="73"/>
      <c r="E482" s="73"/>
      <c r="F482" s="73"/>
      <c r="G482" s="74"/>
      <c r="H482" s="74"/>
      <c r="I482" s="74"/>
      <c r="J482" s="74"/>
    </row>
    <row r="483" spans="1:10" ht="12.75" customHeight="1" x14ac:dyDescent="0.25">
      <c r="A483" s="72"/>
      <c r="B483" s="72"/>
      <c r="C483" s="73"/>
      <c r="D483" s="73"/>
      <c r="E483" s="73"/>
      <c r="F483" s="73"/>
      <c r="G483" s="74"/>
      <c r="H483" s="74"/>
      <c r="I483" s="74"/>
      <c r="J483" s="74"/>
    </row>
    <row r="484" spans="1:10" ht="12.75" customHeight="1" x14ac:dyDescent="0.25">
      <c r="A484" s="72"/>
      <c r="B484" s="72"/>
      <c r="C484" s="73"/>
      <c r="D484" s="73"/>
      <c r="E484" s="73"/>
      <c r="F484" s="73"/>
      <c r="G484" s="74"/>
      <c r="H484" s="74"/>
      <c r="I484" s="74"/>
      <c r="J484" s="74"/>
    </row>
    <row r="485" spans="1:10" ht="12.75" customHeight="1" x14ac:dyDescent="0.25">
      <c r="A485" s="72"/>
      <c r="B485" s="72"/>
      <c r="C485" s="73"/>
      <c r="D485" s="73"/>
      <c r="E485" s="73"/>
      <c r="F485" s="73"/>
      <c r="G485" s="74"/>
      <c r="H485" s="74"/>
      <c r="I485" s="74"/>
      <c r="J485" s="74"/>
    </row>
    <row r="486" spans="1:10" ht="12.75" customHeight="1" x14ac:dyDescent="0.25">
      <c r="A486" s="72"/>
      <c r="B486" s="72"/>
      <c r="C486" s="73"/>
      <c r="D486" s="73"/>
      <c r="E486" s="73"/>
      <c r="F486" s="73"/>
      <c r="G486" s="74"/>
      <c r="H486" s="74"/>
      <c r="I486" s="74"/>
      <c r="J486" s="74"/>
    </row>
    <row r="487" spans="1:10" ht="12.75" customHeight="1" x14ac:dyDescent="0.25">
      <c r="A487" s="72"/>
      <c r="B487" s="72"/>
      <c r="C487" s="73"/>
      <c r="D487" s="73"/>
      <c r="E487" s="73"/>
      <c r="F487" s="73"/>
      <c r="G487" s="74"/>
      <c r="H487" s="74"/>
      <c r="I487" s="74"/>
      <c r="J487" s="74"/>
    </row>
    <row r="488" spans="1:10" ht="12.75" customHeight="1" x14ac:dyDescent="0.25">
      <c r="A488" s="72"/>
      <c r="B488" s="72"/>
      <c r="C488" s="73"/>
      <c r="D488" s="73"/>
      <c r="E488" s="73"/>
      <c r="F488" s="73"/>
      <c r="G488" s="74"/>
      <c r="H488" s="74"/>
      <c r="I488" s="74"/>
      <c r="J488" s="74"/>
    </row>
    <row r="489" spans="1:10" ht="12.75" customHeight="1" x14ac:dyDescent="0.25">
      <c r="A489" s="72"/>
      <c r="B489" s="72"/>
      <c r="C489" s="73"/>
      <c r="D489" s="73"/>
      <c r="E489" s="73"/>
      <c r="F489" s="73"/>
      <c r="G489" s="74"/>
      <c r="H489" s="74"/>
      <c r="I489" s="74"/>
      <c r="J489" s="74"/>
    </row>
    <row r="490" spans="1:10" ht="12.75" customHeight="1" x14ac:dyDescent="0.25">
      <c r="A490" s="72"/>
      <c r="B490" s="72"/>
      <c r="C490" s="73"/>
      <c r="D490" s="73"/>
      <c r="E490" s="73"/>
      <c r="F490" s="73"/>
      <c r="G490" s="74"/>
      <c r="H490" s="74"/>
      <c r="I490" s="74"/>
      <c r="J490" s="74"/>
    </row>
    <row r="491" spans="1:10" ht="12.75" customHeight="1" x14ac:dyDescent="0.25">
      <c r="A491" s="72"/>
      <c r="B491" s="72"/>
      <c r="C491" s="73"/>
      <c r="D491" s="73"/>
      <c r="E491" s="73"/>
      <c r="F491" s="73"/>
      <c r="G491" s="74"/>
      <c r="H491" s="74"/>
      <c r="I491" s="74"/>
      <c r="J491" s="74"/>
    </row>
    <row r="492" spans="1:10" ht="12.75" customHeight="1" x14ac:dyDescent="0.25">
      <c r="A492" s="72"/>
      <c r="B492" s="72"/>
      <c r="C492" s="73"/>
      <c r="D492" s="73"/>
      <c r="E492" s="73"/>
      <c r="F492" s="73"/>
      <c r="G492" s="74"/>
      <c r="H492" s="74"/>
      <c r="I492" s="74"/>
      <c r="J492" s="74"/>
    </row>
    <row r="493" spans="1:10" ht="12.75" customHeight="1" x14ac:dyDescent="0.25">
      <c r="A493" s="72"/>
      <c r="B493" s="72"/>
      <c r="C493" s="73"/>
      <c r="D493" s="73"/>
      <c r="E493" s="73"/>
      <c r="F493" s="73"/>
      <c r="G493" s="74"/>
      <c r="H493" s="74"/>
      <c r="I493" s="74"/>
      <c r="J493" s="74"/>
    </row>
    <row r="494" spans="1:10" ht="12.75" customHeight="1" x14ac:dyDescent="0.25">
      <c r="A494" s="72"/>
      <c r="B494" s="72"/>
      <c r="C494" s="73"/>
      <c r="D494" s="73"/>
      <c r="E494" s="73"/>
      <c r="F494" s="73"/>
      <c r="G494" s="74"/>
      <c r="H494" s="74"/>
      <c r="I494" s="74"/>
      <c r="J494" s="74"/>
    </row>
    <row r="495" spans="1:10" ht="12.75" customHeight="1" x14ac:dyDescent="0.25">
      <c r="A495" s="72"/>
      <c r="B495" s="72"/>
      <c r="C495" s="73"/>
      <c r="D495" s="73"/>
      <c r="E495" s="73"/>
      <c r="F495" s="73"/>
      <c r="G495" s="74"/>
      <c r="H495" s="74"/>
      <c r="I495" s="74"/>
      <c r="J495" s="74"/>
    </row>
    <row r="496" spans="1:10" ht="12.75" customHeight="1" x14ac:dyDescent="0.25">
      <c r="A496" s="72"/>
      <c r="B496" s="72"/>
      <c r="C496" s="73"/>
      <c r="D496" s="73"/>
      <c r="E496" s="73"/>
      <c r="F496" s="73"/>
      <c r="G496" s="74"/>
      <c r="H496" s="74"/>
      <c r="I496" s="74"/>
      <c r="J496" s="74"/>
    </row>
    <row r="497" spans="1:10" ht="12.75" customHeight="1" x14ac:dyDescent="0.25">
      <c r="A497" s="72"/>
      <c r="B497" s="72"/>
      <c r="C497" s="73"/>
      <c r="D497" s="73"/>
      <c r="E497" s="73"/>
      <c r="F497" s="73"/>
      <c r="G497" s="74"/>
      <c r="H497" s="74"/>
      <c r="I497" s="74"/>
      <c r="J497" s="74"/>
    </row>
    <row r="498" spans="1:10" ht="12.75" customHeight="1" x14ac:dyDescent="0.25">
      <c r="A498" s="72"/>
      <c r="B498" s="72"/>
      <c r="C498" s="73"/>
      <c r="D498" s="73"/>
      <c r="E498" s="73"/>
      <c r="F498" s="73"/>
      <c r="G498" s="74"/>
      <c r="H498" s="74"/>
      <c r="I498" s="74"/>
      <c r="J498" s="74"/>
    </row>
    <row r="499" spans="1:10" ht="12.75" customHeight="1" x14ac:dyDescent="0.25">
      <c r="A499" s="72"/>
      <c r="B499" s="72"/>
      <c r="C499" s="73"/>
      <c r="D499" s="73"/>
      <c r="E499" s="73"/>
      <c r="F499" s="73"/>
      <c r="G499" s="74"/>
      <c r="H499" s="74"/>
      <c r="I499" s="74"/>
      <c r="J499" s="74"/>
    </row>
    <row r="500" spans="1:10" ht="12.75" customHeight="1" x14ac:dyDescent="0.25">
      <c r="A500" s="72"/>
      <c r="B500" s="72"/>
      <c r="C500" s="73"/>
      <c r="D500" s="73"/>
      <c r="E500" s="73"/>
      <c r="F500" s="73"/>
      <c r="G500" s="74"/>
      <c r="H500" s="74"/>
      <c r="I500" s="74"/>
      <c r="J500" s="74"/>
    </row>
    <row r="501" spans="1:10" ht="12.75" customHeight="1" x14ac:dyDescent="0.25">
      <c r="A501" s="72"/>
      <c r="B501" s="72"/>
      <c r="C501" s="73"/>
      <c r="D501" s="73"/>
      <c r="E501" s="73"/>
      <c r="F501" s="73"/>
      <c r="G501" s="74"/>
      <c r="H501" s="74"/>
      <c r="I501" s="74"/>
      <c r="J501" s="74"/>
    </row>
    <row r="502" spans="1:10" ht="12.75" customHeight="1" x14ac:dyDescent="0.25">
      <c r="A502" s="72"/>
      <c r="B502" s="72"/>
      <c r="C502" s="73"/>
      <c r="D502" s="73"/>
      <c r="E502" s="73"/>
      <c r="F502" s="73"/>
      <c r="G502" s="74"/>
      <c r="H502" s="74"/>
      <c r="I502" s="74"/>
      <c r="J502" s="74"/>
    </row>
    <row r="503" spans="1:10" ht="12.75" customHeight="1" x14ac:dyDescent="0.25">
      <c r="A503" s="72"/>
      <c r="B503" s="72"/>
      <c r="C503" s="73"/>
      <c r="D503" s="73"/>
      <c r="E503" s="73"/>
      <c r="F503" s="73"/>
      <c r="G503" s="74"/>
      <c r="H503" s="74"/>
      <c r="I503" s="74"/>
      <c r="J503" s="74"/>
    </row>
    <row r="504" spans="1:10" ht="12.75" customHeight="1" x14ac:dyDescent="0.25">
      <c r="A504" s="72"/>
      <c r="B504" s="72"/>
      <c r="C504" s="73"/>
      <c r="D504" s="73"/>
      <c r="E504" s="73"/>
      <c r="F504" s="73"/>
      <c r="G504" s="74"/>
      <c r="H504" s="74"/>
      <c r="I504" s="74"/>
      <c r="J504" s="74"/>
    </row>
    <row r="505" spans="1:10" ht="12.75" customHeight="1" x14ac:dyDescent="0.25">
      <c r="A505" s="72"/>
      <c r="B505" s="72"/>
      <c r="C505" s="73"/>
      <c r="D505" s="73"/>
      <c r="E505" s="73"/>
      <c r="F505" s="73"/>
      <c r="G505" s="74"/>
      <c r="H505" s="74"/>
      <c r="I505" s="74"/>
      <c r="J505" s="74"/>
    </row>
    <row r="506" spans="1:10" ht="12.75" customHeight="1" x14ac:dyDescent="0.25">
      <c r="A506" s="72"/>
      <c r="B506" s="72"/>
      <c r="C506" s="73"/>
      <c r="D506" s="73"/>
      <c r="E506" s="73"/>
      <c r="F506" s="73"/>
      <c r="G506" s="74"/>
      <c r="H506" s="74"/>
      <c r="I506" s="74"/>
      <c r="J506" s="74"/>
    </row>
    <row r="507" spans="1:10" ht="12.75" customHeight="1" x14ac:dyDescent="0.25">
      <c r="A507" s="72"/>
      <c r="B507" s="72"/>
      <c r="C507" s="73"/>
      <c r="D507" s="73"/>
      <c r="E507" s="73"/>
      <c r="F507" s="73"/>
      <c r="G507" s="74"/>
      <c r="H507" s="74"/>
      <c r="I507" s="74"/>
      <c r="J507" s="74"/>
    </row>
    <row r="508" spans="1:10" ht="12.75" customHeight="1" x14ac:dyDescent="0.25">
      <c r="A508" s="72"/>
      <c r="B508" s="72"/>
      <c r="C508" s="73"/>
      <c r="D508" s="73"/>
      <c r="E508" s="73"/>
      <c r="F508" s="73"/>
      <c r="G508" s="74"/>
      <c r="H508" s="74"/>
      <c r="I508" s="74"/>
      <c r="J508" s="74"/>
    </row>
    <row r="509" spans="1:10" ht="12.75" customHeight="1" x14ac:dyDescent="0.25">
      <c r="A509" s="72"/>
      <c r="B509" s="72"/>
      <c r="C509" s="73"/>
      <c r="D509" s="73"/>
      <c r="E509" s="73"/>
      <c r="F509" s="73"/>
      <c r="G509" s="74"/>
      <c r="H509" s="74"/>
      <c r="I509" s="74"/>
      <c r="J509" s="74"/>
    </row>
    <row r="510" spans="1:10" ht="12.75" customHeight="1" x14ac:dyDescent="0.25">
      <c r="A510" s="72"/>
      <c r="B510" s="72"/>
      <c r="C510" s="73"/>
      <c r="D510" s="73"/>
      <c r="E510" s="73"/>
      <c r="F510" s="73"/>
      <c r="G510" s="74"/>
      <c r="H510" s="74"/>
      <c r="I510" s="74"/>
      <c r="J510" s="74"/>
    </row>
    <row r="511" spans="1:10" ht="12.75" customHeight="1" x14ac:dyDescent="0.25">
      <c r="A511" s="72"/>
      <c r="B511" s="72"/>
      <c r="C511" s="73"/>
      <c r="D511" s="73"/>
      <c r="E511" s="73"/>
      <c r="F511" s="73"/>
      <c r="G511" s="74"/>
      <c r="H511" s="74"/>
      <c r="I511" s="74"/>
      <c r="J511" s="74"/>
    </row>
    <row r="512" spans="1:10" ht="12.75" customHeight="1" x14ac:dyDescent="0.25">
      <c r="A512" s="72"/>
      <c r="B512" s="72"/>
      <c r="C512" s="73"/>
      <c r="D512" s="73"/>
      <c r="E512" s="73"/>
      <c r="F512" s="73"/>
      <c r="G512" s="74"/>
      <c r="H512" s="74"/>
      <c r="I512" s="74"/>
      <c r="J512" s="74"/>
    </row>
    <row r="513" spans="1:10" ht="12.75" customHeight="1" x14ac:dyDescent="0.25">
      <c r="A513" s="72"/>
      <c r="B513" s="72"/>
      <c r="C513" s="73"/>
      <c r="D513" s="73"/>
      <c r="E513" s="73"/>
      <c r="F513" s="73"/>
      <c r="G513" s="74"/>
      <c r="H513" s="74"/>
      <c r="I513" s="74"/>
      <c r="J513" s="74"/>
    </row>
    <row r="514" spans="1:10" ht="12.75" customHeight="1" x14ac:dyDescent="0.25">
      <c r="A514" s="72"/>
      <c r="B514" s="72"/>
      <c r="C514" s="73"/>
      <c r="D514" s="73"/>
      <c r="E514" s="73"/>
      <c r="F514" s="73"/>
      <c r="G514" s="74"/>
      <c r="H514" s="74"/>
      <c r="I514" s="74"/>
      <c r="J514" s="74"/>
    </row>
    <row r="515" spans="1:10" ht="12.75" customHeight="1" x14ac:dyDescent="0.25">
      <c r="A515" s="72"/>
      <c r="B515" s="72"/>
      <c r="C515" s="73"/>
      <c r="D515" s="73"/>
      <c r="E515" s="73"/>
      <c r="F515" s="73"/>
      <c r="G515" s="74"/>
      <c r="H515" s="74"/>
      <c r="I515" s="74"/>
      <c r="J515" s="74"/>
    </row>
    <row r="516" spans="1:10" ht="12.75" customHeight="1" x14ac:dyDescent="0.25">
      <c r="A516" s="72"/>
      <c r="B516" s="72"/>
      <c r="C516" s="73"/>
      <c r="D516" s="73"/>
      <c r="E516" s="73"/>
      <c r="F516" s="73"/>
      <c r="G516" s="74"/>
      <c r="H516" s="74"/>
      <c r="I516" s="74"/>
      <c r="J516" s="74"/>
    </row>
    <row r="517" spans="1:10" ht="12.75" customHeight="1" x14ac:dyDescent="0.25">
      <c r="A517" s="72"/>
      <c r="B517" s="72"/>
      <c r="C517" s="73"/>
      <c r="D517" s="73"/>
      <c r="E517" s="73"/>
      <c r="F517" s="73"/>
      <c r="G517" s="74"/>
      <c r="H517" s="74"/>
      <c r="I517" s="74"/>
      <c r="J517" s="74"/>
    </row>
    <row r="518" spans="1:10" ht="12.75" customHeight="1" x14ac:dyDescent="0.25">
      <c r="A518" s="72"/>
      <c r="B518" s="72"/>
      <c r="C518" s="73"/>
      <c r="D518" s="73"/>
      <c r="E518" s="73"/>
      <c r="F518" s="73"/>
      <c r="G518" s="74"/>
      <c r="H518" s="74"/>
      <c r="I518" s="74"/>
      <c r="J518" s="74"/>
    </row>
    <row r="519" spans="1:10" ht="12.75" customHeight="1" x14ac:dyDescent="0.25">
      <c r="A519" s="72"/>
      <c r="B519" s="72"/>
      <c r="C519" s="73"/>
      <c r="D519" s="73"/>
      <c r="E519" s="73"/>
      <c r="F519" s="73"/>
      <c r="G519" s="74"/>
      <c r="H519" s="74"/>
      <c r="I519" s="74"/>
      <c r="J519" s="74"/>
    </row>
    <row r="520" spans="1:10" ht="12.75" customHeight="1" x14ac:dyDescent="0.25">
      <c r="A520" s="72"/>
      <c r="B520" s="72"/>
      <c r="C520" s="73"/>
      <c r="D520" s="73"/>
      <c r="E520" s="73"/>
      <c r="F520" s="73"/>
      <c r="G520" s="74"/>
      <c r="H520" s="74"/>
      <c r="I520" s="74"/>
      <c r="J520" s="74"/>
    </row>
    <row r="521" spans="1:10" ht="12.75" customHeight="1" x14ac:dyDescent="0.25">
      <c r="A521" s="72"/>
      <c r="B521" s="72"/>
      <c r="C521" s="73"/>
      <c r="D521" s="73"/>
      <c r="E521" s="73"/>
      <c r="F521" s="73"/>
      <c r="G521" s="74"/>
      <c r="H521" s="74"/>
      <c r="I521" s="74"/>
      <c r="J521" s="74"/>
    </row>
    <row r="522" spans="1:10" ht="12.75" customHeight="1" x14ac:dyDescent="0.25">
      <c r="A522" s="72"/>
      <c r="B522" s="72"/>
      <c r="C522" s="73"/>
      <c r="D522" s="73"/>
      <c r="E522" s="73"/>
      <c r="F522" s="73"/>
      <c r="G522" s="74"/>
      <c r="H522" s="74"/>
      <c r="I522" s="74"/>
      <c r="J522" s="74"/>
    </row>
    <row r="523" spans="1:10" ht="12.75" customHeight="1" x14ac:dyDescent="0.25">
      <c r="A523" s="72"/>
      <c r="B523" s="72"/>
      <c r="C523" s="73"/>
      <c r="D523" s="73"/>
      <c r="E523" s="73"/>
      <c r="F523" s="73"/>
      <c r="G523" s="74"/>
      <c r="H523" s="74"/>
      <c r="I523" s="74"/>
      <c r="J523" s="74"/>
    </row>
    <row r="524" spans="1:10" ht="12.75" customHeight="1" x14ac:dyDescent="0.25">
      <c r="A524" s="72"/>
      <c r="B524" s="72"/>
      <c r="C524" s="73"/>
      <c r="D524" s="73"/>
      <c r="E524" s="73"/>
      <c r="F524" s="73"/>
      <c r="G524" s="74"/>
      <c r="H524" s="74"/>
      <c r="I524" s="74"/>
      <c r="J524" s="74"/>
    </row>
    <row r="525" spans="1:10" ht="12.75" customHeight="1" x14ac:dyDescent="0.25">
      <c r="A525" s="72"/>
      <c r="B525" s="72"/>
      <c r="C525" s="73"/>
      <c r="D525" s="73"/>
      <c r="E525" s="73"/>
      <c r="F525" s="73"/>
      <c r="G525" s="74"/>
      <c r="H525" s="74"/>
      <c r="I525" s="74"/>
      <c r="J525" s="74"/>
    </row>
    <row r="526" spans="1:10" ht="12.75" customHeight="1" x14ac:dyDescent="0.25">
      <c r="A526" s="72"/>
      <c r="B526" s="72"/>
      <c r="C526" s="73"/>
      <c r="D526" s="73"/>
      <c r="E526" s="73"/>
      <c r="F526" s="73"/>
      <c r="G526" s="74"/>
      <c r="H526" s="74"/>
      <c r="I526" s="74"/>
      <c r="J526" s="74"/>
    </row>
    <row r="527" spans="1:10" ht="12.75" customHeight="1" x14ac:dyDescent="0.25">
      <c r="A527" s="72"/>
      <c r="B527" s="72"/>
      <c r="C527" s="73"/>
      <c r="D527" s="73"/>
      <c r="E527" s="73"/>
      <c r="F527" s="73"/>
      <c r="G527" s="74"/>
      <c r="H527" s="74"/>
      <c r="I527" s="74"/>
      <c r="J527" s="74"/>
    </row>
    <row r="528" spans="1:10" ht="12.75" customHeight="1" x14ac:dyDescent="0.25">
      <c r="A528" s="72"/>
      <c r="B528" s="72"/>
      <c r="C528" s="73"/>
      <c r="D528" s="73"/>
      <c r="E528" s="73"/>
      <c r="F528" s="73"/>
      <c r="G528" s="74"/>
      <c r="H528" s="74"/>
      <c r="I528" s="74"/>
      <c r="J528" s="74"/>
    </row>
    <row r="529" spans="1:10" ht="12.75" customHeight="1" x14ac:dyDescent="0.25">
      <c r="A529" s="72"/>
      <c r="B529" s="72"/>
      <c r="C529" s="73"/>
      <c r="D529" s="73"/>
      <c r="E529" s="73"/>
      <c r="F529" s="73"/>
      <c r="G529" s="74"/>
      <c r="H529" s="74"/>
      <c r="I529" s="74"/>
      <c r="J529" s="74"/>
    </row>
    <row r="530" spans="1:10" ht="12.75" customHeight="1" x14ac:dyDescent="0.25">
      <c r="A530" s="72"/>
      <c r="B530" s="72"/>
      <c r="C530" s="73"/>
      <c r="D530" s="73"/>
      <c r="E530" s="73"/>
      <c r="F530" s="73"/>
      <c r="G530" s="74"/>
      <c r="H530" s="74"/>
      <c r="I530" s="74"/>
      <c r="J530" s="74"/>
    </row>
    <row r="531" spans="1:10" ht="12.75" customHeight="1" x14ac:dyDescent="0.25">
      <c r="A531" s="72"/>
      <c r="B531" s="72"/>
      <c r="C531" s="73"/>
      <c r="D531" s="73"/>
      <c r="E531" s="73"/>
      <c r="F531" s="73"/>
      <c r="G531" s="74"/>
      <c r="H531" s="74"/>
      <c r="I531" s="74"/>
      <c r="J531" s="74"/>
    </row>
    <row r="532" spans="1:10" ht="12.75" customHeight="1" x14ac:dyDescent="0.25">
      <c r="A532" s="72"/>
      <c r="B532" s="72"/>
      <c r="C532" s="73"/>
      <c r="D532" s="73"/>
      <c r="E532" s="73"/>
      <c r="F532" s="73"/>
      <c r="G532" s="74"/>
      <c r="H532" s="74"/>
      <c r="I532" s="74"/>
      <c r="J532" s="74"/>
    </row>
    <row r="533" spans="1:10" ht="12.75" customHeight="1" x14ac:dyDescent="0.25">
      <c r="A533" s="72"/>
      <c r="B533" s="72"/>
      <c r="C533" s="73"/>
      <c r="D533" s="73"/>
      <c r="E533" s="73"/>
      <c r="F533" s="73"/>
      <c r="G533" s="74"/>
      <c r="H533" s="74"/>
      <c r="I533" s="74"/>
      <c r="J533" s="74"/>
    </row>
    <row r="534" spans="1:10" ht="12.75" customHeight="1" x14ac:dyDescent="0.25">
      <c r="A534" s="72"/>
      <c r="B534" s="72"/>
      <c r="C534" s="73"/>
      <c r="D534" s="73"/>
      <c r="E534" s="73"/>
      <c r="F534" s="73"/>
      <c r="G534" s="74"/>
      <c r="H534" s="74"/>
      <c r="I534" s="74"/>
      <c r="J534" s="74"/>
    </row>
    <row r="535" spans="1:10" ht="12.75" customHeight="1" x14ac:dyDescent="0.25">
      <c r="A535" s="72"/>
      <c r="B535" s="72"/>
      <c r="C535" s="73"/>
      <c r="D535" s="73"/>
      <c r="E535" s="73"/>
      <c r="F535" s="73"/>
      <c r="G535" s="74"/>
      <c r="H535" s="74"/>
      <c r="I535" s="74"/>
      <c r="J535" s="74"/>
    </row>
    <row r="536" spans="1:10" ht="12.75" customHeight="1" x14ac:dyDescent="0.25">
      <c r="A536" s="72"/>
      <c r="B536" s="72"/>
      <c r="C536" s="73"/>
      <c r="D536" s="73"/>
      <c r="E536" s="73"/>
      <c r="F536" s="73"/>
      <c r="G536" s="74"/>
      <c r="H536" s="74"/>
      <c r="I536" s="74"/>
      <c r="J536" s="74"/>
    </row>
    <row r="537" spans="1:10" ht="12.75" customHeight="1" x14ac:dyDescent="0.25">
      <c r="A537" s="72"/>
      <c r="B537" s="72"/>
      <c r="C537" s="73"/>
      <c r="D537" s="73"/>
      <c r="E537" s="73"/>
      <c r="F537" s="73"/>
      <c r="G537" s="74"/>
      <c r="H537" s="74"/>
      <c r="I537" s="74"/>
      <c r="J537" s="74"/>
    </row>
    <row r="538" spans="1:10" ht="12.75" customHeight="1" x14ac:dyDescent="0.25">
      <c r="A538" s="72"/>
      <c r="B538" s="72"/>
      <c r="C538" s="73"/>
      <c r="D538" s="73"/>
      <c r="E538" s="73"/>
      <c r="F538" s="73"/>
      <c r="G538" s="74"/>
      <c r="H538" s="74"/>
      <c r="I538" s="74"/>
      <c r="J538" s="74"/>
    </row>
    <row r="539" spans="1:10" ht="12.75" customHeight="1" x14ac:dyDescent="0.25">
      <c r="A539" s="72"/>
      <c r="B539" s="72"/>
      <c r="C539" s="73"/>
      <c r="D539" s="73"/>
      <c r="E539" s="73"/>
      <c r="F539" s="73"/>
      <c r="G539" s="74"/>
      <c r="H539" s="74"/>
      <c r="I539" s="74"/>
      <c r="J539" s="74"/>
    </row>
    <row r="540" spans="1:10" ht="12.75" customHeight="1" x14ac:dyDescent="0.25">
      <c r="A540" s="72"/>
      <c r="B540" s="72"/>
      <c r="C540" s="73"/>
      <c r="D540" s="73"/>
      <c r="E540" s="73"/>
      <c r="F540" s="73"/>
      <c r="G540" s="74"/>
      <c r="H540" s="74"/>
      <c r="I540" s="74"/>
      <c r="J540" s="74"/>
    </row>
    <row r="541" spans="1:10" ht="12.75" customHeight="1" x14ac:dyDescent="0.25">
      <c r="A541" s="72"/>
      <c r="B541" s="72"/>
      <c r="C541" s="73"/>
      <c r="D541" s="73"/>
      <c r="E541" s="73"/>
      <c r="F541" s="73"/>
      <c r="G541" s="74"/>
      <c r="H541" s="74"/>
      <c r="I541" s="74"/>
      <c r="J541" s="74"/>
    </row>
    <row r="542" spans="1:10" ht="12.75" customHeight="1" x14ac:dyDescent="0.25">
      <c r="A542" s="72"/>
      <c r="B542" s="72"/>
      <c r="C542" s="73"/>
      <c r="D542" s="73"/>
      <c r="E542" s="73"/>
      <c r="F542" s="73"/>
      <c r="G542" s="74"/>
      <c r="H542" s="74"/>
      <c r="I542" s="74"/>
      <c r="J542" s="74"/>
    </row>
    <row r="543" spans="1:10" ht="12.75" customHeight="1" x14ac:dyDescent="0.25">
      <c r="A543" s="72"/>
      <c r="B543" s="72"/>
      <c r="C543" s="73"/>
      <c r="D543" s="73"/>
      <c r="E543" s="73"/>
      <c r="F543" s="73"/>
      <c r="G543" s="74"/>
      <c r="H543" s="74"/>
      <c r="I543" s="74"/>
      <c r="J543" s="74"/>
    </row>
    <row r="544" spans="1:10" ht="12.75" customHeight="1" x14ac:dyDescent="0.25">
      <c r="A544" s="72"/>
      <c r="B544" s="72"/>
      <c r="C544" s="73"/>
      <c r="D544" s="73"/>
      <c r="E544" s="73"/>
      <c r="F544" s="73"/>
      <c r="G544" s="74"/>
      <c r="H544" s="74"/>
      <c r="I544" s="74"/>
      <c r="J544" s="74"/>
    </row>
    <row r="545" spans="1:10" ht="12.75" customHeight="1" x14ac:dyDescent="0.25">
      <c r="A545" s="72"/>
      <c r="B545" s="72"/>
      <c r="C545" s="73"/>
      <c r="D545" s="73"/>
      <c r="E545" s="73"/>
      <c r="F545" s="73"/>
      <c r="G545" s="74"/>
      <c r="H545" s="74"/>
      <c r="I545" s="74"/>
      <c r="J545" s="74"/>
    </row>
    <row r="546" spans="1:10" ht="12.75" customHeight="1" x14ac:dyDescent="0.25">
      <c r="A546" s="72"/>
      <c r="B546" s="72"/>
      <c r="C546" s="73"/>
      <c r="D546" s="73"/>
      <c r="E546" s="73"/>
      <c r="F546" s="73"/>
      <c r="G546" s="74"/>
      <c r="H546" s="74"/>
      <c r="I546" s="74"/>
      <c r="J546" s="74"/>
    </row>
    <row r="547" spans="1:10" ht="12.75" customHeight="1" x14ac:dyDescent="0.25">
      <c r="A547" s="72"/>
      <c r="B547" s="72"/>
      <c r="C547" s="73"/>
      <c r="D547" s="73"/>
      <c r="E547" s="73"/>
      <c r="F547" s="73"/>
      <c r="G547" s="74"/>
      <c r="H547" s="74"/>
      <c r="I547" s="74"/>
      <c r="J547" s="74"/>
    </row>
    <row r="548" spans="1:10" ht="12.75" customHeight="1" x14ac:dyDescent="0.25">
      <c r="A548" s="72"/>
      <c r="B548" s="72"/>
      <c r="C548" s="73"/>
      <c r="D548" s="73"/>
      <c r="E548" s="73"/>
      <c r="F548" s="73"/>
      <c r="G548" s="74"/>
      <c r="H548" s="74"/>
      <c r="I548" s="74"/>
      <c r="J548" s="74"/>
    </row>
    <row r="549" spans="1:10" ht="12.75" customHeight="1" x14ac:dyDescent="0.25">
      <c r="A549" s="72"/>
      <c r="B549" s="72"/>
      <c r="C549" s="73"/>
      <c r="D549" s="73"/>
      <c r="E549" s="73"/>
      <c r="F549" s="73"/>
      <c r="G549" s="74"/>
      <c r="H549" s="74"/>
      <c r="I549" s="74"/>
      <c r="J549" s="74"/>
    </row>
    <row r="550" spans="1:10" ht="12.75" customHeight="1" x14ac:dyDescent="0.25">
      <c r="A550" s="72"/>
      <c r="B550" s="72"/>
      <c r="C550" s="73"/>
      <c r="D550" s="73"/>
      <c r="E550" s="73"/>
      <c r="F550" s="73"/>
      <c r="G550" s="74"/>
      <c r="H550" s="74"/>
      <c r="I550" s="74"/>
      <c r="J550" s="74"/>
    </row>
    <row r="551" spans="1:10" ht="12.75" customHeight="1" x14ac:dyDescent="0.25">
      <c r="A551" s="72"/>
      <c r="B551" s="72"/>
      <c r="C551" s="73"/>
      <c r="D551" s="73"/>
      <c r="E551" s="73"/>
      <c r="F551" s="73"/>
      <c r="G551" s="74"/>
      <c r="H551" s="74"/>
      <c r="I551" s="74"/>
      <c r="J551" s="74"/>
    </row>
    <row r="552" spans="1:10" ht="12.75" customHeight="1" x14ac:dyDescent="0.25">
      <c r="A552" s="72"/>
      <c r="B552" s="72"/>
      <c r="C552" s="73"/>
      <c r="D552" s="73"/>
      <c r="E552" s="73"/>
      <c r="F552" s="73"/>
      <c r="G552" s="74"/>
      <c r="H552" s="74"/>
      <c r="I552" s="74"/>
      <c r="J552" s="74"/>
    </row>
    <row r="553" spans="1:10" ht="12.75" customHeight="1" x14ac:dyDescent="0.25">
      <c r="A553" s="72"/>
      <c r="B553" s="72"/>
      <c r="C553" s="73"/>
      <c r="D553" s="73"/>
      <c r="E553" s="73"/>
      <c r="F553" s="73"/>
      <c r="G553" s="74"/>
      <c r="H553" s="74"/>
      <c r="I553" s="74"/>
      <c r="J553" s="74"/>
    </row>
    <row r="554" spans="1:10" ht="12.75" customHeight="1" x14ac:dyDescent="0.25">
      <c r="A554" s="72"/>
      <c r="B554" s="72"/>
      <c r="C554" s="73"/>
      <c r="D554" s="73"/>
      <c r="E554" s="73"/>
      <c r="F554" s="73"/>
      <c r="G554" s="74"/>
      <c r="H554" s="74"/>
      <c r="I554" s="74"/>
      <c r="J554" s="74"/>
    </row>
    <row r="555" spans="1:10" ht="12.75" customHeight="1" x14ac:dyDescent="0.25">
      <c r="A555" s="72"/>
      <c r="B555" s="72"/>
      <c r="C555" s="73"/>
      <c r="D555" s="73"/>
      <c r="E555" s="73"/>
      <c r="F555" s="73"/>
      <c r="G555" s="74"/>
      <c r="H555" s="74"/>
      <c r="I555" s="74"/>
      <c r="J555" s="74"/>
    </row>
    <row r="556" spans="1:10" ht="12.75" customHeight="1" x14ac:dyDescent="0.25">
      <c r="A556" s="72"/>
      <c r="B556" s="72"/>
      <c r="C556" s="73"/>
      <c r="D556" s="73"/>
      <c r="E556" s="73"/>
      <c r="F556" s="73"/>
      <c r="G556" s="74"/>
      <c r="H556" s="74"/>
      <c r="I556" s="74"/>
      <c r="J556" s="74"/>
    </row>
    <row r="557" spans="1:10" ht="12.75" customHeight="1" x14ac:dyDescent="0.25">
      <c r="A557" s="72"/>
      <c r="B557" s="72"/>
      <c r="C557" s="73"/>
      <c r="D557" s="73"/>
      <c r="E557" s="73"/>
      <c r="F557" s="73"/>
      <c r="G557" s="74"/>
      <c r="H557" s="74"/>
      <c r="I557" s="74"/>
      <c r="J557" s="74"/>
    </row>
    <row r="558" spans="1:10" ht="12.75" customHeight="1" x14ac:dyDescent="0.25">
      <c r="A558" s="72"/>
      <c r="B558" s="72"/>
      <c r="C558" s="73"/>
      <c r="D558" s="73"/>
      <c r="E558" s="73"/>
      <c r="F558" s="73"/>
      <c r="G558" s="74"/>
      <c r="H558" s="74"/>
      <c r="I558" s="74"/>
      <c r="J558" s="74"/>
    </row>
    <row r="559" spans="1:10" ht="12.75" customHeight="1" x14ac:dyDescent="0.25">
      <c r="A559" s="72"/>
      <c r="B559" s="72"/>
      <c r="C559" s="73"/>
      <c r="D559" s="73"/>
      <c r="E559" s="73"/>
      <c r="F559" s="73"/>
      <c r="G559" s="74"/>
      <c r="H559" s="74"/>
      <c r="I559" s="74"/>
      <c r="J559" s="74"/>
    </row>
    <row r="560" spans="1:10" ht="12.75" customHeight="1" x14ac:dyDescent="0.25">
      <c r="A560" s="72"/>
      <c r="B560" s="72"/>
      <c r="C560" s="73"/>
      <c r="D560" s="73"/>
      <c r="E560" s="73"/>
      <c r="F560" s="73"/>
      <c r="G560" s="74"/>
      <c r="H560" s="74"/>
      <c r="I560" s="74"/>
      <c r="J560" s="74"/>
    </row>
    <row r="561" spans="1:10" ht="12.75" customHeight="1" x14ac:dyDescent="0.25">
      <c r="A561" s="72"/>
      <c r="B561" s="72"/>
      <c r="C561" s="73"/>
      <c r="D561" s="73"/>
      <c r="E561" s="73"/>
      <c r="F561" s="73"/>
      <c r="G561" s="74"/>
      <c r="H561" s="74"/>
      <c r="I561" s="74"/>
      <c r="J561" s="74"/>
    </row>
    <row r="562" spans="1:10" ht="12.75" customHeight="1" x14ac:dyDescent="0.25">
      <c r="A562" s="72"/>
      <c r="B562" s="72"/>
      <c r="C562" s="73"/>
      <c r="D562" s="73"/>
      <c r="E562" s="73"/>
      <c r="F562" s="73"/>
      <c r="G562" s="74"/>
      <c r="H562" s="74"/>
      <c r="I562" s="74"/>
      <c r="J562" s="74"/>
    </row>
    <row r="563" spans="1:10" ht="12.75" customHeight="1" x14ac:dyDescent="0.25">
      <c r="A563" s="72"/>
      <c r="B563" s="72"/>
      <c r="C563" s="73"/>
      <c r="D563" s="73"/>
      <c r="E563" s="73"/>
      <c r="F563" s="73"/>
      <c r="G563" s="74"/>
      <c r="H563" s="74"/>
      <c r="I563" s="74"/>
      <c r="J563" s="74"/>
    </row>
    <row r="564" spans="1:10" ht="12.75" customHeight="1" x14ac:dyDescent="0.25">
      <c r="A564" s="72"/>
      <c r="B564" s="72"/>
      <c r="C564" s="73"/>
      <c r="D564" s="73"/>
      <c r="E564" s="73"/>
      <c r="F564" s="73"/>
      <c r="G564" s="74"/>
      <c r="H564" s="74"/>
      <c r="I564" s="74"/>
      <c r="J564" s="74"/>
    </row>
    <row r="565" spans="1:10" ht="12.75" customHeight="1" x14ac:dyDescent="0.25">
      <c r="A565" s="72"/>
      <c r="B565" s="72"/>
      <c r="C565" s="73"/>
      <c r="D565" s="73"/>
      <c r="E565" s="73"/>
      <c r="F565" s="73"/>
      <c r="G565" s="74"/>
      <c r="H565" s="74"/>
      <c r="I565" s="74"/>
      <c r="J565" s="74"/>
    </row>
    <row r="566" spans="1:10" ht="12.75" customHeight="1" x14ac:dyDescent="0.25">
      <c r="A566" s="72"/>
      <c r="B566" s="72"/>
      <c r="C566" s="73"/>
      <c r="D566" s="73"/>
      <c r="E566" s="73"/>
      <c r="F566" s="73"/>
      <c r="G566" s="74"/>
      <c r="H566" s="74"/>
      <c r="I566" s="74"/>
      <c r="J566" s="74"/>
    </row>
    <row r="567" spans="1:10" ht="12.75" customHeight="1" x14ac:dyDescent="0.25">
      <c r="A567" s="72"/>
      <c r="B567" s="72"/>
      <c r="C567" s="73"/>
      <c r="D567" s="73"/>
      <c r="E567" s="73"/>
      <c r="F567" s="73"/>
      <c r="G567" s="74"/>
      <c r="H567" s="74"/>
      <c r="I567" s="74"/>
      <c r="J567" s="74"/>
    </row>
    <row r="568" spans="1:10" ht="12.75" customHeight="1" x14ac:dyDescent="0.25">
      <c r="A568" s="72"/>
      <c r="B568" s="72"/>
      <c r="C568" s="73"/>
      <c r="D568" s="73"/>
      <c r="E568" s="73"/>
      <c r="F568" s="73"/>
      <c r="G568" s="74"/>
      <c r="H568" s="74"/>
      <c r="I568" s="74"/>
      <c r="J568" s="74"/>
    </row>
    <row r="569" spans="1:10" ht="12.75" customHeight="1" x14ac:dyDescent="0.25">
      <c r="A569" s="72"/>
      <c r="B569" s="72"/>
      <c r="C569" s="73"/>
      <c r="D569" s="73"/>
      <c r="E569" s="73"/>
      <c r="F569" s="73"/>
      <c r="G569" s="74"/>
      <c r="H569" s="74"/>
      <c r="I569" s="74"/>
      <c r="J569" s="74"/>
    </row>
    <row r="570" spans="1:10" ht="12.75" customHeight="1" x14ac:dyDescent="0.25">
      <c r="A570" s="72"/>
      <c r="B570" s="72"/>
      <c r="C570" s="73"/>
      <c r="D570" s="73"/>
      <c r="E570" s="73"/>
      <c r="F570" s="73"/>
      <c r="G570" s="74"/>
      <c r="H570" s="74"/>
      <c r="I570" s="74"/>
      <c r="J570" s="74"/>
    </row>
    <row r="571" spans="1:10" ht="12.75" customHeight="1" x14ac:dyDescent="0.25">
      <c r="A571" s="72"/>
      <c r="B571" s="72"/>
      <c r="C571" s="73"/>
      <c r="D571" s="73"/>
      <c r="E571" s="73"/>
      <c r="F571" s="73"/>
      <c r="G571" s="74"/>
      <c r="H571" s="74"/>
      <c r="I571" s="74"/>
      <c r="J571" s="74"/>
    </row>
    <row r="572" spans="1:10" ht="12.75" customHeight="1" x14ac:dyDescent="0.25">
      <c r="A572" s="72"/>
      <c r="B572" s="72"/>
      <c r="C572" s="73"/>
      <c r="D572" s="73"/>
      <c r="E572" s="73"/>
      <c r="F572" s="73"/>
      <c r="G572" s="74"/>
      <c r="H572" s="74"/>
      <c r="I572" s="74"/>
      <c r="J572" s="74"/>
    </row>
    <row r="573" spans="1:10" ht="12.75" customHeight="1" x14ac:dyDescent="0.25">
      <c r="A573" s="72"/>
      <c r="B573" s="72"/>
      <c r="C573" s="73"/>
      <c r="D573" s="73"/>
      <c r="E573" s="73"/>
      <c r="F573" s="73"/>
      <c r="G573" s="74"/>
      <c r="H573" s="74"/>
      <c r="I573" s="74"/>
      <c r="J573" s="74"/>
    </row>
    <row r="574" spans="1:10" ht="12.75" customHeight="1" x14ac:dyDescent="0.25">
      <c r="A574" s="72"/>
      <c r="B574" s="72"/>
      <c r="C574" s="73"/>
      <c r="D574" s="73"/>
      <c r="E574" s="73"/>
      <c r="F574" s="73"/>
      <c r="G574" s="74"/>
      <c r="H574" s="74"/>
      <c r="I574" s="74"/>
      <c r="J574" s="74"/>
    </row>
    <row r="575" spans="1:10" ht="12.75" customHeight="1" x14ac:dyDescent="0.25">
      <c r="A575" s="72"/>
      <c r="B575" s="72"/>
      <c r="C575" s="73"/>
      <c r="D575" s="73"/>
      <c r="E575" s="73"/>
      <c r="F575" s="73"/>
      <c r="G575" s="74"/>
      <c r="H575" s="74"/>
      <c r="I575" s="74"/>
      <c r="J575" s="74"/>
    </row>
    <row r="576" spans="1:10" ht="12.75" customHeight="1" x14ac:dyDescent="0.25">
      <c r="A576" s="72"/>
      <c r="B576" s="72"/>
      <c r="C576" s="73"/>
      <c r="D576" s="73"/>
      <c r="E576" s="73"/>
      <c r="F576" s="73"/>
      <c r="G576" s="74"/>
      <c r="H576" s="74"/>
      <c r="I576" s="74"/>
      <c r="J576" s="74"/>
    </row>
    <row r="577" spans="1:10" ht="12.75" customHeight="1" x14ac:dyDescent="0.25">
      <c r="A577" s="72"/>
      <c r="B577" s="72"/>
      <c r="C577" s="73"/>
      <c r="D577" s="73"/>
      <c r="E577" s="73"/>
      <c r="F577" s="73"/>
      <c r="G577" s="74"/>
      <c r="H577" s="74"/>
      <c r="I577" s="74"/>
      <c r="J577" s="74"/>
    </row>
    <row r="578" spans="1:10" ht="12.75" customHeight="1" x14ac:dyDescent="0.25">
      <c r="A578" s="72"/>
      <c r="B578" s="72"/>
      <c r="C578" s="73"/>
      <c r="D578" s="73"/>
      <c r="E578" s="73"/>
      <c r="F578" s="73"/>
      <c r="G578" s="74"/>
      <c r="H578" s="74"/>
      <c r="I578" s="74"/>
      <c r="J578" s="74"/>
    </row>
    <row r="579" spans="1:10" ht="12.75" customHeight="1" x14ac:dyDescent="0.25">
      <c r="A579" s="72"/>
      <c r="B579" s="72"/>
      <c r="C579" s="73"/>
      <c r="D579" s="73"/>
      <c r="E579" s="73"/>
      <c r="F579" s="73"/>
      <c r="G579" s="74"/>
      <c r="H579" s="74"/>
      <c r="I579" s="74"/>
      <c r="J579" s="74"/>
    </row>
    <row r="580" spans="1:10" ht="12.75" customHeight="1" x14ac:dyDescent="0.25">
      <c r="A580" s="72"/>
      <c r="B580" s="72"/>
      <c r="C580" s="73"/>
      <c r="D580" s="73"/>
      <c r="E580" s="73"/>
      <c r="F580" s="73"/>
      <c r="G580" s="74"/>
      <c r="H580" s="74"/>
      <c r="I580" s="74"/>
      <c r="J580" s="74"/>
    </row>
    <row r="581" spans="1:10" ht="12.75" customHeight="1" x14ac:dyDescent="0.25">
      <c r="A581" s="72"/>
      <c r="B581" s="72"/>
      <c r="C581" s="73"/>
      <c r="D581" s="73"/>
      <c r="E581" s="73"/>
      <c r="F581" s="73"/>
      <c r="G581" s="74"/>
      <c r="H581" s="74"/>
      <c r="I581" s="74"/>
      <c r="J581" s="74"/>
    </row>
    <row r="582" spans="1:10" ht="12.75" customHeight="1" x14ac:dyDescent="0.25">
      <c r="A582" s="72"/>
      <c r="B582" s="72"/>
      <c r="C582" s="73"/>
      <c r="D582" s="73"/>
      <c r="E582" s="73"/>
      <c r="F582" s="73"/>
      <c r="G582" s="74"/>
      <c r="H582" s="74"/>
      <c r="I582" s="74"/>
      <c r="J582" s="74"/>
    </row>
    <row r="583" spans="1:10" ht="12.75" customHeight="1" x14ac:dyDescent="0.25">
      <c r="A583" s="72"/>
      <c r="B583" s="72"/>
      <c r="C583" s="73"/>
      <c r="D583" s="73"/>
      <c r="E583" s="73"/>
      <c r="F583" s="73"/>
      <c r="G583" s="74"/>
      <c r="H583" s="74"/>
      <c r="I583" s="74"/>
      <c r="J583" s="74"/>
    </row>
    <row r="584" spans="1:10" ht="12.75" customHeight="1" x14ac:dyDescent="0.25">
      <c r="A584" s="72"/>
      <c r="B584" s="72"/>
      <c r="C584" s="73"/>
      <c r="D584" s="73"/>
      <c r="E584" s="73"/>
      <c r="F584" s="73"/>
      <c r="G584" s="74"/>
      <c r="H584" s="74"/>
      <c r="I584" s="74"/>
      <c r="J584" s="74"/>
    </row>
    <row r="585" spans="1:10" ht="12.75" customHeight="1" x14ac:dyDescent="0.25">
      <c r="A585" s="72"/>
      <c r="B585" s="72"/>
      <c r="C585" s="73"/>
      <c r="D585" s="73"/>
      <c r="E585" s="73"/>
      <c r="F585" s="73"/>
      <c r="G585" s="74"/>
      <c r="H585" s="74"/>
      <c r="I585" s="74"/>
      <c r="J585" s="74"/>
    </row>
    <row r="586" spans="1:10" ht="12.75" customHeight="1" x14ac:dyDescent="0.25">
      <c r="A586" s="72"/>
      <c r="B586" s="72"/>
      <c r="C586" s="73"/>
      <c r="D586" s="73"/>
      <c r="E586" s="73"/>
      <c r="F586" s="73"/>
      <c r="G586" s="74"/>
      <c r="H586" s="74"/>
      <c r="I586" s="74"/>
      <c r="J586" s="74"/>
    </row>
    <row r="587" spans="1:10" ht="12.75" customHeight="1" x14ac:dyDescent="0.25">
      <c r="A587" s="72"/>
      <c r="B587" s="72"/>
      <c r="C587" s="73"/>
      <c r="D587" s="73"/>
      <c r="E587" s="73"/>
      <c r="F587" s="73"/>
      <c r="G587" s="74"/>
      <c r="H587" s="74"/>
      <c r="I587" s="74"/>
      <c r="J587" s="74"/>
    </row>
    <row r="588" spans="1:10" ht="12.75" customHeight="1" x14ac:dyDescent="0.25">
      <c r="A588" s="72"/>
      <c r="B588" s="72"/>
      <c r="C588" s="73"/>
      <c r="D588" s="73"/>
      <c r="E588" s="73"/>
      <c r="F588" s="73"/>
      <c r="G588" s="74"/>
      <c r="H588" s="74"/>
      <c r="I588" s="74"/>
      <c r="J588" s="74"/>
    </row>
    <row r="589" spans="1:10" ht="12.75" customHeight="1" x14ac:dyDescent="0.25">
      <c r="A589" s="72"/>
      <c r="B589" s="72"/>
      <c r="C589" s="73"/>
      <c r="D589" s="73"/>
      <c r="E589" s="73"/>
      <c r="F589" s="73"/>
      <c r="G589" s="74"/>
      <c r="H589" s="74"/>
      <c r="I589" s="74"/>
      <c r="J589" s="74"/>
    </row>
    <row r="590" spans="1:10" ht="12.75" customHeight="1" x14ac:dyDescent="0.25">
      <c r="A590" s="72"/>
      <c r="B590" s="72"/>
      <c r="C590" s="73"/>
      <c r="D590" s="73"/>
      <c r="E590" s="73"/>
      <c r="F590" s="73"/>
      <c r="G590" s="74"/>
      <c r="H590" s="74"/>
      <c r="I590" s="74"/>
      <c r="J590" s="74"/>
    </row>
    <row r="591" spans="1:10" ht="12.75" customHeight="1" x14ac:dyDescent="0.25">
      <c r="A591" s="72"/>
      <c r="B591" s="72"/>
      <c r="C591" s="73"/>
      <c r="D591" s="73"/>
      <c r="E591" s="73"/>
      <c r="F591" s="73"/>
      <c r="G591" s="74"/>
      <c r="H591" s="74"/>
      <c r="I591" s="74"/>
      <c r="J591" s="74"/>
    </row>
    <row r="592" spans="1:10" ht="12.75" customHeight="1" x14ac:dyDescent="0.25">
      <c r="A592" s="72"/>
      <c r="B592" s="72"/>
      <c r="C592" s="73"/>
      <c r="D592" s="73"/>
      <c r="E592" s="73"/>
      <c r="F592" s="73"/>
      <c r="G592" s="74"/>
      <c r="H592" s="74"/>
      <c r="I592" s="74"/>
      <c r="J592" s="74"/>
    </row>
    <row r="593" spans="1:10" ht="12.75" customHeight="1" x14ac:dyDescent="0.25">
      <c r="A593" s="72"/>
      <c r="B593" s="72"/>
      <c r="C593" s="73"/>
      <c r="D593" s="73"/>
      <c r="E593" s="73"/>
      <c r="F593" s="73"/>
      <c r="G593" s="74"/>
      <c r="H593" s="74"/>
      <c r="I593" s="74"/>
      <c r="J593" s="74"/>
    </row>
    <row r="594" spans="1:10" ht="12.75" customHeight="1" x14ac:dyDescent="0.25">
      <c r="A594" s="72"/>
      <c r="B594" s="72"/>
      <c r="C594" s="73"/>
      <c r="D594" s="73"/>
      <c r="E594" s="73"/>
      <c r="F594" s="73"/>
      <c r="G594" s="74"/>
      <c r="H594" s="74"/>
      <c r="I594" s="74"/>
      <c r="J594" s="74"/>
    </row>
    <row r="595" spans="1:10" ht="12.75" customHeight="1" x14ac:dyDescent="0.25">
      <c r="A595" s="72"/>
      <c r="B595" s="72"/>
      <c r="C595" s="73"/>
      <c r="D595" s="73"/>
      <c r="E595" s="73"/>
      <c r="F595" s="73"/>
      <c r="G595" s="74"/>
      <c r="H595" s="74"/>
      <c r="I595" s="74"/>
      <c r="J595" s="74"/>
    </row>
    <row r="596" spans="1:10" ht="12.75" customHeight="1" x14ac:dyDescent="0.25">
      <c r="A596" s="72"/>
      <c r="B596" s="72"/>
      <c r="C596" s="73"/>
      <c r="D596" s="73"/>
      <c r="E596" s="73"/>
      <c r="F596" s="73"/>
      <c r="G596" s="74"/>
      <c r="H596" s="74"/>
      <c r="I596" s="74"/>
      <c r="J596" s="74"/>
    </row>
    <row r="597" spans="1:10" ht="12.75" customHeight="1" x14ac:dyDescent="0.25">
      <c r="A597" s="72"/>
      <c r="B597" s="72"/>
      <c r="C597" s="73"/>
      <c r="D597" s="73"/>
      <c r="E597" s="73"/>
      <c r="F597" s="73"/>
      <c r="G597" s="74"/>
      <c r="H597" s="74"/>
      <c r="I597" s="74"/>
      <c r="J597" s="74"/>
    </row>
    <row r="598" spans="1:10" ht="12.75" customHeight="1" x14ac:dyDescent="0.25">
      <c r="A598" s="72"/>
      <c r="B598" s="72"/>
      <c r="C598" s="73"/>
      <c r="D598" s="73"/>
      <c r="E598" s="73"/>
      <c r="F598" s="73"/>
      <c r="G598" s="74"/>
      <c r="H598" s="74"/>
      <c r="I598" s="74"/>
      <c r="J598" s="74"/>
    </row>
    <row r="599" spans="1:10" ht="12.75" customHeight="1" x14ac:dyDescent="0.25">
      <c r="A599" s="72"/>
      <c r="B599" s="72"/>
      <c r="C599" s="73"/>
      <c r="D599" s="73"/>
      <c r="E599" s="73"/>
      <c r="F599" s="73"/>
      <c r="G599" s="74"/>
      <c r="H599" s="74"/>
      <c r="I599" s="74"/>
      <c r="J599" s="74"/>
    </row>
    <row r="600" spans="1:10" ht="12.75" customHeight="1" x14ac:dyDescent="0.25">
      <c r="A600" s="72"/>
      <c r="B600" s="72"/>
      <c r="C600" s="73"/>
      <c r="D600" s="73"/>
      <c r="E600" s="73"/>
      <c r="F600" s="73"/>
      <c r="G600" s="74"/>
      <c r="H600" s="74"/>
      <c r="I600" s="74"/>
      <c r="J600" s="74"/>
    </row>
    <row r="601" spans="1:10" ht="12.75" customHeight="1" x14ac:dyDescent="0.25">
      <c r="A601" s="72"/>
      <c r="B601" s="72"/>
      <c r="C601" s="73"/>
      <c r="D601" s="73"/>
      <c r="E601" s="73"/>
      <c r="F601" s="73"/>
      <c r="G601" s="74"/>
      <c r="H601" s="74"/>
      <c r="I601" s="74"/>
      <c r="J601" s="74"/>
    </row>
    <row r="602" spans="1:10" ht="12.75" customHeight="1" x14ac:dyDescent="0.25">
      <c r="A602" s="72"/>
      <c r="B602" s="72"/>
      <c r="C602" s="73"/>
      <c r="D602" s="73"/>
      <c r="E602" s="73"/>
      <c r="F602" s="73"/>
      <c r="G602" s="74"/>
      <c r="H602" s="74"/>
      <c r="I602" s="74"/>
      <c r="J602" s="74"/>
    </row>
    <row r="603" spans="1:10" ht="12.75" customHeight="1" x14ac:dyDescent="0.25">
      <c r="A603" s="72"/>
      <c r="B603" s="72"/>
      <c r="C603" s="73"/>
      <c r="D603" s="73"/>
      <c r="E603" s="73"/>
      <c r="F603" s="73"/>
      <c r="G603" s="74"/>
      <c r="H603" s="74"/>
      <c r="I603" s="74"/>
      <c r="J603" s="74"/>
    </row>
    <row r="604" spans="1:10" ht="12.75" customHeight="1" x14ac:dyDescent="0.25">
      <c r="A604" s="72"/>
      <c r="B604" s="72"/>
      <c r="C604" s="73"/>
      <c r="D604" s="73"/>
      <c r="E604" s="73"/>
      <c r="F604" s="73"/>
      <c r="G604" s="74"/>
      <c r="H604" s="74"/>
      <c r="I604" s="74"/>
      <c r="J604" s="74"/>
    </row>
    <row r="605" spans="1:10" ht="12.75" customHeight="1" x14ac:dyDescent="0.25">
      <c r="A605" s="72"/>
      <c r="B605" s="72"/>
      <c r="C605" s="73"/>
      <c r="D605" s="73"/>
      <c r="E605" s="73"/>
      <c r="F605" s="73"/>
      <c r="G605" s="74"/>
      <c r="H605" s="74"/>
      <c r="I605" s="74"/>
      <c r="J605" s="74"/>
    </row>
    <row r="606" spans="1:10" ht="12.75" customHeight="1" x14ac:dyDescent="0.25">
      <c r="A606" s="72"/>
      <c r="B606" s="72"/>
      <c r="C606" s="73"/>
      <c r="D606" s="73"/>
      <c r="E606" s="73"/>
      <c r="F606" s="73"/>
      <c r="G606" s="74"/>
      <c r="H606" s="74"/>
      <c r="I606" s="74"/>
      <c r="J606" s="74"/>
    </row>
    <row r="607" spans="1:10" ht="12.75" customHeight="1" x14ac:dyDescent="0.25">
      <c r="A607" s="72"/>
      <c r="B607" s="72"/>
      <c r="C607" s="73"/>
      <c r="D607" s="73"/>
      <c r="E607" s="73"/>
      <c r="F607" s="73"/>
      <c r="G607" s="74"/>
      <c r="H607" s="74"/>
      <c r="I607" s="74"/>
      <c r="J607" s="74"/>
    </row>
    <row r="608" spans="1:10" ht="12.75" customHeight="1" x14ac:dyDescent="0.25">
      <c r="A608" s="72"/>
      <c r="B608" s="72"/>
      <c r="C608" s="73"/>
      <c r="D608" s="73"/>
      <c r="E608" s="73"/>
      <c r="F608" s="73"/>
      <c r="G608" s="74"/>
      <c r="H608" s="74"/>
      <c r="I608" s="74"/>
      <c r="J608" s="74"/>
    </row>
    <row r="609" spans="1:10" ht="12.75" customHeight="1" x14ac:dyDescent="0.25">
      <c r="A609" s="72"/>
      <c r="B609" s="72"/>
      <c r="C609" s="73"/>
      <c r="D609" s="73"/>
      <c r="E609" s="73"/>
      <c r="F609" s="73"/>
      <c r="G609" s="74"/>
      <c r="H609" s="74"/>
      <c r="I609" s="74"/>
      <c r="J609" s="74"/>
    </row>
    <row r="610" spans="1:10" ht="12.75" customHeight="1" x14ac:dyDescent="0.25">
      <c r="A610" s="72"/>
      <c r="B610" s="72"/>
      <c r="C610" s="73"/>
      <c r="D610" s="73"/>
      <c r="E610" s="73"/>
      <c r="F610" s="73"/>
      <c r="G610" s="74"/>
      <c r="H610" s="74"/>
      <c r="I610" s="74"/>
      <c r="J610" s="74"/>
    </row>
    <row r="611" spans="1:10" ht="12.75" customHeight="1" x14ac:dyDescent="0.25">
      <c r="A611" s="72"/>
      <c r="B611" s="72"/>
      <c r="C611" s="73"/>
      <c r="D611" s="73"/>
      <c r="E611" s="73"/>
      <c r="F611" s="73"/>
      <c r="G611" s="74"/>
      <c r="H611" s="74"/>
      <c r="I611" s="74"/>
      <c r="J611" s="74"/>
    </row>
    <row r="612" spans="1:10" ht="12.75" customHeight="1" x14ac:dyDescent="0.25">
      <c r="A612" s="72"/>
      <c r="B612" s="72"/>
      <c r="C612" s="73"/>
      <c r="D612" s="73"/>
      <c r="E612" s="73"/>
      <c r="F612" s="73"/>
      <c r="G612" s="74"/>
      <c r="H612" s="74"/>
      <c r="I612" s="74"/>
      <c r="J612" s="74"/>
    </row>
    <row r="613" spans="1:10" ht="12.75" customHeight="1" x14ac:dyDescent="0.25">
      <c r="A613" s="72"/>
      <c r="B613" s="72"/>
      <c r="C613" s="73"/>
      <c r="D613" s="73"/>
      <c r="E613" s="73"/>
      <c r="F613" s="73"/>
      <c r="G613" s="74"/>
      <c r="H613" s="74"/>
      <c r="I613" s="74"/>
      <c r="J613" s="74"/>
    </row>
    <row r="614" spans="1:10" ht="12.75" customHeight="1" x14ac:dyDescent="0.25">
      <c r="A614" s="72"/>
      <c r="B614" s="72"/>
      <c r="C614" s="73"/>
      <c r="D614" s="73"/>
      <c r="E614" s="73"/>
      <c r="F614" s="73"/>
      <c r="G614" s="74"/>
      <c r="H614" s="74"/>
      <c r="I614" s="74"/>
      <c r="J614" s="74"/>
    </row>
    <row r="615" spans="1:10" ht="12.75" customHeight="1" x14ac:dyDescent="0.25">
      <c r="A615" s="72"/>
      <c r="B615" s="72"/>
      <c r="C615" s="73"/>
      <c r="D615" s="73"/>
      <c r="E615" s="73"/>
      <c r="F615" s="73"/>
      <c r="G615" s="74"/>
      <c r="H615" s="74"/>
      <c r="I615" s="74"/>
      <c r="J615" s="74"/>
    </row>
    <row r="616" spans="1:10" ht="12.75" customHeight="1" x14ac:dyDescent="0.25">
      <c r="A616" s="72"/>
      <c r="B616" s="72"/>
      <c r="C616" s="73"/>
      <c r="D616" s="73"/>
      <c r="E616" s="73"/>
      <c r="F616" s="73"/>
      <c r="G616" s="74"/>
      <c r="H616" s="74"/>
      <c r="I616" s="74"/>
      <c r="J616" s="74"/>
    </row>
    <row r="617" spans="1:10" ht="12.75" customHeight="1" x14ac:dyDescent="0.25">
      <c r="A617" s="72"/>
      <c r="B617" s="72"/>
      <c r="C617" s="73"/>
      <c r="D617" s="73"/>
      <c r="E617" s="73"/>
      <c r="F617" s="73"/>
      <c r="G617" s="74"/>
      <c r="H617" s="74"/>
      <c r="I617" s="74"/>
      <c r="J617" s="74"/>
    </row>
    <row r="618" spans="1:10" ht="12.75" customHeight="1" x14ac:dyDescent="0.25">
      <c r="A618" s="72"/>
      <c r="B618" s="72"/>
      <c r="C618" s="73"/>
      <c r="D618" s="73"/>
      <c r="E618" s="73"/>
      <c r="F618" s="73"/>
      <c r="G618" s="74"/>
      <c r="H618" s="74"/>
      <c r="I618" s="74"/>
      <c r="J618" s="74"/>
    </row>
    <row r="619" spans="1:10" ht="12.75" customHeight="1" x14ac:dyDescent="0.25">
      <c r="A619" s="72"/>
      <c r="B619" s="72"/>
      <c r="C619" s="73"/>
      <c r="D619" s="73"/>
      <c r="E619" s="73"/>
      <c r="F619" s="73"/>
      <c r="G619" s="74"/>
      <c r="H619" s="74"/>
      <c r="I619" s="74"/>
      <c r="J619" s="74"/>
    </row>
    <row r="620" spans="1:10" ht="12.75" customHeight="1" x14ac:dyDescent="0.25">
      <c r="A620" s="72"/>
      <c r="B620" s="72"/>
      <c r="C620" s="73"/>
      <c r="D620" s="73"/>
      <c r="E620" s="73"/>
      <c r="F620" s="73"/>
      <c r="G620" s="74"/>
      <c r="H620" s="74"/>
      <c r="I620" s="74"/>
      <c r="J620" s="74"/>
    </row>
    <row r="621" spans="1:10" ht="12.75" customHeight="1" x14ac:dyDescent="0.25">
      <c r="A621" s="72"/>
      <c r="B621" s="72"/>
      <c r="C621" s="73"/>
      <c r="D621" s="73"/>
      <c r="E621" s="73"/>
      <c r="F621" s="73"/>
      <c r="G621" s="74"/>
      <c r="H621" s="74"/>
      <c r="I621" s="74"/>
      <c r="J621" s="74"/>
    </row>
    <row r="622" spans="1:10" ht="12.75" customHeight="1" x14ac:dyDescent="0.25">
      <c r="A622" s="72"/>
      <c r="B622" s="72"/>
      <c r="C622" s="73"/>
      <c r="D622" s="73"/>
      <c r="E622" s="73"/>
      <c r="F622" s="73"/>
      <c r="G622" s="74"/>
      <c r="H622" s="74"/>
      <c r="I622" s="74"/>
      <c r="J622" s="74"/>
    </row>
    <row r="623" spans="1:10" ht="12.75" customHeight="1" x14ac:dyDescent="0.25">
      <c r="A623" s="72"/>
      <c r="B623" s="72"/>
      <c r="C623" s="73"/>
      <c r="D623" s="73"/>
      <c r="E623" s="73"/>
      <c r="F623" s="73"/>
      <c r="G623" s="74"/>
      <c r="H623" s="74"/>
      <c r="I623" s="74"/>
      <c r="J623" s="74"/>
    </row>
    <row r="624" spans="1:10" ht="12.75" customHeight="1" x14ac:dyDescent="0.25">
      <c r="A624" s="72"/>
      <c r="B624" s="72"/>
      <c r="C624" s="73"/>
      <c r="D624" s="73"/>
      <c r="E624" s="73"/>
      <c r="F624" s="73"/>
      <c r="G624" s="74"/>
      <c r="H624" s="74"/>
      <c r="I624" s="74"/>
      <c r="J624" s="74"/>
    </row>
    <row r="625" spans="1:10" ht="12.75" customHeight="1" x14ac:dyDescent="0.25">
      <c r="A625" s="72"/>
      <c r="B625" s="72"/>
      <c r="C625" s="73"/>
      <c r="D625" s="73"/>
      <c r="E625" s="73"/>
      <c r="F625" s="73"/>
      <c r="G625" s="74"/>
      <c r="H625" s="74"/>
      <c r="I625" s="74"/>
      <c r="J625" s="74"/>
    </row>
    <row r="626" spans="1:10" ht="12.75" customHeight="1" x14ac:dyDescent="0.25">
      <c r="A626" s="72"/>
      <c r="B626" s="72"/>
      <c r="C626" s="73"/>
      <c r="D626" s="73"/>
      <c r="E626" s="73"/>
      <c r="F626" s="73"/>
      <c r="G626" s="74"/>
      <c r="H626" s="74"/>
      <c r="I626" s="74"/>
      <c r="J626" s="74"/>
    </row>
    <row r="627" spans="1:10" ht="12.75" customHeight="1" x14ac:dyDescent="0.25">
      <c r="A627" s="72"/>
      <c r="B627" s="72"/>
      <c r="C627" s="73"/>
      <c r="D627" s="73"/>
      <c r="E627" s="73"/>
      <c r="F627" s="73"/>
      <c r="G627" s="74"/>
      <c r="H627" s="74"/>
      <c r="I627" s="74"/>
      <c r="J627" s="74"/>
    </row>
    <row r="628" spans="1:10" ht="12.75" customHeight="1" x14ac:dyDescent="0.25">
      <c r="A628" s="72"/>
      <c r="B628" s="72"/>
      <c r="C628" s="73"/>
      <c r="D628" s="73"/>
      <c r="E628" s="73"/>
      <c r="F628" s="73"/>
      <c r="G628" s="74"/>
      <c r="H628" s="74"/>
      <c r="I628" s="74"/>
      <c r="J628" s="74"/>
    </row>
    <row r="629" spans="1:10" ht="12.75" customHeight="1" x14ac:dyDescent="0.25">
      <c r="A629" s="72"/>
      <c r="B629" s="72"/>
      <c r="C629" s="73"/>
      <c r="D629" s="73"/>
      <c r="E629" s="73"/>
      <c r="F629" s="73"/>
      <c r="G629" s="74"/>
      <c r="H629" s="74"/>
      <c r="I629" s="74"/>
      <c r="J629" s="74"/>
    </row>
    <row r="630" spans="1:10" ht="12.75" customHeight="1" x14ac:dyDescent="0.25">
      <c r="A630" s="72"/>
      <c r="B630" s="72"/>
      <c r="C630" s="73"/>
      <c r="D630" s="73"/>
      <c r="E630" s="73"/>
      <c r="F630" s="73"/>
      <c r="G630" s="74"/>
      <c r="H630" s="74"/>
      <c r="I630" s="74"/>
      <c r="J630" s="74"/>
    </row>
    <row r="631" spans="1:10" ht="12.75" customHeight="1" x14ac:dyDescent="0.25">
      <c r="A631" s="72"/>
      <c r="B631" s="72"/>
      <c r="C631" s="73"/>
      <c r="D631" s="73"/>
      <c r="E631" s="73"/>
      <c r="F631" s="73"/>
      <c r="G631" s="74"/>
      <c r="H631" s="74"/>
      <c r="I631" s="74"/>
      <c r="J631" s="74"/>
    </row>
    <row r="632" spans="1:10" ht="12.75" customHeight="1" x14ac:dyDescent="0.25">
      <c r="A632" s="72"/>
      <c r="B632" s="72"/>
      <c r="C632" s="73"/>
      <c r="D632" s="73"/>
      <c r="E632" s="73"/>
      <c r="F632" s="73"/>
      <c r="G632" s="74"/>
      <c r="H632" s="74"/>
      <c r="I632" s="74"/>
      <c r="J632" s="74"/>
    </row>
    <row r="633" spans="1:10" ht="12.75" customHeight="1" x14ac:dyDescent="0.25">
      <c r="A633" s="72"/>
      <c r="B633" s="72"/>
      <c r="C633" s="73"/>
      <c r="D633" s="73"/>
      <c r="E633" s="73"/>
      <c r="F633" s="73"/>
      <c r="G633" s="74"/>
      <c r="H633" s="74"/>
      <c r="I633" s="74"/>
      <c r="J633" s="74"/>
    </row>
    <row r="634" spans="1:10" ht="12.75" customHeight="1" x14ac:dyDescent="0.25">
      <c r="A634" s="72"/>
      <c r="B634" s="72"/>
      <c r="C634" s="73"/>
      <c r="D634" s="73"/>
      <c r="E634" s="73"/>
      <c r="F634" s="73"/>
      <c r="G634" s="74"/>
      <c r="H634" s="74"/>
      <c r="I634" s="74"/>
      <c r="J634" s="74"/>
    </row>
    <row r="635" spans="1:10" ht="12.75" customHeight="1" x14ac:dyDescent="0.25">
      <c r="A635" s="72"/>
      <c r="B635" s="72"/>
      <c r="C635" s="73"/>
      <c r="D635" s="73"/>
      <c r="E635" s="73"/>
      <c r="F635" s="73"/>
      <c r="G635" s="74"/>
      <c r="H635" s="74"/>
      <c r="I635" s="74"/>
      <c r="J635" s="74"/>
    </row>
    <row r="636" spans="1:10" ht="12.75" customHeight="1" x14ac:dyDescent="0.25">
      <c r="A636" s="72"/>
      <c r="B636" s="72"/>
      <c r="C636" s="73"/>
      <c r="D636" s="73"/>
      <c r="E636" s="73"/>
      <c r="F636" s="73"/>
      <c r="G636" s="74"/>
      <c r="H636" s="74"/>
      <c r="I636" s="74"/>
      <c r="J636" s="74"/>
    </row>
    <row r="637" spans="1:10" ht="12.75" customHeight="1" x14ac:dyDescent="0.25">
      <c r="A637" s="72"/>
      <c r="B637" s="72"/>
      <c r="C637" s="73"/>
      <c r="D637" s="73"/>
      <c r="E637" s="73"/>
      <c r="F637" s="73"/>
      <c r="G637" s="74"/>
      <c r="H637" s="74"/>
      <c r="I637" s="74"/>
      <c r="J637" s="74"/>
    </row>
    <row r="638" spans="1:10" ht="12.75" customHeight="1" x14ac:dyDescent="0.25">
      <c r="A638" s="72"/>
      <c r="B638" s="72"/>
      <c r="C638" s="73"/>
      <c r="D638" s="73"/>
      <c r="E638" s="73"/>
      <c r="F638" s="73"/>
      <c r="G638" s="74"/>
      <c r="H638" s="74"/>
      <c r="I638" s="74"/>
      <c r="J638" s="74"/>
    </row>
    <row r="639" spans="1:10" ht="12.75" customHeight="1" x14ac:dyDescent="0.25">
      <c r="A639" s="72"/>
      <c r="B639" s="72"/>
      <c r="C639" s="73"/>
      <c r="D639" s="73"/>
      <c r="E639" s="73"/>
      <c r="F639" s="73"/>
      <c r="G639" s="74"/>
      <c r="H639" s="74"/>
      <c r="I639" s="74"/>
      <c r="J639" s="74"/>
    </row>
    <row r="640" spans="1:10" ht="12.75" customHeight="1" x14ac:dyDescent="0.25">
      <c r="A640" s="72"/>
      <c r="B640" s="72"/>
      <c r="C640" s="73"/>
      <c r="D640" s="73"/>
      <c r="E640" s="73"/>
      <c r="F640" s="73"/>
      <c r="G640" s="74"/>
      <c r="H640" s="74"/>
      <c r="I640" s="74"/>
      <c r="J640" s="74"/>
    </row>
    <row r="641" spans="1:10" ht="12.75" customHeight="1" x14ac:dyDescent="0.25">
      <c r="A641" s="72"/>
      <c r="B641" s="72"/>
      <c r="C641" s="73"/>
      <c r="D641" s="73"/>
      <c r="E641" s="73"/>
      <c r="F641" s="73"/>
      <c r="G641" s="74"/>
      <c r="H641" s="74"/>
      <c r="I641" s="74"/>
      <c r="J641" s="74"/>
    </row>
    <row r="642" spans="1:10" ht="12.75" customHeight="1" x14ac:dyDescent="0.25">
      <c r="A642" s="72"/>
      <c r="B642" s="72"/>
      <c r="C642" s="73"/>
      <c r="D642" s="73"/>
      <c r="E642" s="73"/>
      <c r="F642" s="73"/>
      <c r="G642" s="74"/>
      <c r="H642" s="74"/>
      <c r="I642" s="74"/>
      <c r="J642" s="74"/>
    </row>
    <row r="643" spans="1:10" ht="12.75" customHeight="1" x14ac:dyDescent="0.25">
      <c r="A643" s="72"/>
      <c r="B643" s="72"/>
      <c r="C643" s="73"/>
      <c r="D643" s="73"/>
      <c r="E643" s="73"/>
      <c r="F643" s="73"/>
      <c r="G643" s="74"/>
      <c r="H643" s="74"/>
      <c r="I643" s="74"/>
      <c r="J643" s="74"/>
    </row>
    <row r="644" spans="1:10" ht="12.75" customHeight="1" x14ac:dyDescent="0.25">
      <c r="A644" s="72"/>
      <c r="B644" s="72"/>
      <c r="C644" s="73"/>
      <c r="D644" s="73"/>
      <c r="E644" s="73"/>
      <c r="F644" s="73"/>
      <c r="G644" s="74"/>
      <c r="H644" s="74"/>
      <c r="I644" s="74"/>
      <c r="J644" s="74"/>
    </row>
    <row r="645" spans="1:10" ht="12.75" customHeight="1" x14ac:dyDescent="0.25">
      <c r="A645" s="72"/>
      <c r="B645" s="72"/>
      <c r="C645" s="73"/>
      <c r="D645" s="73"/>
      <c r="E645" s="73"/>
      <c r="F645" s="73"/>
      <c r="G645" s="74"/>
      <c r="H645" s="74"/>
      <c r="I645" s="74"/>
      <c r="J645" s="74"/>
    </row>
    <row r="646" spans="1:10" ht="12.75" customHeight="1" x14ac:dyDescent="0.25">
      <c r="A646" s="72"/>
      <c r="B646" s="72"/>
      <c r="C646" s="73"/>
      <c r="D646" s="73"/>
      <c r="E646" s="73"/>
      <c r="F646" s="73"/>
      <c r="G646" s="74"/>
      <c r="H646" s="74"/>
      <c r="I646" s="74"/>
      <c r="J646" s="74"/>
    </row>
    <row r="647" spans="1:10" ht="12.75" customHeight="1" x14ac:dyDescent="0.25">
      <c r="A647" s="72"/>
      <c r="B647" s="72"/>
      <c r="C647" s="73"/>
      <c r="D647" s="73"/>
      <c r="E647" s="73"/>
      <c r="F647" s="73"/>
      <c r="G647" s="74"/>
      <c r="H647" s="74"/>
      <c r="I647" s="74"/>
      <c r="J647" s="74"/>
    </row>
    <row r="648" spans="1:10" ht="12.75" customHeight="1" x14ac:dyDescent="0.25">
      <c r="A648" s="72"/>
      <c r="B648" s="72"/>
      <c r="C648" s="73"/>
      <c r="D648" s="73"/>
      <c r="E648" s="73"/>
      <c r="F648" s="73"/>
      <c r="G648" s="74"/>
      <c r="H648" s="74"/>
      <c r="I648" s="74"/>
      <c r="J648" s="74"/>
    </row>
    <row r="649" spans="1:10" ht="12.75" customHeight="1" x14ac:dyDescent="0.25">
      <c r="A649" s="72"/>
      <c r="B649" s="72"/>
      <c r="C649" s="73"/>
      <c r="D649" s="73"/>
      <c r="E649" s="73"/>
      <c r="F649" s="73"/>
      <c r="G649" s="74"/>
      <c r="H649" s="74"/>
      <c r="I649" s="74"/>
      <c r="J649" s="74"/>
    </row>
    <row r="650" spans="1:10" ht="12.75" customHeight="1" x14ac:dyDescent="0.25">
      <c r="A650" s="72"/>
      <c r="B650" s="72"/>
      <c r="C650" s="73"/>
      <c r="D650" s="73"/>
      <c r="E650" s="73"/>
      <c r="F650" s="73"/>
      <c r="G650" s="74"/>
      <c r="H650" s="74"/>
      <c r="I650" s="74"/>
      <c r="J650" s="74"/>
    </row>
    <row r="651" spans="1:10" ht="12.75" customHeight="1" x14ac:dyDescent="0.25">
      <c r="A651" s="72"/>
      <c r="B651" s="72"/>
      <c r="C651" s="73"/>
      <c r="D651" s="73"/>
      <c r="E651" s="73"/>
      <c r="F651" s="73"/>
      <c r="G651" s="74"/>
      <c r="H651" s="74"/>
      <c r="I651" s="74"/>
      <c r="J651" s="74"/>
    </row>
    <row r="652" spans="1:10" ht="12.75" customHeight="1" x14ac:dyDescent="0.25">
      <c r="A652" s="72"/>
      <c r="B652" s="72"/>
      <c r="C652" s="73"/>
      <c r="D652" s="73"/>
      <c r="E652" s="73"/>
      <c r="F652" s="73"/>
      <c r="G652" s="74"/>
      <c r="H652" s="74"/>
      <c r="I652" s="74"/>
      <c r="J652" s="74"/>
    </row>
    <row r="653" spans="1:10" ht="12.75" customHeight="1" x14ac:dyDescent="0.25">
      <c r="A653" s="72"/>
      <c r="B653" s="72"/>
      <c r="C653" s="73"/>
      <c r="D653" s="73"/>
      <c r="E653" s="73"/>
      <c r="F653" s="73"/>
      <c r="G653" s="74"/>
      <c r="H653" s="74"/>
      <c r="I653" s="74"/>
      <c r="J653" s="74"/>
    </row>
    <row r="654" spans="1:10" ht="12.75" customHeight="1" x14ac:dyDescent="0.25">
      <c r="A654" s="72"/>
      <c r="B654" s="72"/>
      <c r="C654" s="73"/>
      <c r="D654" s="73"/>
      <c r="E654" s="73"/>
      <c r="F654" s="73"/>
      <c r="G654" s="74"/>
      <c r="H654" s="74"/>
      <c r="I654" s="74"/>
      <c r="J654" s="74"/>
    </row>
    <row r="655" spans="1:10" ht="12.75" customHeight="1" x14ac:dyDescent="0.25">
      <c r="A655" s="72"/>
      <c r="B655" s="72"/>
      <c r="C655" s="73"/>
      <c r="D655" s="73"/>
      <c r="E655" s="73"/>
      <c r="F655" s="73"/>
      <c r="G655" s="74"/>
      <c r="H655" s="74"/>
      <c r="I655" s="74"/>
      <c r="J655" s="74"/>
    </row>
    <row r="656" spans="1:10" ht="12.75" customHeight="1" x14ac:dyDescent="0.25">
      <c r="A656" s="72"/>
      <c r="B656" s="72"/>
      <c r="C656" s="73"/>
      <c r="D656" s="73"/>
      <c r="E656" s="73"/>
      <c r="F656" s="73"/>
      <c r="G656" s="74"/>
      <c r="H656" s="74"/>
      <c r="I656" s="74"/>
      <c r="J656" s="74"/>
    </row>
    <row r="657" spans="1:10" ht="12.75" customHeight="1" x14ac:dyDescent="0.25">
      <c r="A657" s="72"/>
      <c r="B657" s="72"/>
      <c r="C657" s="73"/>
      <c r="D657" s="73"/>
      <c r="E657" s="73"/>
      <c r="F657" s="73"/>
      <c r="G657" s="74"/>
      <c r="H657" s="74"/>
      <c r="I657" s="74"/>
      <c r="J657" s="74"/>
    </row>
    <row r="658" spans="1:10" ht="12.75" customHeight="1" x14ac:dyDescent="0.25">
      <c r="A658" s="72"/>
      <c r="B658" s="72"/>
      <c r="C658" s="73"/>
      <c r="D658" s="73"/>
      <c r="E658" s="73"/>
      <c r="F658" s="73"/>
      <c r="G658" s="74"/>
      <c r="H658" s="74"/>
      <c r="I658" s="74"/>
      <c r="J658" s="74"/>
    </row>
    <row r="659" spans="1:10" ht="12.75" customHeight="1" x14ac:dyDescent="0.25">
      <c r="A659" s="72"/>
      <c r="B659" s="72"/>
      <c r="C659" s="73"/>
      <c r="D659" s="73"/>
      <c r="E659" s="73"/>
      <c r="F659" s="73"/>
      <c r="G659" s="74"/>
      <c r="H659" s="74"/>
      <c r="I659" s="74"/>
      <c r="J659" s="74"/>
    </row>
    <row r="660" spans="1:10" ht="12.75" customHeight="1" x14ac:dyDescent="0.25">
      <c r="A660" s="72"/>
      <c r="B660" s="72"/>
      <c r="C660" s="73"/>
      <c r="D660" s="73"/>
      <c r="E660" s="73"/>
      <c r="F660" s="73"/>
      <c r="G660" s="74"/>
      <c r="H660" s="74"/>
      <c r="I660" s="74"/>
      <c r="J660" s="74"/>
    </row>
    <row r="661" spans="1:10" ht="12.75" customHeight="1" x14ac:dyDescent="0.25">
      <c r="A661" s="72"/>
      <c r="B661" s="72"/>
      <c r="C661" s="73"/>
      <c r="D661" s="73"/>
      <c r="E661" s="73"/>
      <c r="F661" s="73"/>
      <c r="G661" s="74"/>
      <c r="H661" s="74"/>
      <c r="I661" s="74"/>
      <c r="J661" s="74"/>
    </row>
    <row r="662" spans="1:10" ht="12.75" customHeight="1" x14ac:dyDescent="0.25">
      <c r="A662" s="72"/>
      <c r="B662" s="72"/>
      <c r="C662" s="73"/>
      <c r="D662" s="73"/>
      <c r="E662" s="73"/>
      <c r="F662" s="73"/>
      <c r="G662" s="74"/>
      <c r="H662" s="74"/>
      <c r="I662" s="74"/>
      <c r="J662" s="74"/>
    </row>
    <row r="663" spans="1:10" ht="12.75" customHeight="1" x14ac:dyDescent="0.25">
      <c r="A663" s="72"/>
      <c r="B663" s="72"/>
      <c r="C663" s="73"/>
      <c r="D663" s="73"/>
      <c r="E663" s="73"/>
      <c r="F663" s="73"/>
      <c r="G663" s="74"/>
      <c r="H663" s="74"/>
      <c r="I663" s="74"/>
      <c r="J663" s="74"/>
    </row>
    <row r="664" spans="1:10" ht="12.75" customHeight="1" x14ac:dyDescent="0.25">
      <c r="A664" s="72"/>
      <c r="B664" s="72"/>
      <c r="C664" s="73"/>
      <c r="D664" s="73"/>
      <c r="E664" s="73"/>
      <c r="F664" s="73"/>
      <c r="G664" s="74"/>
      <c r="H664" s="74"/>
      <c r="I664" s="74"/>
      <c r="J664" s="74"/>
    </row>
    <row r="665" spans="1:10" ht="12.75" customHeight="1" x14ac:dyDescent="0.25">
      <c r="A665" s="72"/>
      <c r="B665" s="72"/>
      <c r="C665" s="73"/>
      <c r="D665" s="73"/>
      <c r="E665" s="73"/>
      <c r="F665" s="73"/>
      <c r="G665" s="74"/>
      <c r="H665" s="74"/>
      <c r="I665" s="74"/>
      <c r="J665" s="74"/>
    </row>
    <row r="666" spans="1:10" ht="12.75" customHeight="1" x14ac:dyDescent="0.25">
      <c r="A666" s="72"/>
      <c r="B666" s="72"/>
      <c r="C666" s="73"/>
      <c r="D666" s="73"/>
      <c r="E666" s="73"/>
      <c r="F666" s="73"/>
      <c r="G666" s="74"/>
      <c r="H666" s="74"/>
      <c r="I666" s="74"/>
      <c r="J666" s="74"/>
    </row>
    <row r="667" spans="1:10" ht="12.75" customHeight="1" x14ac:dyDescent="0.25">
      <c r="A667" s="72"/>
      <c r="B667" s="72"/>
      <c r="C667" s="73"/>
      <c r="D667" s="73"/>
      <c r="E667" s="73"/>
      <c r="F667" s="73"/>
      <c r="G667" s="74"/>
      <c r="H667" s="74"/>
      <c r="I667" s="74"/>
      <c r="J667" s="74"/>
    </row>
    <row r="668" spans="1:10" ht="12.75" customHeight="1" x14ac:dyDescent="0.25">
      <c r="A668" s="72"/>
      <c r="B668" s="72"/>
      <c r="C668" s="73"/>
      <c r="D668" s="73"/>
      <c r="E668" s="73"/>
      <c r="F668" s="73"/>
      <c r="G668" s="74"/>
      <c r="H668" s="74"/>
      <c r="I668" s="74"/>
      <c r="J668" s="74"/>
    </row>
    <row r="669" spans="1:10" ht="12.75" customHeight="1" x14ac:dyDescent="0.25">
      <c r="A669" s="72"/>
      <c r="B669" s="72"/>
      <c r="C669" s="73"/>
      <c r="D669" s="73"/>
      <c r="E669" s="73"/>
      <c r="F669" s="73"/>
      <c r="G669" s="74"/>
      <c r="H669" s="74"/>
      <c r="I669" s="74"/>
      <c r="J669" s="74"/>
    </row>
    <row r="670" spans="1:10" ht="12.75" customHeight="1" x14ac:dyDescent="0.25">
      <c r="A670" s="72"/>
      <c r="B670" s="72"/>
      <c r="C670" s="73"/>
      <c r="D670" s="73"/>
      <c r="E670" s="73"/>
      <c r="F670" s="73"/>
      <c r="G670" s="74"/>
      <c r="H670" s="74"/>
      <c r="I670" s="74"/>
      <c r="J670" s="74"/>
    </row>
    <row r="671" spans="1:10" ht="12.75" customHeight="1" x14ac:dyDescent="0.25">
      <c r="A671" s="72"/>
      <c r="B671" s="72"/>
      <c r="C671" s="73"/>
      <c r="D671" s="73"/>
      <c r="E671" s="73"/>
      <c r="F671" s="73"/>
      <c r="G671" s="74"/>
      <c r="H671" s="74"/>
      <c r="I671" s="74"/>
      <c r="J671" s="74"/>
    </row>
    <row r="672" spans="1:10" ht="12.75" customHeight="1" x14ac:dyDescent="0.25">
      <c r="A672" s="72"/>
      <c r="B672" s="72"/>
      <c r="C672" s="73"/>
      <c r="D672" s="73"/>
      <c r="E672" s="73"/>
      <c r="F672" s="73"/>
      <c r="G672" s="74"/>
      <c r="H672" s="74"/>
      <c r="I672" s="74"/>
      <c r="J672" s="74"/>
    </row>
    <row r="673" spans="1:10" ht="12.75" customHeight="1" x14ac:dyDescent="0.25">
      <c r="A673" s="72"/>
      <c r="B673" s="72"/>
      <c r="C673" s="73"/>
      <c r="D673" s="73"/>
      <c r="E673" s="73"/>
      <c r="F673" s="73"/>
      <c r="G673" s="74"/>
      <c r="H673" s="74"/>
      <c r="I673" s="74"/>
      <c r="J673" s="74"/>
    </row>
    <row r="674" spans="1:10" ht="12.75" customHeight="1" x14ac:dyDescent="0.25">
      <c r="A674" s="72"/>
      <c r="B674" s="72"/>
      <c r="C674" s="73"/>
      <c r="D674" s="73"/>
      <c r="E674" s="73"/>
      <c r="F674" s="73"/>
      <c r="G674" s="74"/>
      <c r="H674" s="74"/>
      <c r="I674" s="74"/>
      <c r="J674" s="74"/>
    </row>
    <row r="675" spans="1:10" ht="12.75" customHeight="1" x14ac:dyDescent="0.25">
      <c r="A675" s="72"/>
      <c r="B675" s="72"/>
      <c r="C675" s="73"/>
      <c r="D675" s="73"/>
      <c r="E675" s="73"/>
      <c r="F675" s="73"/>
      <c r="G675" s="74"/>
      <c r="H675" s="74"/>
      <c r="I675" s="74"/>
      <c r="J675" s="74"/>
    </row>
    <row r="676" spans="1:10" ht="12.75" customHeight="1" x14ac:dyDescent="0.25">
      <c r="A676" s="72"/>
      <c r="B676" s="72"/>
      <c r="C676" s="73"/>
      <c r="D676" s="73"/>
      <c r="E676" s="73"/>
      <c r="F676" s="73"/>
      <c r="G676" s="74"/>
      <c r="H676" s="74"/>
      <c r="I676" s="74"/>
      <c r="J676" s="74"/>
    </row>
    <row r="677" spans="1:10" ht="12.75" customHeight="1" x14ac:dyDescent="0.25">
      <c r="A677" s="72"/>
      <c r="B677" s="72"/>
      <c r="C677" s="73"/>
      <c r="D677" s="73"/>
      <c r="E677" s="73"/>
      <c r="F677" s="73"/>
      <c r="G677" s="74"/>
      <c r="H677" s="74"/>
      <c r="I677" s="74"/>
      <c r="J677" s="74"/>
    </row>
    <row r="678" spans="1:10" ht="12.75" customHeight="1" x14ac:dyDescent="0.25">
      <c r="A678" s="72"/>
      <c r="B678" s="72"/>
      <c r="C678" s="73"/>
      <c r="D678" s="73"/>
      <c r="E678" s="73"/>
      <c r="F678" s="73"/>
      <c r="G678" s="74"/>
      <c r="H678" s="74"/>
      <c r="I678" s="74"/>
      <c r="J678" s="74"/>
    </row>
    <row r="679" spans="1:10" ht="12.75" customHeight="1" x14ac:dyDescent="0.25">
      <c r="A679" s="72"/>
      <c r="B679" s="72"/>
      <c r="C679" s="73"/>
      <c r="D679" s="73"/>
      <c r="E679" s="73"/>
      <c r="F679" s="73"/>
      <c r="G679" s="74"/>
      <c r="H679" s="74"/>
      <c r="I679" s="74"/>
      <c r="J679" s="74"/>
    </row>
    <row r="680" spans="1:10" ht="12.75" customHeight="1" x14ac:dyDescent="0.25">
      <c r="A680" s="72"/>
      <c r="B680" s="72"/>
      <c r="C680" s="73"/>
      <c r="D680" s="73"/>
      <c r="E680" s="73"/>
      <c r="F680" s="73"/>
      <c r="G680" s="74"/>
      <c r="H680" s="74"/>
      <c r="I680" s="74"/>
      <c r="J680" s="74"/>
    </row>
    <row r="681" spans="1:10" ht="12.75" customHeight="1" x14ac:dyDescent="0.25">
      <c r="A681" s="72"/>
      <c r="B681" s="72"/>
      <c r="C681" s="73"/>
      <c r="D681" s="73"/>
      <c r="E681" s="73"/>
      <c r="F681" s="73"/>
      <c r="G681" s="74"/>
      <c r="H681" s="74"/>
      <c r="I681" s="74"/>
      <c r="J681" s="74"/>
    </row>
    <row r="682" spans="1:10" ht="12.75" customHeight="1" x14ac:dyDescent="0.25">
      <c r="A682" s="72"/>
      <c r="B682" s="72"/>
      <c r="C682" s="73"/>
      <c r="D682" s="73"/>
      <c r="E682" s="73"/>
      <c r="F682" s="73"/>
      <c r="G682" s="74"/>
      <c r="H682" s="74"/>
      <c r="I682" s="74"/>
      <c r="J682" s="74"/>
    </row>
    <row r="683" spans="1:10" ht="12.75" customHeight="1" x14ac:dyDescent="0.25">
      <c r="A683" s="72"/>
      <c r="B683" s="72"/>
      <c r="C683" s="73"/>
      <c r="D683" s="73"/>
      <c r="E683" s="73"/>
      <c r="F683" s="73"/>
      <c r="G683" s="74"/>
      <c r="H683" s="74"/>
      <c r="I683" s="74"/>
      <c r="J683" s="74"/>
    </row>
    <row r="684" spans="1:10" ht="12.75" customHeight="1" x14ac:dyDescent="0.25">
      <c r="A684" s="72"/>
      <c r="B684" s="72"/>
      <c r="C684" s="73"/>
      <c r="D684" s="73"/>
      <c r="E684" s="73"/>
      <c r="F684" s="73"/>
      <c r="G684" s="74"/>
      <c r="H684" s="74"/>
      <c r="I684" s="74"/>
      <c r="J684" s="74"/>
    </row>
    <row r="685" spans="1:10" ht="12.75" customHeight="1" x14ac:dyDescent="0.25">
      <c r="A685" s="72"/>
      <c r="B685" s="72"/>
      <c r="C685" s="73"/>
      <c r="D685" s="73"/>
      <c r="E685" s="73"/>
      <c r="F685" s="73"/>
      <c r="G685" s="74"/>
      <c r="H685" s="74"/>
      <c r="I685" s="74"/>
      <c r="J685" s="74"/>
    </row>
    <row r="686" spans="1:10" ht="12.75" customHeight="1" x14ac:dyDescent="0.25">
      <c r="A686" s="72"/>
      <c r="B686" s="72"/>
      <c r="C686" s="73"/>
      <c r="D686" s="73"/>
      <c r="E686" s="73"/>
      <c r="F686" s="73"/>
      <c r="G686" s="74"/>
      <c r="H686" s="74"/>
      <c r="I686" s="74"/>
      <c r="J686" s="74"/>
    </row>
    <row r="687" spans="1:10" ht="12.75" customHeight="1" x14ac:dyDescent="0.25">
      <c r="A687" s="72"/>
      <c r="B687" s="72"/>
      <c r="C687" s="73"/>
      <c r="D687" s="73"/>
      <c r="E687" s="73"/>
      <c r="F687" s="73"/>
      <c r="G687" s="74"/>
      <c r="H687" s="74"/>
      <c r="I687" s="74"/>
      <c r="J687" s="74"/>
    </row>
    <row r="688" spans="1:10" ht="12.75" customHeight="1" x14ac:dyDescent="0.25">
      <c r="A688" s="72"/>
      <c r="B688" s="72"/>
      <c r="C688" s="73"/>
      <c r="D688" s="73"/>
      <c r="E688" s="73"/>
      <c r="F688" s="73"/>
      <c r="G688" s="74"/>
      <c r="H688" s="74"/>
      <c r="I688" s="74"/>
      <c r="J688" s="74"/>
    </row>
    <row r="689" spans="1:10" ht="12.75" customHeight="1" x14ac:dyDescent="0.25">
      <c r="A689" s="72"/>
      <c r="B689" s="72"/>
      <c r="C689" s="73"/>
      <c r="D689" s="73"/>
      <c r="E689" s="73"/>
      <c r="F689" s="73"/>
      <c r="G689" s="74"/>
      <c r="H689" s="74"/>
      <c r="I689" s="74"/>
      <c r="J689" s="74"/>
    </row>
    <row r="690" spans="1:10" ht="12.75" customHeight="1" x14ac:dyDescent="0.25">
      <c r="A690" s="72"/>
      <c r="B690" s="72"/>
      <c r="C690" s="73"/>
      <c r="D690" s="73"/>
      <c r="E690" s="73"/>
      <c r="F690" s="73"/>
      <c r="G690" s="74"/>
      <c r="H690" s="74"/>
      <c r="I690" s="74"/>
      <c r="J690" s="74"/>
    </row>
    <row r="691" spans="1:10" ht="12.75" customHeight="1" x14ac:dyDescent="0.25">
      <c r="A691" s="72"/>
      <c r="B691" s="72"/>
      <c r="C691" s="73"/>
      <c r="D691" s="73"/>
      <c r="E691" s="73"/>
      <c r="F691" s="73"/>
      <c r="G691" s="74"/>
      <c r="H691" s="74"/>
      <c r="I691" s="74"/>
      <c r="J691" s="74"/>
    </row>
    <row r="692" spans="1:10" ht="12.75" customHeight="1" x14ac:dyDescent="0.25">
      <c r="A692" s="72"/>
      <c r="B692" s="72"/>
      <c r="C692" s="73"/>
      <c r="D692" s="73"/>
      <c r="E692" s="73"/>
      <c r="F692" s="73"/>
      <c r="G692" s="74"/>
      <c r="H692" s="74"/>
      <c r="I692" s="74"/>
      <c r="J692" s="74"/>
    </row>
    <row r="693" spans="1:10" ht="12.75" customHeight="1" x14ac:dyDescent="0.25">
      <c r="A693" s="72"/>
      <c r="B693" s="72"/>
      <c r="C693" s="73"/>
      <c r="D693" s="73"/>
      <c r="E693" s="73"/>
      <c r="F693" s="73"/>
      <c r="G693" s="74"/>
      <c r="H693" s="74"/>
      <c r="I693" s="74"/>
      <c r="J693" s="74"/>
    </row>
    <row r="694" spans="1:10" ht="12.75" customHeight="1" x14ac:dyDescent="0.25">
      <c r="A694" s="72"/>
      <c r="B694" s="72"/>
      <c r="C694" s="73"/>
      <c r="D694" s="73"/>
      <c r="E694" s="73"/>
      <c r="F694" s="73"/>
      <c r="G694" s="74"/>
      <c r="H694" s="74"/>
      <c r="I694" s="74"/>
      <c r="J694" s="74"/>
    </row>
    <row r="695" spans="1:10" ht="12.75" customHeight="1" x14ac:dyDescent="0.25">
      <c r="A695" s="72"/>
      <c r="B695" s="72"/>
      <c r="C695" s="73"/>
      <c r="D695" s="73"/>
      <c r="E695" s="73"/>
      <c r="F695" s="73"/>
      <c r="G695" s="74"/>
      <c r="H695" s="74"/>
      <c r="I695" s="74"/>
      <c r="J695" s="74"/>
    </row>
    <row r="696" spans="1:10" ht="12.75" customHeight="1" x14ac:dyDescent="0.25">
      <c r="A696" s="72"/>
      <c r="B696" s="72"/>
      <c r="C696" s="73"/>
      <c r="D696" s="73"/>
      <c r="E696" s="73"/>
      <c r="F696" s="73"/>
      <c r="G696" s="74"/>
      <c r="H696" s="74"/>
      <c r="I696" s="74"/>
      <c r="J696" s="74"/>
    </row>
    <row r="697" spans="1:10" ht="12.75" customHeight="1" x14ac:dyDescent="0.25">
      <c r="A697" s="72"/>
      <c r="B697" s="72"/>
      <c r="C697" s="73"/>
      <c r="D697" s="73"/>
      <c r="E697" s="73"/>
      <c r="F697" s="73"/>
      <c r="G697" s="74"/>
      <c r="H697" s="74"/>
      <c r="I697" s="74"/>
      <c r="J697" s="74"/>
    </row>
    <row r="698" spans="1:10" ht="12.75" customHeight="1" x14ac:dyDescent="0.25">
      <c r="A698" s="72"/>
      <c r="B698" s="72"/>
      <c r="C698" s="73"/>
      <c r="D698" s="73"/>
      <c r="E698" s="73"/>
      <c r="F698" s="73"/>
      <c r="G698" s="74"/>
      <c r="H698" s="74"/>
      <c r="I698" s="74"/>
      <c r="J698" s="74"/>
    </row>
    <row r="699" spans="1:10" ht="12.75" customHeight="1" x14ac:dyDescent="0.25">
      <c r="A699" s="72"/>
      <c r="B699" s="72"/>
      <c r="C699" s="73"/>
      <c r="D699" s="73"/>
      <c r="E699" s="73"/>
      <c r="F699" s="73"/>
      <c r="G699" s="74"/>
      <c r="H699" s="74"/>
      <c r="I699" s="74"/>
      <c r="J699" s="74"/>
    </row>
    <row r="700" spans="1:10" ht="12.75" customHeight="1" x14ac:dyDescent="0.25">
      <c r="A700" s="72"/>
      <c r="B700" s="72"/>
      <c r="C700" s="73"/>
      <c r="D700" s="73"/>
      <c r="E700" s="73"/>
      <c r="F700" s="73"/>
      <c r="G700" s="74"/>
      <c r="H700" s="74"/>
      <c r="I700" s="74"/>
      <c r="J700" s="74"/>
    </row>
    <row r="701" spans="1:10" ht="12.75" customHeight="1" x14ac:dyDescent="0.25">
      <c r="A701" s="72"/>
      <c r="B701" s="72"/>
      <c r="C701" s="73"/>
      <c r="D701" s="73"/>
      <c r="E701" s="73"/>
      <c r="F701" s="73"/>
      <c r="G701" s="74"/>
      <c r="H701" s="74"/>
      <c r="I701" s="74"/>
      <c r="J701" s="74"/>
    </row>
    <row r="702" spans="1:10" ht="12.75" customHeight="1" x14ac:dyDescent="0.25">
      <c r="A702" s="72"/>
      <c r="B702" s="72"/>
      <c r="C702" s="73"/>
      <c r="D702" s="73"/>
      <c r="E702" s="73"/>
      <c r="F702" s="73"/>
      <c r="G702" s="74"/>
      <c r="H702" s="74"/>
      <c r="I702" s="74"/>
      <c r="J702" s="74"/>
    </row>
    <row r="703" spans="1:10" ht="12.75" customHeight="1" x14ac:dyDescent="0.25">
      <c r="A703" s="72"/>
      <c r="B703" s="72"/>
      <c r="C703" s="73"/>
      <c r="D703" s="73"/>
      <c r="E703" s="73"/>
      <c r="F703" s="73"/>
      <c r="G703" s="74"/>
      <c r="H703" s="74"/>
      <c r="I703" s="74"/>
      <c r="J703" s="74"/>
    </row>
    <row r="704" spans="1:10" ht="12.75" customHeight="1" x14ac:dyDescent="0.25">
      <c r="A704" s="72"/>
      <c r="B704" s="72"/>
      <c r="C704" s="73"/>
      <c r="D704" s="73"/>
      <c r="E704" s="73"/>
      <c r="F704" s="73"/>
      <c r="G704" s="74"/>
      <c r="H704" s="74"/>
      <c r="I704" s="74"/>
      <c r="J704" s="74"/>
    </row>
    <row r="705" spans="1:10" ht="12.75" customHeight="1" x14ac:dyDescent="0.25">
      <c r="A705" s="72"/>
      <c r="B705" s="72"/>
      <c r="C705" s="73"/>
      <c r="D705" s="73"/>
      <c r="E705" s="73"/>
      <c r="F705" s="73"/>
      <c r="G705" s="74"/>
      <c r="H705" s="74"/>
      <c r="I705" s="74"/>
      <c r="J705" s="74"/>
    </row>
    <row r="706" spans="1:10" ht="12.75" customHeight="1" x14ac:dyDescent="0.25">
      <c r="A706" s="72"/>
      <c r="B706" s="72"/>
      <c r="C706" s="73"/>
      <c r="D706" s="73"/>
      <c r="E706" s="73"/>
      <c r="F706" s="73"/>
      <c r="G706" s="74"/>
      <c r="H706" s="74"/>
      <c r="I706" s="74"/>
      <c r="J706" s="74"/>
    </row>
    <row r="707" spans="1:10" ht="12.75" customHeight="1" x14ac:dyDescent="0.25">
      <c r="A707" s="72"/>
      <c r="B707" s="72"/>
      <c r="C707" s="73"/>
      <c r="D707" s="73"/>
      <c r="E707" s="73"/>
      <c r="F707" s="73"/>
      <c r="G707" s="74"/>
      <c r="H707" s="74"/>
      <c r="I707" s="74"/>
      <c r="J707" s="74"/>
    </row>
    <row r="708" spans="1:10" ht="12.75" customHeight="1" x14ac:dyDescent="0.25">
      <c r="A708" s="72"/>
      <c r="B708" s="72"/>
      <c r="C708" s="73"/>
      <c r="D708" s="73"/>
      <c r="E708" s="73"/>
      <c r="F708" s="73"/>
      <c r="G708" s="74"/>
      <c r="H708" s="74"/>
      <c r="I708" s="74"/>
      <c r="J708" s="74"/>
    </row>
    <row r="709" spans="1:10" ht="12.75" customHeight="1" x14ac:dyDescent="0.25">
      <c r="A709" s="72"/>
      <c r="B709" s="72"/>
      <c r="C709" s="73"/>
      <c r="D709" s="73"/>
      <c r="E709" s="73"/>
      <c r="F709" s="73"/>
      <c r="G709" s="74"/>
      <c r="H709" s="74"/>
      <c r="I709" s="74"/>
      <c r="J709" s="74"/>
    </row>
    <row r="710" spans="1:10" ht="12.75" customHeight="1" x14ac:dyDescent="0.25">
      <c r="A710" s="72"/>
      <c r="B710" s="72"/>
      <c r="C710" s="73"/>
      <c r="D710" s="73"/>
      <c r="E710" s="73"/>
      <c r="F710" s="73"/>
      <c r="G710" s="74"/>
      <c r="H710" s="74"/>
      <c r="I710" s="74"/>
      <c r="J710" s="74"/>
    </row>
    <row r="711" spans="1:10" ht="12.75" customHeight="1" x14ac:dyDescent="0.25">
      <c r="A711" s="72"/>
      <c r="B711" s="72"/>
      <c r="C711" s="73"/>
      <c r="D711" s="73"/>
      <c r="E711" s="73"/>
      <c r="F711" s="73"/>
      <c r="G711" s="74"/>
      <c r="H711" s="74"/>
      <c r="I711" s="74"/>
      <c r="J711" s="74"/>
    </row>
    <row r="712" spans="1:10" ht="12.75" customHeight="1" x14ac:dyDescent="0.25">
      <c r="A712" s="72"/>
      <c r="B712" s="72"/>
      <c r="C712" s="73"/>
      <c r="D712" s="73"/>
      <c r="E712" s="73"/>
      <c r="F712" s="73"/>
      <c r="G712" s="74"/>
      <c r="H712" s="74"/>
      <c r="I712" s="74"/>
      <c r="J712" s="74"/>
    </row>
    <row r="713" spans="1:10" ht="12.75" customHeight="1" x14ac:dyDescent="0.25">
      <c r="A713" s="72"/>
      <c r="B713" s="72"/>
      <c r="C713" s="73"/>
      <c r="D713" s="73"/>
      <c r="E713" s="73"/>
      <c r="F713" s="73"/>
      <c r="G713" s="74"/>
      <c r="H713" s="74"/>
      <c r="I713" s="74"/>
      <c r="J713" s="74"/>
    </row>
    <row r="714" spans="1:10" ht="12.75" customHeight="1" x14ac:dyDescent="0.25">
      <c r="A714" s="72"/>
      <c r="B714" s="72"/>
      <c r="C714" s="73"/>
      <c r="D714" s="73"/>
      <c r="E714" s="73"/>
      <c r="F714" s="73"/>
      <c r="G714" s="74"/>
      <c r="H714" s="74"/>
      <c r="I714" s="74"/>
      <c r="J714" s="74"/>
    </row>
    <row r="715" spans="1:10" ht="12.75" customHeight="1" x14ac:dyDescent="0.25">
      <c r="A715" s="72"/>
      <c r="B715" s="72"/>
      <c r="C715" s="73"/>
      <c r="D715" s="73"/>
      <c r="E715" s="73"/>
      <c r="F715" s="73"/>
      <c r="G715" s="74"/>
      <c r="H715" s="74"/>
      <c r="I715" s="74"/>
      <c r="J715" s="74"/>
    </row>
    <row r="716" spans="1:10" ht="12.75" customHeight="1" x14ac:dyDescent="0.25">
      <c r="A716" s="72"/>
      <c r="B716" s="72"/>
      <c r="C716" s="73"/>
      <c r="D716" s="73"/>
      <c r="E716" s="73"/>
      <c r="F716" s="73"/>
      <c r="G716" s="74"/>
      <c r="H716" s="74"/>
      <c r="I716" s="74"/>
      <c r="J716" s="74"/>
    </row>
    <row r="717" spans="1:10" ht="12.75" customHeight="1" x14ac:dyDescent="0.25">
      <c r="A717" s="72"/>
      <c r="B717" s="72"/>
      <c r="C717" s="73"/>
      <c r="D717" s="73"/>
      <c r="E717" s="73"/>
      <c r="F717" s="73"/>
      <c r="G717" s="74"/>
      <c r="H717" s="74"/>
      <c r="I717" s="74"/>
      <c r="J717" s="74"/>
    </row>
    <row r="718" spans="1:10" ht="12.75" customHeight="1" x14ac:dyDescent="0.25">
      <c r="A718" s="72"/>
      <c r="B718" s="72"/>
      <c r="C718" s="73"/>
      <c r="D718" s="73"/>
      <c r="E718" s="73"/>
      <c r="F718" s="73"/>
      <c r="G718" s="74"/>
      <c r="H718" s="74"/>
      <c r="I718" s="74"/>
      <c r="J718" s="74"/>
    </row>
    <row r="719" spans="1:10" ht="12.75" customHeight="1" x14ac:dyDescent="0.25">
      <c r="A719" s="72"/>
      <c r="B719" s="72"/>
      <c r="C719" s="73"/>
      <c r="D719" s="73"/>
      <c r="E719" s="73"/>
      <c r="F719" s="73"/>
      <c r="G719" s="74"/>
      <c r="H719" s="74"/>
      <c r="I719" s="74"/>
      <c r="J719" s="74"/>
    </row>
    <row r="720" spans="1:10" ht="12.75" customHeight="1" x14ac:dyDescent="0.25">
      <c r="A720" s="72"/>
      <c r="B720" s="72"/>
      <c r="C720" s="73"/>
      <c r="D720" s="73"/>
      <c r="E720" s="73"/>
      <c r="F720" s="73"/>
      <c r="G720" s="74"/>
      <c r="H720" s="74"/>
      <c r="I720" s="74"/>
      <c r="J720" s="74"/>
    </row>
    <row r="721" spans="1:10" ht="12.75" customHeight="1" x14ac:dyDescent="0.25">
      <c r="A721" s="72"/>
      <c r="B721" s="72"/>
      <c r="C721" s="73"/>
      <c r="D721" s="73"/>
      <c r="E721" s="73"/>
      <c r="F721" s="73"/>
      <c r="G721" s="74"/>
      <c r="H721" s="74"/>
      <c r="I721" s="74"/>
      <c r="J721" s="74"/>
    </row>
    <row r="722" spans="1:10" ht="12.75" customHeight="1" x14ac:dyDescent="0.25">
      <c r="A722" s="72"/>
      <c r="B722" s="72"/>
      <c r="C722" s="73"/>
      <c r="D722" s="73"/>
      <c r="E722" s="73"/>
      <c r="F722" s="73"/>
      <c r="G722" s="74"/>
      <c r="H722" s="74"/>
      <c r="I722" s="74"/>
      <c r="J722" s="74"/>
    </row>
    <row r="723" spans="1:10" ht="12.75" customHeight="1" x14ac:dyDescent="0.25">
      <c r="A723" s="72"/>
      <c r="B723" s="72"/>
      <c r="C723" s="73"/>
      <c r="D723" s="73"/>
      <c r="E723" s="73"/>
      <c r="F723" s="73"/>
      <c r="G723" s="74"/>
      <c r="H723" s="74"/>
      <c r="I723" s="74"/>
      <c r="J723" s="74"/>
    </row>
    <row r="724" spans="1:10" ht="12.75" customHeight="1" x14ac:dyDescent="0.25">
      <c r="A724" s="72"/>
      <c r="B724" s="72"/>
      <c r="C724" s="73"/>
      <c r="D724" s="73"/>
      <c r="E724" s="73"/>
      <c r="F724" s="73"/>
      <c r="G724" s="74"/>
      <c r="H724" s="74"/>
      <c r="I724" s="74"/>
      <c r="J724" s="74"/>
    </row>
    <row r="725" spans="1:10" ht="12.75" customHeight="1" x14ac:dyDescent="0.25">
      <c r="A725" s="72"/>
      <c r="B725" s="72"/>
      <c r="C725" s="73"/>
      <c r="D725" s="73"/>
      <c r="E725" s="73"/>
      <c r="F725" s="73"/>
      <c r="G725" s="74"/>
      <c r="H725" s="74"/>
      <c r="I725" s="74"/>
      <c r="J725" s="74"/>
    </row>
    <row r="726" spans="1:10" ht="12.75" customHeight="1" x14ac:dyDescent="0.25">
      <c r="A726" s="72"/>
      <c r="B726" s="72"/>
      <c r="C726" s="73"/>
      <c r="D726" s="73"/>
      <c r="E726" s="73"/>
      <c r="F726" s="73"/>
      <c r="G726" s="74"/>
      <c r="H726" s="74"/>
      <c r="I726" s="74"/>
      <c r="J726" s="74"/>
    </row>
    <row r="727" spans="1:10" ht="12.75" customHeight="1" x14ac:dyDescent="0.25">
      <c r="A727" s="72"/>
      <c r="B727" s="72"/>
      <c r="C727" s="73"/>
      <c r="D727" s="73"/>
      <c r="E727" s="73"/>
      <c r="F727" s="73"/>
      <c r="G727" s="74"/>
      <c r="H727" s="74"/>
      <c r="I727" s="74"/>
      <c r="J727" s="74"/>
    </row>
    <row r="728" spans="1:10" ht="12.75" customHeight="1" x14ac:dyDescent="0.25">
      <c r="A728" s="72"/>
      <c r="B728" s="72"/>
      <c r="C728" s="73"/>
      <c r="D728" s="73"/>
      <c r="E728" s="73"/>
      <c r="F728" s="73"/>
      <c r="G728" s="74"/>
      <c r="H728" s="74"/>
      <c r="I728" s="74"/>
      <c r="J728" s="74"/>
    </row>
    <row r="729" spans="1:10" ht="12.75" customHeight="1" x14ac:dyDescent="0.25">
      <c r="A729" s="72"/>
      <c r="B729" s="72"/>
      <c r="C729" s="73"/>
      <c r="D729" s="73"/>
      <c r="E729" s="73"/>
      <c r="F729" s="73"/>
      <c r="G729" s="74"/>
      <c r="H729" s="74"/>
      <c r="I729" s="74"/>
      <c r="J729" s="74"/>
    </row>
    <row r="730" spans="1:10" ht="12.75" customHeight="1" x14ac:dyDescent="0.25">
      <c r="A730" s="72"/>
      <c r="B730" s="72"/>
      <c r="C730" s="73"/>
      <c r="D730" s="73"/>
      <c r="E730" s="73"/>
      <c r="F730" s="73"/>
      <c r="G730" s="74"/>
      <c r="H730" s="74"/>
      <c r="I730" s="74"/>
      <c r="J730" s="74"/>
    </row>
    <row r="731" spans="1:10" ht="12.75" customHeight="1" x14ac:dyDescent="0.25">
      <c r="A731" s="72"/>
      <c r="B731" s="72"/>
      <c r="C731" s="73"/>
      <c r="D731" s="73"/>
      <c r="E731" s="73"/>
      <c r="F731" s="73"/>
      <c r="G731" s="74"/>
      <c r="H731" s="74"/>
      <c r="I731" s="74"/>
      <c r="J731" s="74"/>
    </row>
    <row r="732" spans="1:10" ht="12.75" customHeight="1" x14ac:dyDescent="0.25">
      <c r="A732" s="72"/>
      <c r="B732" s="72"/>
      <c r="C732" s="73"/>
      <c r="D732" s="73"/>
      <c r="E732" s="73"/>
      <c r="F732" s="73"/>
      <c r="G732" s="74"/>
      <c r="H732" s="74"/>
      <c r="I732" s="74"/>
      <c r="J732" s="74"/>
    </row>
    <row r="733" spans="1:10" ht="12.75" customHeight="1" x14ac:dyDescent="0.25">
      <c r="A733" s="72"/>
      <c r="B733" s="72"/>
      <c r="C733" s="73"/>
      <c r="D733" s="73"/>
      <c r="E733" s="73"/>
      <c r="F733" s="73"/>
      <c r="G733" s="74"/>
      <c r="H733" s="74"/>
      <c r="I733" s="74"/>
      <c r="J733" s="74"/>
    </row>
    <row r="734" spans="1:10" ht="12.75" customHeight="1" x14ac:dyDescent="0.25">
      <c r="A734" s="72"/>
      <c r="B734" s="72"/>
      <c r="C734" s="73"/>
      <c r="D734" s="73"/>
      <c r="E734" s="73"/>
      <c r="F734" s="73"/>
      <c r="G734" s="74"/>
      <c r="H734" s="74"/>
      <c r="I734" s="74"/>
      <c r="J734" s="74"/>
    </row>
    <row r="735" spans="1:10" ht="12.75" customHeight="1" x14ac:dyDescent="0.25">
      <c r="A735" s="72"/>
      <c r="B735" s="72"/>
      <c r="C735" s="73"/>
      <c r="D735" s="73"/>
      <c r="E735" s="73"/>
      <c r="F735" s="73"/>
      <c r="G735" s="74"/>
      <c r="H735" s="74"/>
      <c r="I735" s="74"/>
      <c r="J735" s="74"/>
    </row>
    <row r="736" spans="1:10" ht="12.75" customHeight="1" x14ac:dyDescent="0.25">
      <c r="A736" s="72"/>
      <c r="B736" s="72"/>
      <c r="C736" s="73"/>
      <c r="D736" s="73"/>
      <c r="E736" s="73"/>
      <c r="F736" s="73"/>
      <c r="G736" s="74"/>
      <c r="H736" s="74"/>
      <c r="I736" s="74"/>
      <c r="J736" s="74"/>
    </row>
    <row r="737" spans="1:10" ht="12.75" customHeight="1" x14ac:dyDescent="0.25">
      <c r="A737" s="72"/>
      <c r="B737" s="72"/>
      <c r="C737" s="73"/>
      <c r="D737" s="73"/>
      <c r="E737" s="73"/>
      <c r="F737" s="73"/>
      <c r="G737" s="74"/>
      <c r="H737" s="74"/>
      <c r="I737" s="74"/>
      <c r="J737" s="74"/>
    </row>
    <row r="738" spans="1:10" ht="12.75" customHeight="1" x14ac:dyDescent="0.25">
      <c r="A738" s="72"/>
      <c r="B738" s="72"/>
      <c r="C738" s="73"/>
      <c r="D738" s="73"/>
      <c r="E738" s="73"/>
      <c r="F738" s="73"/>
      <c r="G738" s="74"/>
      <c r="H738" s="74"/>
      <c r="I738" s="74"/>
      <c r="J738" s="74"/>
    </row>
    <row r="739" spans="1:10" ht="12.75" customHeight="1" x14ac:dyDescent="0.25">
      <c r="A739" s="72"/>
      <c r="B739" s="72"/>
      <c r="C739" s="73"/>
      <c r="D739" s="73"/>
      <c r="E739" s="73"/>
      <c r="F739" s="73"/>
      <c r="G739" s="74"/>
      <c r="H739" s="74"/>
      <c r="I739" s="74"/>
      <c r="J739" s="74"/>
    </row>
    <row r="740" spans="1:10" ht="12.75" customHeight="1" x14ac:dyDescent="0.25">
      <c r="A740" s="72"/>
      <c r="B740" s="72"/>
      <c r="C740" s="73"/>
      <c r="D740" s="73"/>
      <c r="E740" s="73"/>
      <c r="F740" s="73"/>
      <c r="G740" s="74"/>
      <c r="H740" s="74"/>
      <c r="I740" s="74"/>
      <c r="J740" s="74"/>
    </row>
    <row r="741" spans="1:10" ht="12.75" customHeight="1" x14ac:dyDescent="0.25">
      <c r="A741" s="72"/>
      <c r="B741" s="72"/>
      <c r="C741" s="73"/>
      <c r="D741" s="73"/>
      <c r="E741" s="73"/>
      <c r="F741" s="73"/>
      <c r="G741" s="74"/>
      <c r="H741" s="74"/>
      <c r="I741" s="74"/>
      <c r="J741" s="74"/>
    </row>
    <row r="742" spans="1:10" ht="12.75" customHeight="1" x14ac:dyDescent="0.25">
      <c r="A742" s="72"/>
      <c r="B742" s="72"/>
      <c r="C742" s="73"/>
      <c r="D742" s="73"/>
      <c r="E742" s="73"/>
      <c r="F742" s="73"/>
      <c r="G742" s="74"/>
      <c r="H742" s="74"/>
      <c r="I742" s="74"/>
      <c r="J742" s="74"/>
    </row>
    <row r="743" spans="1:10" ht="12.75" customHeight="1" x14ac:dyDescent="0.25">
      <c r="A743" s="72"/>
      <c r="B743" s="72"/>
      <c r="C743" s="73"/>
      <c r="D743" s="73"/>
      <c r="E743" s="73"/>
      <c r="F743" s="73"/>
      <c r="G743" s="74"/>
      <c r="H743" s="74"/>
      <c r="I743" s="74"/>
      <c r="J743" s="74"/>
    </row>
    <row r="744" spans="1:10" ht="12.75" customHeight="1" x14ac:dyDescent="0.25">
      <c r="A744" s="72"/>
      <c r="B744" s="72"/>
      <c r="C744" s="73"/>
      <c r="D744" s="73"/>
      <c r="E744" s="73"/>
      <c r="F744" s="73"/>
      <c r="G744" s="74"/>
      <c r="H744" s="74"/>
      <c r="I744" s="74"/>
      <c r="J744" s="74"/>
    </row>
    <row r="745" spans="1:10" ht="12.75" customHeight="1" x14ac:dyDescent="0.25">
      <c r="A745" s="72"/>
      <c r="B745" s="72"/>
      <c r="C745" s="73"/>
      <c r="D745" s="73"/>
      <c r="E745" s="73"/>
      <c r="F745" s="73"/>
      <c r="G745" s="74"/>
      <c r="H745" s="74"/>
      <c r="I745" s="74"/>
      <c r="J745" s="74"/>
    </row>
    <row r="746" spans="1:10" ht="12.75" customHeight="1" x14ac:dyDescent="0.25">
      <c r="A746" s="72"/>
      <c r="B746" s="72"/>
      <c r="C746" s="73"/>
      <c r="D746" s="73"/>
      <c r="E746" s="73"/>
      <c r="F746" s="73"/>
      <c r="G746" s="74"/>
      <c r="H746" s="74"/>
      <c r="I746" s="74"/>
      <c r="J746" s="74"/>
    </row>
    <row r="747" spans="1:10" ht="12.75" customHeight="1" x14ac:dyDescent="0.25">
      <c r="A747" s="72"/>
      <c r="B747" s="72"/>
      <c r="C747" s="73"/>
      <c r="D747" s="73"/>
      <c r="E747" s="73"/>
      <c r="F747" s="73"/>
      <c r="G747" s="74"/>
      <c r="H747" s="74"/>
      <c r="I747" s="74"/>
      <c r="J747" s="74"/>
    </row>
    <row r="748" spans="1:10" ht="12.75" customHeight="1" x14ac:dyDescent="0.25">
      <c r="A748" s="72"/>
      <c r="B748" s="72"/>
      <c r="C748" s="73"/>
      <c r="D748" s="73"/>
      <c r="E748" s="73"/>
      <c r="F748" s="73"/>
      <c r="G748" s="74"/>
      <c r="H748" s="74"/>
      <c r="I748" s="74"/>
      <c r="J748" s="74"/>
    </row>
    <row r="749" spans="1:10" ht="12.75" customHeight="1" x14ac:dyDescent="0.25">
      <c r="A749" s="72"/>
      <c r="B749" s="72"/>
      <c r="C749" s="73"/>
      <c r="D749" s="73"/>
      <c r="E749" s="73"/>
      <c r="F749" s="73"/>
      <c r="G749" s="74"/>
      <c r="H749" s="74"/>
      <c r="I749" s="74"/>
      <c r="J749" s="74"/>
    </row>
    <row r="750" spans="1:10" ht="12.75" customHeight="1" x14ac:dyDescent="0.25">
      <c r="A750" s="72"/>
      <c r="B750" s="72"/>
      <c r="C750" s="73"/>
      <c r="D750" s="73"/>
      <c r="E750" s="73"/>
      <c r="F750" s="73"/>
      <c r="G750" s="74"/>
      <c r="H750" s="74"/>
      <c r="I750" s="74"/>
      <c r="J750" s="74"/>
    </row>
    <row r="751" spans="1:10" ht="12.75" customHeight="1" x14ac:dyDescent="0.25">
      <c r="A751" s="72"/>
      <c r="B751" s="72"/>
      <c r="C751" s="73"/>
      <c r="D751" s="73"/>
      <c r="E751" s="73"/>
      <c r="F751" s="73"/>
      <c r="G751" s="74"/>
      <c r="H751" s="74"/>
      <c r="I751" s="74"/>
      <c r="J751" s="74"/>
    </row>
    <row r="752" spans="1:10" ht="12.75" customHeight="1" x14ac:dyDescent="0.25">
      <c r="A752" s="72"/>
      <c r="B752" s="72"/>
      <c r="C752" s="73"/>
      <c r="D752" s="73"/>
      <c r="E752" s="73"/>
      <c r="F752" s="73"/>
      <c r="G752" s="74"/>
      <c r="H752" s="74"/>
      <c r="I752" s="74"/>
      <c r="J752" s="74"/>
    </row>
    <row r="753" spans="1:10" ht="12.75" customHeight="1" x14ac:dyDescent="0.25">
      <c r="A753" s="72"/>
      <c r="B753" s="72"/>
      <c r="C753" s="73"/>
      <c r="D753" s="73"/>
      <c r="E753" s="73"/>
      <c r="F753" s="73"/>
      <c r="G753" s="74"/>
      <c r="H753" s="74"/>
      <c r="I753" s="74"/>
      <c r="J753" s="74"/>
    </row>
    <row r="754" spans="1:10" ht="12.75" customHeight="1" x14ac:dyDescent="0.25">
      <c r="A754" s="72"/>
      <c r="B754" s="72"/>
      <c r="C754" s="73"/>
      <c r="D754" s="73"/>
      <c r="E754" s="73"/>
      <c r="F754" s="73"/>
      <c r="G754" s="74"/>
      <c r="H754" s="74"/>
      <c r="I754" s="74"/>
      <c r="J754" s="74"/>
    </row>
    <row r="755" spans="1:10" ht="12.75" customHeight="1" x14ac:dyDescent="0.25">
      <c r="A755" s="72"/>
      <c r="B755" s="72"/>
      <c r="C755" s="73"/>
      <c r="D755" s="73"/>
      <c r="E755" s="73"/>
      <c r="F755" s="73"/>
      <c r="G755" s="74"/>
      <c r="H755" s="74"/>
      <c r="I755" s="74"/>
      <c r="J755" s="74"/>
    </row>
    <row r="756" spans="1:10" ht="12.75" customHeight="1" x14ac:dyDescent="0.25">
      <c r="A756" s="72"/>
      <c r="B756" s="72"/>
      <c r="C756" s="73"/>
      <c r="D756" s="73"/>
      <c r="E756" s="73"/>
      <c r="F756" s="73"/>
      <c r="G756" s="74"/>
      <c r="H756" s="74"/>
      <c r="I756" s="74"/>
      <c r="J756" s="74"/>
    </row>
    <row r="757" spans="1:10" ht="12.75" customHeight="1" x14ac:dyDescent="0.25">
      <c r="A757" s="72"/>
      <c r="B757" s="72"/>
      <c r="C757" s="73"/>
      <c r="D757" s="73"/>
      <c r="E757" s="73"/>
      <c r="F757" s="73"/>
      <c r="G757" s="74"/>
      <c r="H757" s="74"/>
      <c r="I757" s="74"/>
      <c r="J757" s="74"/>
    </row>
    <row r="758" spans="1:10" ht="12.75" customHeight="1" x14ac:dyDescent="0.25">
      <c r="A758" s="72"/>
      <c r="B758" s="72"/>
      <c r="C758" s="73"/>
      <c r="D758" s="73"/>
      <c r="E758" s="73"/>
      <c r="F758" s="73"/>
      <c r="G758" s="74"/>
      <c r="H758" s="74"/>
      <c r="I758" s="74"/>
      <c r="J758" s="74"/>
    </row>
    <row r="759" spans="1:10" ht="12.75" customHeight="1" x14ac:dyDescent="0.25">
      <c r="A759" s="72"/>
      <c r="B759" s="72"/>
      <c r="C759" s="73"/>
      <c r="D759" s="73"/>
      <c r="E759" s="73"/>
      <c r="F759" s="73"/>
      <c r="G759" s="74"/>
      <c r="H759" s="74"/>
      <c r="I759" s="74"/>
      <c r="J759" s="74"/>
    </row>
    <row r="760" spans="1:10" ht="12.75" customHeight="1" x14ac:dyDescent="0.25">
      <c r="A760" s="72"/>
      <c r="B760" s="72"/>
      <c r="C760" s="73"/>
      <c r="D760" s="73"/>
      <c r="E760" s="73"/>
      <c r="F760" s="73"/>
      <c r="G760" s="74"/>
      <c r="H760" s="74"/>
      <c r="I760" s="74"/>
      <c r="J760" s="74"/>
    </row>
    <row r="761" spans="1:10" ht="12.75" customHeight="1" x14ac:dyDescent="0.25">
      <c r="A761" s="72"/>
      <c r="B761" s="72"/>
      <c r="C761" s="73"/>
      <c r="D761" s="73"/>
      <c r="E761" s="73"/>
      <c r="F761" s="73"/>
      <c r="G761" s="74"/>
      <c r="H761" s="74"/>
      <c r="I761" s="74"/>
      <c r="J761" s="74"/>
    </row>
    <row r="762" spans="1:10" ht="12.75" customHeight="1" x14ac:dyDescent="0.25">
      <c r="A762" s="72"/>
      <c r="B762" s="72"/>
      <c r="C762" s="73"/>
      <c r="D762" s="73"/>
      <c r="E762" s="73"/>
      <c r="F762" s="73"/>
      <c r="G762" s="74"/>
      <c r="H762" s="74"/>
      <c r="I762" s="74"/>
      <c r="J762" s="74"/>
    </row>
    <row r="763" spans="1:10" ht="12.75" customHeight="1" x14ac:dyDescent="0.25">
      <c r="A763" s="72"/>
      <c r="B763" s="72"/>
      <c r="C763" s="73"/>
      <c r="D763" s="73"/>
      <c r="E763" s="73"/>
      <c r="F763" s="73"/>
      <c r="G763" s="74"/>
      <c r="H763" s="74"/>
      <c r="I763" s="74"/>
      <c r="J763" s="74"/>
    </row>
    <row r="764" spans="1:10" ht="12.75" customHeight="1" x14ac:dyDescent="0.25">
      <c r="A764" s="72"/>
      <c r="B764" s="72"/>
      <c r="C764" s="73"/>
      <c r="D764" s="73"/>
      <c r="E764" s="73"/>
      <c r="F764" s="73"/>
      <c r="G764" s="74"/>
      <c r="H764" s="74"/>
      <c r="I764" s="74"/>
      <c r="J764" s="74"/>
    </row>
    <row r="765" spans="1:10" ht="12.75" customHeight="1" x14ac:dyDescent="0.25">
      <c r="A765" s="72"/>
      <c r="B765" s="72"/>
      <c r="C765" s="73"/>
      <c r="D765" s="73"/>
      <c r="E765" s="73"/>
      <c r="F765" s="73"/>
      <c r="G765" s="74"/>
      <c r="H765" s="74"/>
      <c r="I765" s="74"/>
      <c r="J765" s="74"/>
    </row>
    <row r="766" spans="1:10" ht="12.75" customHeight="1" x14ac:dyDescent="0.25">
      <c r="A766" s="72"/>
      <c r="B766" s="72"/>
      <c r="C766" s="73"/>
      <c r="D766" s="73"/>
      <c r="E766" s="73"/>
      <c r="F766" s="73"/>
      <c r="G766" s="74"/>
      <c r="H766" s="74"/>
      <c r="I766" s="74"/>
      <c r="J766" s="74"/>
    </row>
    <row r="767" spans="1:10" ht="12.75" customHeight="1" x14ac:dyDescent="0.25">
      <c r="A767" s="72"/>
      <c r="B767" s="72"/>
      <c r="C767" s="73"/>
      <c r="D767" s="73"/>
      <c r="E767" s="73"/>
      <c r="F767" s="73"/>
      <c r="G767" s="74"/>
      <c r="H767" s="74"/>
      <c r="I767" s="74"/>
      <c r="J767" s="74"/>
    </row>
    <row r="768" spans="1:10" ht="12.75" customHeight="1" x14ac:dyDescent="0.25">
      <c r="A768" s="72"/>
      <c r="B768" s="72"/>
      <c r="C768" s="73"/>
      <c r="D768" s="73"/>
      <c r="E768" s="73"/>
      <c r="F768" s="73"/>
      <c r="G768" s="74"/>
      <c r="H768" s="74"/>
      <c r="I768" s="74"/>
      <c r="J768" s="74"/>
    </row>
    <row r="769" spans="1:10" ht="12.75" customHeight="1" x14ac:dyDescent="0.25">
      <c r="A769" s="72"/>
      <c r="B769" s="72"/>
      <c r="C769" s="73"/>
      <c r="D769" s="73"/>
      <c r="E769" s="73"/>
      <c r="F769" s="73"/>
      <c r="G769" s="74"/>
      <c r="H769" s="74"/>
      <c r="I769" s="74"/>
      <c r="J769" s="74"/>
    </row>
    <row r="770" spans="1:10" ht="12.75" customHeight="1" x14ac:dyDescent="0.25">
      <c r="A770" s="72"/>
      <c r="B770" s="72"/>
      <c r="C770" s="73"/>
      <c r="D770" s="73"/>
      <c r="E770" s="73"/>
      <c r="F770" s="73"/>
      <c r="G770" s="74"/>
      <c r="H770" s="74"/>
      <c r="I770" s="74"/>
      <c r="J770" s="74"/>
    </row>
    <row r="771" spans="1:10" ht="12.75" customHeight="1" x14ac:dyDescent="0.25">
      <c r="A771" s="72"/>
      <c r="B771" s="72"/>
      <c r="C771" s="73"/>
      <c r="D771" s="73"/>
      <c r="E771" s="73"/>
      <c r="F771" s="73"/>
      <c r="G771" s="74"/>
      <c r="H771" s="74"/>
      <c r="I771" s="74"/>
      <c r="J771" s="74"/>
    </row>
    <row r="772" spans="1:10" ht="12.75" customHeight="1" x14ac:dyDescent="0.25">
      <c r="A772" s="72"/>
      <c r="B772" s="72"/>
      <c r="C772" s="73"/>
      <c r="D772" s="73"/>
      <c r="E772" s="73"/>
      <c r="F772" s="73"/>
      <c r="G772" s="74"/>
      <c r="H772" s="74"/>
      <c r="I772" s="74"/>
      <c r="J772" s="74"/>
    </row>
    <row r="773" spans="1:10" ht="12.75" customHeight="1" x14ac:dyDescent="0.25">
      <c r="A773" s="72"/>
      <c r="B773" s="72"/>
      <c r="C773" s="73"/>
      <c r="D773" s="73"/>
      <c r="E773" s="73"/>
      <c r="F773" s="73"/>
      <c r="G773" s="74"/>
      <c r="H773" s="74"/>
      <c r="I773" s="74"/>
      <c r="J773" s="74"/>
    </row>
    <row r="774" spans="1:10" ht="12.75" customHeight="1" x14ac:dyDescent="0.25">
      <c r="A774" s="72"/>
      <c r="B774" s="72"/>
      <c r="C774" s="73"/>
      <c r="D774" s="73"/>
      <c r="E774" s="73"/>
      <c r="F774" s="73"/>
      <c r="G774" s="74"/>
      <c r="H774" s="74"/>
      <c r="I774" s="74"/>
      <c r="J774" s="74"/>
    </row>
    <row r="775" spans="1:10" ht="12.75" customHeight="1" x14ac:dyDescent="0.25">
      <c r="A775" s="72"/>
      <c r="B775" s="72"/>
      <c r="C775" s="73"/>
      <c r="D775" s="73"/>
      <c r="E775" s="73"/>
      <c r="F775" s="73"/>
      <c r="G775" s="74"/>
      <c r="H775" s="74"/>
      <c r="I775" s="74"/>
      <c r="J775" s="74"/>
    </row>
    <row r="776" spans="1:10" ht="12.75" customHeight="1" x14ac:dyDescent="0.25">
      <c r="A776" s="72"/>
      <c r="B776" s="72"/>
      <c r="C776" s="73"/>
      <c r="D776" s="73"/>
      <c r="E776" s="73"/>
      <c r="F776" s="73"/>
      <c r="G776" s="74"/>
      <c r="H776" s="74"/>
      <c r="I776" s="74"/>
      <c r="J776" s="74"/>
    </row>
    <row r="777" spans="1:10" ht="12.75" customHeight="1" x14ac:dyDescent="0.25">
      <c r="A777" s="72"/>
      <c r="B777" s="72"/>
      <c r="C777" s="73"/>
      <c r="D777" s="73"/>
      <c r="E777" s="73"/>
      <c r="F777" s="73"/>
      <c r="G777" s="74"/>
      <c r="H777" s="74"/>
      <c r="I777" s="74"/>
      <c r="J777" s="74"/>
    </row>
    <row r="778" spans="1:10" ht="12.75" customHeight="1" x14ac:dyDescent="0.25">
      <c r="A778" s="72"/>
      <c r="B778" s="72"/>
      <c r="C778" s="73"/>
      <c r="D778" s="73"/>
      <c r="E778" s="73"/>
      <c r="F778" s="73"/>
      <c r="G778" s="74"/>
      <c r="H778" s="74"/>
      <c r="I778" s="74"/>
      <c r="J778" s="74"/>
    </row>
    <row r="779" spans="1:10" ht="12.75" customHeight="1" x14ac:dyDescent="0.25">
      <c r="A779" s="72"/>
      <c r="B779" s="72"/>
      <c r="C779" s="73"/>
      <c r="D779" s="73"/>
      <c r="E779" s="73"/>
      <c r="F779" s="73"/>
      <c r="G779" s="74"/>
      <c r="H779" s="74"/>
      <c r="I779" s="74"/>
      <c r="J779" s="74"/>
    </row>
    <row r="780" spans="1:10" ht="12.75" customHeight="1" x14ac:dyDescent="0.25">
      <c r="A780" s="72"/>
      <c r="B780" s="72"/>
      <c r="C780" s="73"/>
      <c r="D780" s="73"/>
      <c r="E780" s="73"/>
      <c r="F780" s="73"/>
      <c r="G780" s="74"/>
      <c r="H780" s="74"/>
      <c r="I780" s="74"/>
      <c r="J780" s="74"/>
    </row>
    <row r="781" spans="1:10" ht="12.75" customHeight="1" x14ac:dyDescent="0.25">
      <c r="A781" s="72"/>
      <c r="B781" s="72"/>
      <c r="C781" s="73"/>
      <c r="D781" s="73"/>
      <c r="E781" s="73"/>
      <c r="F781" s="73"/>
      <c r="G781" s="74"/>
      <c r="H781" s="74"/>
      <c r="I781" s="74"/>
      <c r="J781" s="74"/>
    </row>
    <row r="782" spans="1:10" ht="12.75" customHeight="1" x14ac:dyDescent="0.25">
      <c r="A782" s="72"/>
      <c r="B782" s="72"/>
      <c r="C782" s="73"/>
      <c r="D782" s="73"/>
      <c r="E782" s="73"/>
      <c r="F782" s="73"/>
      <c r="G782" s="74"/>
      <c r="H782" s="74"/>
      <c r="I782" s="74"/>
      <c r="J782" s="74"/>
    </row>
    <row r="783" spans="1:10" ht="12.75" customHeight="1" x14ac:dyDescent="0.25">
      <c r="A783" s="72"/>
      <c r="B783" s="72"/>
      <c r="C783" s="73"/>
      <c r="D783" s="73"/>
      <c r="E783" s="73"/>
      <c r="F783" s="73"/>
      <c r="G783" s="74"/>
      <c r="H783" s="74"/>
      <c r="I783" s="74"/>
      <c r="J783" s="74"/>
    </row>
    <row r="784" spans="1:10" ht="12.75" customHeight="1" x14ac:dyDescent="0.25">
      <c r="A784" s="72"/>
      <c r="B784" s="72"/>
      <c r="C784" s="73"/>
      <c r="D784" s="73"/>
      <c r="E784" s="73"/>
      <c r="F784" s="73"/>
      <c r="G784" s="74"/>
      <c r="H784" s="74"/>
      <c r="I784" s="74"/>
      <c r="J784" s="74"/>
    </row>
    <row r="785" spans="1:10" ht="12.75" customHeight="1" x14ac:dyDescent="0.25">
      <c r="A785" s="72"/>
      <c r="B785" s="72"/>
      <c r="C785" s="73"/>
      <c r="D785" s="73"/>
      <c r="E785" s="73"/>
      <c r="F785" s="73"/>
      <c r="G785" s="74"/>
      <c r="H785" s="74"/>
      <c r="I785" s="74"/>
      <c r="J785" s="74"/>
    </row>
    <row r="786" spans="1:10" ht="12.75" customHeight="1" x14ac:dyDescent="0.25">
      <c r="A786" s="72"/>
      <c r="B786" s="72"/>
      <c r="C786" s="73"/>
      <c r="D786" s="73"/>
      <c r="E786" s="73"/>
      <c r="F786" s="73"/>
      <c r="G786" s="74"/>
      <c r="H786" s="74"/>
      <c r="I786" s="74"/>
      <c r="J786" s="74"/>
    </row>
    <row r="787" spans="1:10" ht="12.75" customHeight="1" x14ac:dyDescent="0.25">
      <c r="A787" s="72"/>
      <c r="B787" s="72"/>
      <c r="C787" s="73"/>
      <c r="D787" s="73"/>
      <c r="E787" s="73"/>
      <c r="F787" s="73"/>
      <c r="G787" s="74"/>
      <c r="H787" s="74"/>
      <c r="I787" s="74"/>
      <c r="J787" s="74"/>
    </row>
    <row r="788" spans="1:10" ht="12.75" customHeight="1" x14ac:dyDescent="0.25">
      <c r="A788" s="72"/>
      <c r="B788" s="72"/>
      <c r="C788" s="73"/>
      <c r="D788" s="73"/>
      <c r="E788" s="73"/>
      <c r="F788" s="73"/>
      <c r="G788" s="74"/>
      <c r="H788" s="74"/>
      <c r="I788" s="74"/>
      <c r="J788" s="74"/>
    </row>
    <row r="789" spans="1:10" ht="12.75" customHeight="1" x14ac:dyDescent="0.25">
      <c r="A789" s="72"/>
      <c r="B789" s="72"/>
      <c r="C789" s="73"/>
      <c r="D789" s="73"/>
      <c r="E789" s="73"/>
      <c r="F789" s="73"/>
      <c r="G789" s="74"/>
      <c r="H789" s="74"/>
      <c r="I789" s="74"/>
      <c r="J789" s="74"/>
    </row>
    <row r="790" spans="1:10" ht="12.75" customHeight="1" x14ac:dyDescent="0.25">
      <c r="A790" s="72"/>
      <c r="B790" s="72"/>
      <c r="C790" s="73"/>
      <c r="D790" s="73"/>
      <c r="E790" s="73"/>
      <c r="F790" s="73"/>
      <c r="G790" s="74"/>
      <c r="H790" s="74"/>
      <c r="I790" s="74"/>
      <c r="J790" s="74"/>
    </row>
    <row r="791" spans="1:10" ht="12.75" customHeight="1" x14ac:dyDescent="0.25">
      <c r="A791" s="72"/>
      <c r="B791" s="72"/>
      <c r="C791" s="73"/>
      <c r="D791" s="73"/>
      <c r="E791" s="73"/>
      <c r="F791" s="73"/>
      <c r="G791" s="74"/>
      <c r="H791" s="74"/>
      <c r="I791" s="74"/>
      <c r="J791" s="74"/>
    </row>
    <row r="792" spans="1:10" ht="12.75" customHeight="1" x14ac:dyDescent="0.25">
      <c r="A792" s="72"/>
      <c r="B792" s="72"/>
      <c r="C792" s="73"/>
      <c r="D792" s="73"/>
      <c r="E792" s="73"/>
      <c r="F792" s="73"/>
      <c r="G792" s="74"/>
      <c r="H792" s="74"/>
      <c r="I792" s="74"/>
      <c r="J792" s="74"/>
    </row>
    <row r="793" spans="1:10" ht="12.75" customHeight="1" x14ac:dyDescent="0.25">
      <c r="A793" s="72"/>
      <c r="B793" s="72"/>
      <c r="C793" s="73"/>
      <c r="D793" s="73"/>
      <c r="E793" s="73"/>
      <c r="F793" s="73"/>
      <c r="G793" s="74"/>
      <c r="H793" s="74"/>
      <c r="I793" s="74"/>
      <c r="J793" s="74"/>
    </row>
    <row r="794" spans="1:10" ht="12.75" customHeight="1" x14ac:dyDescent="0.25">
      <c r="A794" s="72"/>
      <c r="B794" s="72"/>
      <c r="C794" s="73"/>
      <c r="D794" s="73"/>
      <c r="E794" s="73"/>
      <c r="F794" s="73"/>
      <c r="G794" s="74"/>
      <c r="H794" s="74"/>
      <c r="I794" s="74"/>
      <c r="J794" s="74"/>
    </row>
    <row r="795" spans="1:10" ht="12.75" customHeight="1" x14ac:dyDescent="0.25">
      <c r="A795" s="72"/>
      <c r="B795" s="72"/>
      <c r="C795" s="73"/>
      <c r="D795" s="73"/>
      <c r="E795" s="73"/>
      <c r="F795" s="73"/>
      <c r="G795" s="74"/>
      <c r="H795" s="74"/>
      <c r="I795" s="74"/>
      <c r="J795" s="74"/>
    </row>
    <row r="796" spans="1:10" ht="12.75" customHeight="1" x14ac:dyDescent="0.25">
      <c r="A796" s="72"/>
      <c r="B796" s="72"/>
      <c r="C796" s="73"/>
      <c r="D796" s="73"/>
      <c r="E796" s="73"/>
      <c r="F796" s="73"/>
      <c r="G796" s="74"/>
      <c r="H796" s="74"/>
      <c r="I796" s="74"/>
      <c r="J796" s="74"/>
    </row>
    <row r="797" spans="1:10" ht="12.75" customHeight="1" x14ac:dyDescent="0.25">
      <c r="A797" s="72"/>
      <c r="B797" s="72"/>
      <c r="C797" s="73"/>
      <c r="D797" s="73"/>
      <c r="E797" s="73"/>
      <c r="F797" s="73"/>
      <c r="G797" s="74"/>
      <c r="H797" s="74"/>
      <c r="I797" s="74"/>
      <c r="J797" s="74"/>
    </row>
    <row r="798" spans="1:10" ht="12.75" customHeight="1" x14ac:dyDescent="0.25">
      <c r="A798" s="72"/>
      <c r="B798" s="72"/>
      <c r="C798" s="73"/>
      <c r="D798" s="73"/>
      <c r="E798" s="73"/>
      <c r="F798" s="73"/>
      <c r="G798" s="74"/>
      <c r="H798" s="74"/>
      <c r="I798" s="74"/>
      <c r="J798" s="74"/>
    </row>
    <row r="799" spans="1:10" ht="12.75" customHeight="1" x14ac:dyDescent="0.25">
      <c r="A799" s="72"/>
      <c r="B799" s="72"/>
      <c r="C799" s="73"/>
      <c r="D799" s="73"/>
      <c r="E799" s="73"/>
      <c r="F799" s="73"/>
      <c r="G799" s="74"/>
      <c r="H799" s="74"/>
      <c r="I799" s="74"/>
      <c r="J799" s="74"/>
    </row>
    <row r="800" spans="1:10" ht="12.75" customHeight="1" x14ac:dyDescent="0.25">
      <c r="A800" s="72"/>
      <c r="B800" s="72"/>
      <c r="C800" s="73"/>
      <c r="D800" s="73"/>
      <c r="E800" s="73"/>
      <c r="F800" s="73"/>
      <c r="G800" s="74"/>
      <c r="H800" s="74"/>
      <c r="I800" s="74"/>
      <c r="J800" s="74"/>
    </row>
    <row r="801" spans="1:10" ht="12.75" customHeight="1" x14ac:dyDescent="0.25">
      <c r="A801" s="72"/>
      <c r="B801" s="72"/>
      <c r="C801" s="73"/>
      <c r="D801" s="73"/>
      <c r="E801" s="73"/>
      <c r="F801" s="73"/>
      <c r="G801" s="74"/>
      <c r="H801" s="74"/>
      <c r="I801" s="74"/>
      <c r="J801" s="74"/>
    </row>
    <row r="802" spans="1:10" ht="12.75" customHeight="1" x14ac:dyDescent="0.25">
      <c r="A802" s="72"/>
      <c r="B802" s="72"/>
      <c r="C802" s="73"/>
      <c r="D802" s="73"/>
      <c r="E802" s="73"/>
      <c r="F802" s="73"/>
      <c r="G802" s="74"/>
      <c r="H802" s="74"/>
      <c r="I802" s="74"/>
      <c r="J802" s="74"/>
    </row>
    <row r="803" spans="1:10" ht="12.75" customHeight="1" x14ac:dyDescent="0.25">
      <c r="A803" s="72"/>
      <c r="B803" s="72"/>
      <c r="C803" s="73"/>
      <c r="D803" s="73"/>
      <c r="E803" s="73"/>
      <c r="F803" s="73"/>
      <c r="G803" s="74"/>
      <c r="H803" s="74"/>
      <c r="I803" s="74"/>
      <c r="J803" s="74"/>
    </row>
    <row r="804" spans="1:10" ht="12.75" customHeight="1" x14ac:dyDescent="0.25">
      <c r="A804" s="72"/>
      <c r="B804" s="72"/>
      <c r="C804" s="73"/>
      <c r="D804" s="73"/>
      <c r="E804" s="73"/>
      <c r="F804" s="73"/>
      <c r="G804" s="74"/>
      <c r="H804" s="74"/>
      <c r="I804" s="74"/>
      <c r="J804" s="74"/>
    </row>
    <row r="805" spans="1:10" ht="12.75" customHeight="1" x14ac:dyDescent="0.25">
      <c r="A805" s="72"/>
      <c r="B805" s="72"/>
      <c r="C805" s="73"/>
      <c r="D805" s="73"/>
      <c r="E805" s="73"/>
      <c r="F805" s="73"/>
      <c r="G805" s="74"/>
      <c r="H805" s="74"/>
      <c r="I805" s="74"/>
      <c r="J805" s="74"/>
    </row>
    <row r="806" spans="1:10" ht="12.75" customHeight="1" x14ac:dyDescent="0.25">
      <c r="A806" s="72"/>
      <c r="B806" s="72"/>
      <c r="C806" s="73"/>
      <c r="D806" s="73"/>
      <c r="E806" s="73"/>
      <c r="F806" s="73"/>
      <c r="G806" s="74"/>
      <c r="H806" s="74"/>
      <c r="I806" s="74"/>
      <c r="J806" s="74"/>
    </row>
    <row r="807" spans="1:10" ht="12.75" customHeight="1" x14ac:dyDescent="0.25">
      <c r="A807" s="72"/>
      <c r="B807" s="72"/>
      <c r="C807" s="73"/>
      <c r="D807" s="73"/>
      <c r="E807" s="73"/>
      <c r="F807" s="73"/>
      <c r="G807" s="74"/>
      <c r="H807" s="74"/>
      <c r="I807" s="74"/>
      <c r="J807" s="74"/>
    </row>
    <row r="808" spans="1:10" ht="12.75" customHeight="1" x14ac:dyDescent="0.25">
      <c r="A808" s="72"/>
      <c r="B808" s="72"/>
      <c r="C808" s="73"/>
      <c r="D808" s="73"/>
      <c r="E808" s="73"/>
      <c r="F808" s="73"/>
      <c r="G808" s="74"/>
      <c r="H808" s="74"/>
      <c r="I808" s="74"/>
      <c r="J808" s="74"/>
    </row>
    <row r="809" spans="1:10" ht="12.75" customHeight="1" x14ac:dyDescent="0.25">
      <c r="A809" s="72"/>
      <c r="B809" s="72"/>
      <c r="C809" s="73"/>
      <c r="D809" s="73"/>
      <c r="E809" s="73"/>
      <c r="F809" s="73"/>
      <c r="G809" s="74"/>
      <c r="H809" s="74"/>
      <c r="I809" s="74"/>
      <c r="J809" s="74"/>
    </row>
    <row r="810" spans="1:10" ht="12.75" customHeight="1" x14ac:dyDescent="0.25">
      <c r="A810" s="72"/>
      <c r="B810" s="72"/>
      <c r="C810" s="73"/>
      <c r="D810" s="73"/>
      <c r="E810" s="73"/>
      <c r="F810" s="73"/>
      <c r="G810" s="74"/>
      <c r="H810" s="74"/>
      <c r="I810" s="74"/>
      <c r="J810" s="74"/>
    </row>
    <row r="811" spans="1:10" ht="12.75" customHeight="1" x14ac:dyDescent="0.25">
      <c r="A811" s="72"/>
      <c r="B811" s="72"/>
      <c r="C811" s="73"/>
      <c r="D811" s="73"/>
      <c r="E811" s="73"/>
      <c r="F811" s="73"/>
      <c r="G811" s="74"/>
      <c r="H811" s="74"/>
      <c r="I811" s="74"/>
      <c r="J811" s="74"/>
    </row>
    <row r="812" spans="1:10" ht="12.75" customHeight="1" x14ac:dyDescent="0.25">
      <c r="A812" s="72"/>
      <c r="B812" s="72"/>
      <c r="C812" s="73"/>
      <c r="D812" s="73"/>
      <c r="E812" s="73"/>
      <c r="F812" s="73"/>
      <c r="G812" s="74"/>
      <c r="H812" s="74"/>
      <c r="I812" s="74"/>
      <c r="J812" s="74"/>
    </row>
    <row r="813" spans="1:10" ht="12.75" customHeight="1" x14ac:dyDescent="0.25">
      <c r="A813" s="72"/>
      <c r="B813" s="72"/>
      <c r="C813" s="73"/>
      <c r="D813" s="73"/>
      <c r="E813" s="73"/>
      <c r="F813" s="73"/>
      <c r="G813" s="74"/>
      <c r="H813" s="74"/>
      <c r="I813" s="74"/>
      <c r="J813" s="74"/>
    </row>
    <row r="814" spans="1:10" ht="12.75" customHeight="1" x14ac:dyDescent="0.25">
      <c r="A814" s="72"/>
      <c r="B814" s="72"/>
      <c r="C814" s="73"/>
      <c r="D814" s="73"/>
      <c r="E814" s="73"/>
      <c r="F814" s="73"/>
      <c r="G814" s="74"/>
      <c r="H814" s="74"/>
      <c r="I814" s="74"/>
      <c r="J814" s="74"/>
    </row>
    <row r="815" spans="1:10" ht="12.75" customHeight="1" x14ac:dyDescent="0.25">
      <c r="A815" s="72"/>
      <c r="B815" s="72"/>
      <c r="C815" s="73"/>
      <c r="D815" s="73"/>
      <c r="E815" s="73"/>
      <c r="F815" s="73"/>
      <c r="G815" s="74"/>
      <c r="H815" s="74"/>
      <c r="I815" s="74"/>
      <c r="J815" s="74"/>
    </row>
    <row r="816" spans="1:10" ht="12.75" customHeight="1" x14ac:dyDescent="0.25">
      <c r="A816" s="72"/>
      <c r="B816" s="72"/>
      <c r="C816" s="73"/>
      <c r="D816" s="73"/>
      <c r="E816" s="73"/>
      <c r="F816" s="73"/>
      <c r="G816" s="74"/>
      <c r="H816" s="74"/>
      <c r="I816" s="74"/>
      <c r="J816" s="74"/>
    </row>
    <row r="817" spans="1:10" ht="12.75" customHeight="1" x14ac:dyDescent="0.25">
      <c r="A817" s="72"/>
      <c r="B817" s="72"/>
      <c r="C817" s="73"/>
      <c r="D817" s="73"/>
      <c r="E817" s="73"/>
      <c r="F817" s="73"/>
      <c r="G817" s="74"/>
      <c r="H817" s="74"/>
      <c r="I817" s="74"/>
      <c r="J817" s="74"/>
    </row>
    <row r="818" spans="1:10" ht="12.75" customHeight="1" x14ac:dyDescent="0.25">
      <c r="A818" s="72"/>
      <c r="B818" s="72"/>
      <c r="C818" s="73"/>
      <c r="D818" s="73"/>
      <c r="E818" s="73"/>
      <c r="F818" s="73"/>
      <c r="G818" s="74"/>
      <c r="H818" s="74"/>
      <c r="I818" s="74"/>
      <c r="J818" s="74"/>
    </row>
    <row r="819" spans="1:10" ht="12.75" customHeight="1" x14ac:dyDescent="0.25">
      <c r="A819" s="72"/>
      <c r="B819" s="72"/>
      <c r="C819" s="73"/>
      <c r="D819" s="73"/>
      <c r="E819" s="73"/>
      <c r="F819" s="73"/>
      <c r="G819" s="74"/>
      <c r="H819" s="74"/>
      <c r="I819" s="74"/>
      <c r="J819" s="74"/>
    </row>
    <row r="820" spans="1:10" ht="12.75" customHeight="1" x14ac:dyDescent="0.25">
      <c r="A820" s="72"/>
      <c r="B820" s="72"/>
      <c r="C820" s="73"/>
      <c r="D820" s="73"/>
      <c r="E820" s="73"/>
      <c r="F820" s="73"/>
      <c r="G820" s="74"/>
      <c r="H820" s="74"/>
      <c r="I820" s="74"/>
      <c r="J820" s="74"/>
    </row>
    <row r="821" spans="1:10" ht="12.75" customHeight="1" x14ac:dyDescent="0.25">
      <c r="A821" s="72"/>
      <c r="B821" s="72"/>
      <c r="C821" s="73"/>
      <c r="D821" s="73"/>
      <c r="E821" s="73"/>
      <c r="F821" s="73"/>
      <c r="G821" s="74"/>
      <c r="H821" s="74"/>
      <c r="I821" s="74"/>
      <c r="J821" s="74"/>
    </row>
    <row r="822" spans="1:10" ht="12.75" customHeight="1" x14ac:dyDescent="0.25">
      <c r="A822" s="72"/>
      <c r="B822" s="72"/>
      <c r="C822" s="73"/>
      <c r="D822" s="73"/>
      <c r="E822" s="73"/>
      <c r="F822" s="73"/>
      <c r="G822" s="74"/>
      <c r="H822" s="74"/>
      <c r="I822" s="74"/>
      <c r="J822" s="74"/>
    </row>
    <row r="823" spans="1:10" ht="12.75" customHeight="1" x14ac:dyDescent="0.25">
      <c r="A823" s="72"/>
      <c r="B823" s="72"/>
      <c r="C823" s="73"/>
      <c r="D823" s="73"/>
      <c r="E823" s="73"/>
      <c r="F823" s="73"/>
      <c r="G823" s="74"/>
      <c r="H823" s="74"/>
      <c r="I823" s="74"/>
      <c r="J823" s="74"/>
    </row>
    <row r="824" spans="1:10" ht="12.75" customHeight="1" x14ac:dyDescent="0.25">
      <c r="A824" s="72"/>
      <c r="B824" s="72"/>
      <c r="C824" s="73"/>
      <c r="D824" s="73"/>
      <c r="E824" s="73"/>
      <c r="F824" s="73"/>
      <c r="G824" s="74"/>
      <c r="H824" s="74"/>
      <c r="I824" s="74"/>
      <c r="J824" s="74"/>
    </row>
    <row r="825" spans="1:10" ht="12.75" customHeight="1" x14ac:dyDescent="0.25">
      <c r="A825" s="72"/>
      <c r="B825" s="72"/>
      <c r="C825" s="73"/>
      <c r="D825" s="73"/>
      <c r="E825" s="73"/>
      <c r="F825" s="73"/>
      <c r="G825" s="74"/>
      <c r="H825" s="74"/>
      <c r="I825" s="74"/>
      <c r="J825" s="74"/>
    </row>
    <row r="826" spans="1:10" ht="12.75" customHeight="1" x14ac:dyDescent="0.25">
      <c r="A826" s="72"/>
      <c r="B826" s="72"/>
      <c r="C826" s="73"/>
      <c r="D826" s="73"/>
      <c r="E826" s="73"/>
      <c r="F826" s="73"/>
      <c r="G826" s="74"/>
      <c r="H826" s="74"/>
      <c r="I826" s="74"/>
      <c r="J826" s="74"/>
    </row>
    <row r="827" spans="1:10" ht="12.75" customHeight="1" x14ac:dyDescent="0.25">
      <c r="A827" s="72"/>
      <c r="B827" s="72"/>
      <c r="C827" s="73"/>
      <c r="D827" s="73"/>
      <c r="E827" s="73"/>
      <c r="F827" s="73"/>
      <c r="G827" s="74"/>
      <c r="H827" s="74"/>
      <c r="I827" s="74"/>
      <c r="J827" s="74"/>
    </row>
    <row r="828" spans="1:10" ht="12.75" customHeight="1" x14ac:dyDescent="0.25">
      <c r="A828" s="72"/>
      <c r="B828" s="72"/>
      <c r="C828" s="73"/>
      <c r="D828" s="73"/>
      <c r="E828" s="73"/>
      <c r="F828" s="73"/>
      <c r="G828" s="74"/>
      <c r="H828" s="74"/>
      <c r="I828" s="74"/>
      <c r="J828" s="74"/>
    </row>
    <row r="829" spans="1:10" ht="12.75" customHeight="1" x14ac:dyDescent="0.25">
      <c r="A829" s="72"/>
      <c r="B829" s="72"/>
      <c r="C829" s="73"/>
      <c r="D829" s="73"/>
      <c r="E829" s="73"/>
      <c r="F829" s="73"/>
      <c r="G829" s="74"/>
      <c r="H829" s="74"/>
      <c r="I829" s="74"/>
      <c r="J829" s="74"/>
    </row>
    <row r="830" spans="1:10" ht="12.75" customHeight="1" x14ac:dyDescent="0.25">
      <c r="A830" s="72"/>
      <c r="B830" s="72"/>
      <c r="C830" s="73"/>
      <c r="D830" s="73"/>
      <c r="E830" s="73"/>
      <c r="F830" s="73"/>
      <c r="G830" s="74"/>
      <c r="H830" s="74"/>
      <c r="I830" s="74"/>
      <c r="J830" s="74"/>
    </row>
    <row r="831" spans="1:10" ht="12.75" customHeight="1" x14ac:dyDescent="0.25">
      <c r="A831" s="72"/>
      <c r="B831" s="72"/>
      <c r="C831" s="73"/>
      <c r="D831" s="73"/>
      <c r="E831" s="73"/>
      <c r="F831" s="73"/>
      <c r="G831" s="74"/>
      <c r="H831" s="74"/>
      <c r="I831" s="74"/>
      <c r="J831" s="74"/>
    </row>
    <row r="832" spans="1:10" ht="12.75" customHeight="1" x14ac:dyDescent="0.25">
      <c r="A832" s="72"/>
      <c r="B832" s="72"/>
      <c r="C832" s="73"/>
      <c r="D832" s="73"/>
      <c r="E832" s="73"/>
      <c r="F832" s="73"/>
      <c r="G832" s="74"/>
      <c r="H832" s="74"/>
      <c r="I832" s="74"/>
      <c r="J832" s="74"/>
    </row>
    <row r="833" spans="1:10" ht="12.75" customHeight="1" x14ac:dyDescent="0.25">
      <c r="A833" s="72"/>
      <c r="B833" s="72"/>
      <c r="C833" s="73"/>
      <c r="D833" s="73"/>
      <c r="E833" s="73"/>
      <c r="F833" s="73"/>
      <c r="G833" s="74"/>
      <c r="H833" s="74"/>
      <c r="I833" s="74"/>
      <c r="J833" s="74"/>
    </row>
    <row r="834" spans="1:10" ht="12.75" customHeight="1" x14ac:dyDescent="0.25">
      <c r="A834" s="72"/>
      <c r="B834" s="72"/>
      <c r="C834" s="73"/>
      <c r="D834" s="73"/>
      <c r="E834" s="73"/>
      <c r="F834" s="73"/>
      <c r="G834" s="74"/>
      <c r="H834" s="74"/>
      <c r="I834" s="74"/>
      <c r="J834" s="74"/>
    </row>
    <row r="835" spans="1:10" ht="12.75" customHeight="1" x14ac:dyDescent="0.25">
      <c r="A835" s="72"/>
      <c r="B835" s="72"/>
      <c r="C835" s="73"/>
      <c r="D835" s="73"/>
      <c r="E835" s="73"/>
      <c r="F835" s="73"/>
      <c r="G835" s="74"/>
      <c r="H835" s="74"/>
      <c r="I835" s="74"/>
      <c r="J835" s="74"/>
    </row>
    <row r="836" spans="1:10" ht="12.75" customHeight="1" x14ac:dyDescent="0.25">
      <c r="A836" s="72"/>
      <c r="B836" s="72"/>
      <c r="C836" s="73"/>
      <c r="D836" s="73"/>
      <c r="E836" s="73"/>
      <c r="F836" s="73"/>
      <c r="G836" s="74"/>
      <c r="H836" s="74"/>
      <c r="I836" s="74"/>
      <c r="J836" s="74"/>
    </row>
    <row r="837" spans="1:10" ht="12.75" customHeight="1" x14ac:dyDescent="0.25">
      <c r="A837" s="72"/>
      <c r="B837" s="72"/>
      <c r="C837" s="73"/>
      <c r="D837" s="73"/>
      <c r="E837" s="73"/>
      <c r="F837" s="73"/>
      <c r="G837" s="74"/>
      <c r="H837" s="74"/>
      <c r="I837" s="74"/>
      <c r="J837" s="74"/>
    </row>
    <row r="838" spans="1:10" ht="12.75" customHeight="1" x14ac:dyDescent="0.25">
      <c r="A838" s="72"/>
      <c r="B838" s="72"/>
      <c r="C838" s="73"/>
      <c r="D838" s="73"/>
      <c r="E838" s="73"/>
      <c r="F838" s="73"/>
      <c r="G838" s="74"/>
      <c r="H838" s="74"/>
      <c r="I838" s="74"/>
      <c r="J838" s="74"/>
    </row>
    <row r="839" spans="1:10" ht="12.75" customHeight="1" x14ac:dyDescent="0.25">
      <c r="A839" s="72"/>
      <c r="B839" s="72"/>
      <c r="C839" s="73"/>
      <c r="D839" s="73"/>
      <c r="E839" s="73"/>
      <c r="F839" s="73"/>
      <c r="G839" s="74"/>
      <c r="H839" s="74"/>
      <c r="I839" s="74"/>
      <c r="J839" s="74"/>
    </row>
    <row r="840" spans="1:10" ht="12.75" customHeight="1" x14ac:dyDescent="0.25">
      <c r="A840" s="72"/>
      <c r="B840" s="72"/>
      <c r="C840" s="73"/>
      <c r="D840" s="73"/>
      <c r="E840" s="73"/>
      <c r="F840" s="73"/>
      <c r="G840" s="74"/>
      <c r="H840" s="74"/>
      <c r="I840" s="74"/>
      <c r="J840" s="74"/>
    </row>
    <row r="841" spans="1:10" ht="12.75" customHeight="1" x14ac:dyDescent="0.25">
      <c r="A841" s="72"/>
      <c r="B841" s="72"/>
      <c r="C841" s="73"/>
      <c r="D841" s="73"/>
      <c r="E841" s="73"/>
      <c r="F841" s="73"/>
      <c r="G841" s="74"/>
      <c r="H841" s="74"/>
      <c r="I841" s="74"/>
      <c r="J841" s="74"/>
    </row>
    <row r="842" spans="1:10" ht="12.75" customHeight="1" x14ac:dyDescent="0.25">
      <c r="A842" s="72"/>
      <c r="B842" s="72"/>
      <c r="C842" s="73"/>
      <c r="D842" s="73"/>
      <c r="E842" s="73"/>
      <c r="F842" s="73"/>
      <c r="G842" s="74"/>
      <c r="H842" s="74"/>
      <c r="I842" s="74"/>
      <c r="J842" s="74"/>
    </row>
    <row r="843" spans="1:10" ht="12.75" customHeight="1" x14ac:dyDescent="0.25">
      <c r="A843" s="72"/>
      <c r="B843" s="72"/>
      <c r="C843" s="73"/>
      <c r="D843" s="73"/>
      <c r="E843" s="73"/>
      <c r="F843" s="73"/>
      <c r="G843" s="74"/>
      <c r="H843" s="74"/>
      <c r="I843" s="74"/>
      <c r="J843" s="74"/>
    </row>
    <row r="844" spans="1:10" ht="12.75" customHeight="1" x14ac:dyDescent="0.25">
      <c r="A844" s="72"/>
      <c r="B844" s="72"/>
      <c r="C844" s="73"/>
      <c r="D844" s="73"/>
      <c r="E844" s="73"/>
      <c r="F844" s="73"/>
      <c r="G844" s="74"/>
      <c r="H844" s="74"/>
      <c r="I844" s="74"/>
      <c r="J844" s="74"/>
    </row>
    <row r="845" spans="1:10" ht="12.75" customHeight="1" x14ac:dyDescent="0.25">
      <c r="A845" s="72"/>
      <c r="B845" s="72"/>
      <c r="C845" s="73"/>
      <c r="D845" s="73"/>
      <c r="E845" s="73"/>
      <c r="F845" s="73"/>
      <c r="G845" s="74"/>
      <c r="H845" s="74"/>
      <c r="I845" s="74"/>
      <c r="J845" s="74"/>
    </row>
    <row r="846" spans="1:10" ht="12.75" customHeight="1" x14ac:dyDescent="0.25">
      <c r="A846" s="72"/>
      <c r="B846" s="72"/>
      <c r="C846" s="73"/>
      <c r="D846" s="73"/>
      <c r="E846" s="73"/>
      <c r="F846" s="73"/>
      <c r="G846" s="74"/>
      <c r="H846" s="74"/>
      <c r="I846" s="74"/>
      <c r="J846" s="74"/>
    </row>
    <row r="847" spans="1:10" ht="12.75" customHeight="1" x14ac:dyDescent="0.25">
      <c r="A847" s="72"/>
      <c r="B847" s="72"/>
      <c r="C847" s="73"/>
      <c r="D847" s="73"/>
      <c r="E847" s="73"/>
      <c r="F847" s="73"/>
      <c r="G847" s="74"/>
      <c r="H847" s="74"/>
      <c r="I847" s="74"/>
      <c r="J847" s="74"/>
    </row>
    <row r="848" spans="1:10" ht="12.75" customHeight="1" x14ac:dyDescent="0.25">
      <c r="A848" s="72"/>
      <c r="B848" s="72"/>
      <c r="C848" s="73"/>
      <c r="D848" s="73"/>
      <c r="E848" s="73"/>
      <c r="F848" s="73"/>
      <c r="G848" s="74"/>
      <c r="H848" s="74"/>
      <c r="I848" s="74"/>
      <c r="J848" s="74"/>
    </row>
    <row r="849" spans="1:10" ht="12.75" customHeight="1" x14ac:dyDescent="0.25">
      <c r="A849" s="72"/>
      <c r="B849" s="72"/>
      <c r="C849" s="73"/>
      <c r="D849" s="73"/>
      <c r="E849" s="73"/>
      <c r="F849" s="73"/>
      <c r="G849" s="74"/>
      <c r="H849" s="74"/>
      <c r="I849" s="74"/>
      <c r="J849" s="74"/>
    </row>
    <row r="850" spans="1:10" ht="12.75" customHeight="1" x14ac:dyDescent="0.25">
      <c r="A850" s="72"/>
      <c r="B850" s="72"/>
      <c r="C850" s="73"/>
      <c r="D850" s="73"/>
      <c r="E850" s="73"/>
      <c r="F850" s="73"/>
      <c r="G850" s="74"/>
      <c r="H850" s="74"/>
      <c r="I850" s="74"/>
      <c r="J850" s="74"/>
    </row>
    <row r="851" spans="1:10" ht="12.75" customHeight="1" x14ac:dyDescent="0.25">
      <c r="A851" s="72"/>
      <c r="B851" s="72"/>
      <c r="C851" s="73"/>
      <c r="D851" s="73"/>
      <c r="E851" s="73"/>
      <c r="F851" s="73"/>
      <c r="G851" s="74"/>
      <c r="H851" s="74"/>
      <c r="I851" s="74"/>
      <c r="J851" s="74"/>
    </row>
    <row r="852" spans="1:10" ht="12.75" customHeight="1" x14ac:dyDescent="0.25">
      <c r="A852" s="72"/>
      <c r="B852" s="72"/>
      <c r="C852" s="73"/>
      <c r="D852" s="73"/>
      <c r="E852" s="73"/>
      <c r="F852" s="73"/>
      <c r="G852" s="74"/>
      <c r="H852" s="74"/>
      <c r="I852" s="74"/>
      <c r="J852" s="74"/>
    </row>
    <row r="853" spans="1:10" ht="12.75" customHeight="1" x14ac:dyDescent="0.25">
      <c r="A853" s="72"/>
      <c r="B853" s="72"/>
      <c r="C853" s="73"/>
      <c r="D853" s="73"/>
      <c r="E853" s="73"/>
      <c r="F853" s="73"/>
      <c r="G853" s="74"/>
      <c r="H853" s="74"/>
      <c r="I853" s="74"/>
      <c r="J853" s="74"/>
    </row>
    <row r="854" spans="1:10" ht="12.75" customHeight="1" x14ac:dyDescent="0.25">
      <c r="A854" s="72"/>
      <c r="B854" s="72"/>
      <c r="C854" s="73"/>
      <c r="D854" s="73"/>
      <c r="E854" s="73"/>
      <c r="F854" s="73"/>
      <c r="G854" s="74"/>
      <c r="H854" s="74"/>
      <c r="I854" s="74"/>
      <c r="J854" s="74"/>
    </row>
    <row r="855" spans="1:10" ht="12.75" customHeight="1" x14ac:dyDescent="0.25">
      <c r="A855" s="72"/>
      <c r="B855" s="72"/>
      <c r="C855" s="73"/>
      <c r="D855" s="73"/>
      <c r="E855" s="73"/>
      <c r="F855" s="73"/>
      <c r="G855" s="74"/>
      <c r="H855" s="74"/>
      <c r="I855" s="74"/>
      <c r="J855" s="74"/>
    </row>
    <row r="856" spans="1:10" ht="12.75" customHeight="1" x14ac:dyDescent="0.25">
      <c r="A856" s="72"/>
      <c r="B856" s="72"/>
      <c r="C856" s="73"/>
      <c r="D856" s="73"/>
      <c r="E856" s="73"/>
      <c r="F856" s="73"/>
      <c r="G856" s="74"/>
      <c r="H856" s="74"/>
      <c r="I856" s="74"/>
      <c r="J856" s="74"/>
    </row>
    <row r="857" spans="1:10" ht="12.75" customHeight="1" x14ac:dyDescent="0.25">
      <c r="A857" s="72"/>
      <c r="B857" s="72"/>
      <c r="C857" s="73"/>
      <c r="D857" s="73"/>
      <c r="E857" s="73"/>
      <c r="F857" s="73"/>
      <c r="G857" s="74"/>
      <c r="H857" s="74"/>
      <c r="I857" s="74"/>
      <c r="J857" s="74"/>
    </row>
    <row r="858" spans="1:10" ht="12.75" customHeight="1" x14ac:dyDescent="0.25">
      <c r="A858" s="72"/>
      <c r="B858" s="72"/>
      <c r="C858" s="73"/>
      <c r="D858" s="73"/>
      <c r="E858" s="73"/>
      <c r="F858" s="73"/>
      <c r="G858" s="74"/>
      <c r="H858" s="74"/>
      <c r="I858" s="74"/>
      <c r="J858" s="74"/>
    </row>
    <row r="859" spans="1:10" ht="12.75" customHeight="1" x14ac:dyDescent="0.25">
      <c r="A859" s="72"/>
      <c r="B859" s="72"/>
      <c r="C859" s="73"/>
      <c r="D859" s="73"/>
      <c r="E859" s="73"/>
      <c r="F859" s="73"/>
      <c r="G859" s="74"/>
      <c r="H859" s="74"/>
      <c r="I859" s="74"/>
      <c r="J859" s="74"/>
    </row>
    <row r="860" spans="1:10" ht="12.75" customHeight="1" x14ac:dyDescent="0.25">
      <c r="A860" s="72"/>
      <c r="B860" s="72"/>
      <c r="C860" s="73"/>
      <c r="D860" s="73"/>
      <c r="E860" s="73"/>
      <c r="F860" s="73"/>
      <c r="G860" s="74"/>
      <c r="H860" s="74"/>
      <c r="I860" s="74"/>
      <c r="J860" s="74"/>
    </row>
    <row r="861" spans="1:10" ht="12.75" customHeight="1" x14ac:dyDescent="0.25">
      <c r="A861" s="72"/>
      <c r="B861" s="72"/>
      <c r="C861" s="73"/>
      <c r="D861" s="73"/>
      <c r="E861" s="73"/>
      <c r="F861" s="73"/>
      <c r="G861" s="74"/>
      <c r="H861" s="74"/>
      <c r="I861" s="74"/>
      <c r="J861" s="74"/>
    </row>
    <row r="862" spans="1:10" ht="12.75" customHeight="1" x14ac:dyDescent="0.25">
      <c r="A862" s="72"/>
      <c r="B862" s="72"/>
      <c r="C862" s="73"/>
      <c r="D862" s="73"/>
      <c r="E862" s="73"/>
      <c r="F862" s="73"/>
      <c r="G862" s="74"/>
      <c r="H862" s="74"/>
      <c r="I862" s="74"/>
      <c r="J862" s="74"/>
    </row>
    <row r="863" spans="1:10" ht="12.75" customHeight="1" x14ac:dyDescent="0.25">
      <c r="A863" s="72"/>
      <c r="B863" s="72"/>
      <c r="C863" s="73"/>
      <c r="D863" s="73"/>
      <c r="E863" s="73"/>
      <c r="F863" s="73"/>
      <c r="G863" s="74"/>
      <c r="H863" s="74"/>
      <c r="I863" s="74"/>
      <c r="J863" s="74"/>
    </row>
    <row r="864" spans="1:10" ht="12.75" customHeight="1" x14ac:dyDescent="0.25">
      <c r="A864" s="72"/>
      <c r="B864" s="72"/>
      <c r="C864" s="73"/>
      <c r="D864" s="73"/>
      <c r="E864" s="73"/>
      <c r="F864" s="73"/>
      <c r="G864" s="74"/>
      <c r="H864" s="74"/>
      <c r="I864" s="74"/>
      <c r="J864" s="74"/>
    </row>
    <row r="865" spans="1:10" ht="12.75" customHeight="1" x14ac:dyDescent="0.25">
      <c r="A865" s="72"/>
      <c r="B865" s="72"/>
      <c r="C865" s="73"/>
      <c r="D865" s="73"/>
      <c r="E865" s="73"/>
      <c r="F865" s="73"/>
      <c r="G865" s="74"/>
      <c r="H865" s="74"/>
      <c r="I865" s="74"/>
      <c r="J865" s="74"/>
    </row>
    <row r="866" spans="1:10" ht="12.75" customHeight="1" x14ac:dyDescent="0.25">
      <c r="A866" s="72"/>
      <c r="B866" s="72"/>
      <c r="C866" s="73"/>
      <c r="D866" s="73"/>
      <c r="E866" s="73"/>
      <c r="F866" s="73"/>
      <c r="G866" s="74"/>
      <c r="H866" s="74"/>
      <c r="I866" s="74"/>
      <c r="J866" s="74"/>
    </row>
    <row r="867" spans="1:10" ht="12.75" customHeight="1" x14ac:dyDescent="0.25">
      <c r="A867" s="72"/>
      <c r="B867" s="72"/>
      <c r="C867" s="73"/>
      <c r="D867" s="73"/>
      <c r="E867" s="73"/>
      <c r="F867" s="73"/>
      <c r="G867" s="74"/>
      <c r="H867" s="74"/>
      <c r="I867" s="74"/>
      <c r="J867" s="74"/>
    </row>
    <row r="868" spans="1:10" ht="12.75" customHeight="1" x14ac:dyDescent="0.25">
      <c r="A868" s="72"/>
      <c r="B868" s="72"/>
      <c r="C868" s="73"/>
      <c r="D868" s="73"/>
      <c r="E868" s="73"/>
      <c r="F868" s="73"/>
      <c r="G868" s="74"/>
      <c r="H868" s="74"/>
      <c r="I868" s="74"/>
      <c r="J868" s="74"/>
    </row>
    <row r="869" spans="1:10" ht="12.75" customHeight="1" x14ac:dyDescent="0.25">
      <c r="A869" s="72"/>
      <c r="B869" s="72"/>
      <c r="C869" s="73"/>
      <c r="D869" s="73"/>
      <c r="E869" s="73"/>
      <c r="F869" s="73"/>
      <c r="G869" s="74"/>
      <c r="H869" s="74"/>
      <c r="I869" s="74"/>
      <c r="J869" s="74"/>
    </row>
    <row r="870" spans="1:10" ht="12.75" customHeight="1" x14ac:dyDescent="0.25">
      <c r="A870" s="72"/>
      <c r="B870" s="72"/>
      <c r="C870" s="73"/>
      <c r="D870" s="73"/>
      <c r="E870" s="73"/>
      <c r="F870" s="73"/>
      <c r="G870" s="74"/>
      <c r="H870" s="74"/>
      <c r="I870" s="74"/>
      <c r="J870" s="74"/>
    </row>
    <row r="871" spans="1:10" ht="12.75" customHeight="1" x14ac:dyDescent="0.25">
      <c r="A871" s="72"/>
      <c r="B871" s="72"/>
      <c r="C871" s="73"/>
      <c r="D871" s="73"/>
      <c r="E871" s="73"/>
      <c r="F871" s="73"/>
      <c r="G871" s="74"/>
      <c r="H871" s="74"/>
      <c r="I871" s="74"/>
      <c r="J871" s="74"/>
    </row>
    <row r="872" spans="1:10" ht="12.75" customHeight="1" x14ac:dyDescent="0.25">
      <c r="A872" s="72"/>
      <c r="B872" s="72"/>
      <c r="C872" s="73"/>
      <c r="D872" s="73"/>
      <c r="E872" s="73"/>
      <c r="F872" s="73"/>
      <c r="G872" s="74"/>
      <c r="H872" s="74"/>
      <c r="I872" s="74"/>
      <c r="J872" s="74"/>
    </row>
    <row r="873" spans="1:10" ht="12.75" customHeight="1" x14ac:dyDescent="0.25">
      <c r="A873" s="72"/>
      <c r="B873" s="72"/>
      <c r="C873" s="73"/>
      <c r="D873" s="73"/>
      <c r="E873" s="73"/>
      <c r="F873" s="73"/>
      <c r="G873" s="74"/>
      <c r="H873" s="74"/>
      <c r="I873" s="74"/>
      <c r="J873" s="74"/>
    </row>
    <row r="874" spans="1:10" ht="12.75" customHeight="1" x14ac:dyDescent="0.25">
      <c r="A874" s="72"/>
      <c r="B874" s="72"/>
      <c r="C874" s="73"/>
      <c r="D874" s="73"/>
      <c r="E874" s="73"/>
      <c r="F874" s="73"/>
      <c r="G874" s="74"/>
      <c r="H874" s="74"/>
      <c r="I874" s="74"/>
      <c r="J874" s="74"/>
    </row>
    <row r="875" spans="1:10" ht="12.75" customHeight="1" x14ac:dyDescent="0.25">
      <c r="A875" s="72"/>
      <c r="B875" s="72"/>
      <c r="C875" s="73"/>
      <c r="D875" s="73"/>
      <c r="E875" s="73"/>
      <c r="F875" s="73"/>
      <c r="G875" s="74"/>
      <c r="H875" s="74"/>
      <c r="I875" s="74"/>
      <c r="J875" s="74"/>
    </row>
    <row r="876" spans="1:10" ht="12.75" customHeight="1" x14ac:dyDescent="0.25">
      <c r="A876" s="72"/>
      <c r="B876" s="72"/>
      <c r="C876" s="73"/>
      <c r="D876" s="73"/>
      <c r="E876" s="73"/>
      <c r="F876" s="73"/>
      <c r="G876" s="74"/>
      <c r="H876" s="74"/>
      <c r="I876" s="74"/>
      <c r="J876" s="74"/>
    </row>
    <row r="877" spans="1:10" ht="12.75" customHeight="1" x14ac:dyDescent="0.25">
      <c r="A877" s="72"/>
      <c r="B877" s="72"/>
      <c r="C877" s="73"/>
      <c r="D877" s="73"/>
      <c r="E877" s="73"/>
      <c r="F877" s="73"/>
      <c r="G877" s="74"/>
      <c r="H877" s="74"/>
      <c r="I877" s="74"/>
      <c r="J877" s="74"/>
    </row>
    <row r="878" spans="1:10" ht="12.75" customHeight="1" x14ac:dyDescent="0.25">
      <c r="A878" s="72"/>
      <c r="B878" s="72"/>
      <c r="C878" s="73"/>
      <c r="D878" s="73"/>
      <c r="E878" s="73"/>
      <c r="F878" s="73"/>
      <c r="G878" s="74"/>
      <c r="H878" s="74"/>
      <c r="I878" s="74"/>
      <c r="J878" s="74"/>
    </row>
    <row r="879" spans="1:10" ht="12.75" customHeight="1" x14ac:dyDescent="0.25">
      <c r="A879" s="72"/>
      <c r="B879" s="72"/>
      <c r="C879" s="73"/>
      <c r="D879" s="73"/>
      <c r="E879" s="73"/>
      <c r="F879" s="73"/>
      <c r="G879" s="74"/>
      <c r="H879" s="74"/>
      <c r="I879" s="74"/>
      <c r="J879" s="74"/>
    </row>
    <row r="880" spans="1:10" ht="12.75" customHeight="1" x14ac:dyDescent="0.25">
      <c r="A880" s="72"/>
      <c r="B880" s="72"/>
      <c r="C880" s="73"/>
      <c r="D880" s="73"/>
      <c r="E880" s="73"/>
      <c r="F880" s="73"/>
      <c r="G880" s="74"/>
      <c r="H880" s="74"/>
      <c r="I880" s="74"/>
      <c r="J880" s="74"/>
    </row>
    <row r="881" spans="1:10" ht="12.75" customHeight="1" x14ac:dyDescent="0.25">
      <c r="A881" s="72"/>
      <c r="B881" s="72"/>
      <c r="C881" s="73"/>
      <c r="D881" s="73"/>
      <c r="E881" s="73"/>
      <c r="F881" s="73"/>
      <c r="G881" s="74"/>
      <c r="H881" s="74"/>
      <c r="I881" s="74"/>
      <c r="J881" s="74"/>
    </row>
    <row r="882" spans="1:10" ht="12.75" customHeight="1" x14ac:dyDescent="0.25">
      <c r="A882" s="72"/>
      <c r="B882" s="72"/>
      <c r="C882" s="73"/>
      <c r="D882" s="73"/>
      <c r="E882" s="73"/>
      <c r="F882" s="73"/>
      <c r="G882" s="74"/>
      <c r="H882" s="74"/>
      <c r="I882" s="74"/>
      <c r="J882" s="74"/>
    </row>
    <row r="883" spans="1:10" ht="12.75" customHeight="1" x14ac:dyDescent="0.25">
      <c r="A883" s="72"/>
      <c r="B883" s="72"/>
      <c r="C883" s="73"/>
      <c r="D883" s="73"/>
      <c r="E883" s="73"/>
      <c r="F883" s="73"/>
      <c r="G883" s="74"/>
      <c r="H883" s="74"/>
      <c r="I883" s="74"/>
      <c r="J883" s="74"/>
    </row>
    <row r="884" spans="1:10" ht="12.75" customHeight="1" x14ac:dyDescent="0.25">
      <c r="A884" s="72"/>
      <c r="B884" s="72"/>
      <c r="C884" s="73"/>
      <c r="D884" s="73"/>
      <c r="E884" s="73"/>
      <c r="F884" s="73"/>
      <c r="G884" s="74"/>
      <c r="H884" s="74"/>
      <c r="I884" s="74"/>
      <c r="J884" s="74"/>
    </row>
    <row r="885" spans="1:10" ht="12.75" customHeight="1" x14ac:dyDescent="0.25">
      <c r="A885" s="72"/>
      <c r="B885" s="72"/>
      <c r="C885" s="73"/>
      <c r="D885" s="73"/>
      <c r="E885" s="73"/>
      <c r="F885" s="73"/>
      <c r="G885" s="74"/>
      <c r="H885" s="74"/>
      <c r="I885" s="74"/>
      <c r="J885" s="74"/>
    </row>
    <row r="886" spans="1:10" ht="12.75" customHeight="1" x14ac:dyDescent="0.25">
      <c r="A886" s="72"/>
      <c r="B886" s="72"/>
      <c r="C886" s="73"/>
      <c r="D886" s="73"/>
      <c r="E886" s="73"/>
      <c r="F886" s="73"/>
      <c r="G886" s="74"/>
      <c r="H886" s="74"/>
      <c r="I886" s="74"/>
      <c r="J886" s="74"/>
    </row>
    <row r="887" spans="1:10" ht="12.75" customHeight="1" x14ac:dyDescent="0.25">
      <c r="A887" s="72"/>
      <c r="B887" s="72"/>
      <c r="C887" s="73"/>
      <c r="D887" s="73"/>
      <c r="E887" s="73"/>
      <c r="F887" s="73"/>
      <c r="G887" s="74"/>
      <c r="H887" s="74"/>
      <c r="I887" s="74"/>
      <c r="J887" s="74"/>
    </row>
    <row r="888" spans="1:10" ht="12.75" customHeight="1" x14ac:dyDescent="0.25">
      <c r="A888" s="72"/>
      <c r="B888" s="72"/>
      <c r="C888" s="73"/>
      <c r="D888" s="73"/>
      <c r="E888" s="73"/>
      <c r="F888" s="73"/>
      <c r="G888" s="74"/>
      <c r="H888" s="74"/>
      <c r="I888" s="74"/>
      <c r="J888" s="74"/>
    </row>
    <row r="889" spans="1:10" ht="12.75" customHeight="1" x14ac:dyDescent="0.25">
      <c r="A889" s="72"/>
      <c r="B889" s="72"/>
      <c r="C889" s="73"/>
      <c r="D889" s="73"/>
      <c r="E889" s="73"/>
      <c r="F889" s="73"/>
      <c r="G889" s="74"/>
      <c r="H889" s="74"/>
      <c r="I889" s="74"/>
      <c r="J889" s="74"/>
    </row>
    <row r="890" spans="1:10" ht="12.75" customHeight="1" x14ac:dyDescent="0.25">
      <c r="A890" s="72"/>
      <c r="B890" s="72"/>
      <c r="C890" s="73"/>
      <c r="D890" s="73"/>
      <c r="E890" s="73"/>
      <c r="F890" s="73"/>
      <c r="G890" s="74"/>
      <c r="H890" s="74"/>
      <c r="I890" s="74"/>
      <c r="J890" s="74"/>
    </row>
    <row r="891" spans="1:10" ht="12.75" customHeight="1" x14ac:dyDescent="0.25">
      <c r="A891" s="72"/>
      <c r="B891" s="72"/>
      <c r="C891" s="73"/>
      <c r="D891" s="73"/>
      <c r="E891" s="73"/>
      <c r="F891" s="73"/>
      <c r="G891" s="74"/>
      <c r="H891" s="74"/>
      <c r="I891" s="74"/>
      <c r="J891" s="74"/>
    </row>
    <row r="892" spans="1:10" ht="12.75" customHeight="1" x14ac:dyDescent="0.25">
      <c r="A892" s="72"/>
      <c r="B892" s="72"/>
      <c r="C892" s="73"/>
      <c r="D892" s="73"/>
      <c r="E892" s="73"/>
      <c r="F892" s="73"/>
      <c r="G892" s="74"/>
      <c r="H892" s="74"/>
      <c r="I892" s="74"/>
      <c r="J892" s="74"/>
    </row>
    <row r="893" spans="1:10" ht="12.75" customHeight="1" x14ac:dyDescent="0.25">
      <c r="A893" s="72"/>
      <c r="B893" s="72"/>
      <c r="C893" s="73"/>
      <c r="D893" s="73"/>
      <c r="E893" s="73"/>
      <c r="F893" s="73"/>
      <c r="G893" s="74"/>
      <c r="H893" s="74"/>
      <c r="I893" s="74"/>
      <c r="J893" s="74"/>
    </row>
    <row r="894" spans="1:10" ht="12.75" customHeight="1" x14ac:dyDescent="0.25">
      <c r="A894" s="72"/>
      <c r="B894" s="72"/>
      <c r="C894" s="73"/>
      <c r="D894" s="73"/>
      <c r="E894" s="73"/>
      <c r="F894" s="73"/>
      <c r="G894" s="74"/>
      <c r="H894" s="74"/>
      <c r="I894" s="74"/>
      <c r="J894" s="74"/>
    </row>
    <row r="895" spans="1:10" ht="12.75" customHeight="1" x14ac:dyDescent="0.25">
      <c r="A895" s="72"/>
      <c r="B895" s="72"/>
      <c r="C895" s="73"/>
      <c r="D895" s="73"/>
      <c r="E895" s="73"/>
      <c r="F895" s="73"/>
      <c r="G895" s="74"/>
      <c r="H895" s="74"/>
      <c r="I895" s="74"/>
      <c r="J895" s="74"/>
    </row>
    <row r="896" spans="1:10" ht="12.75" customHeight="1" x14ac:dyDescent="0.25">
      <c r="A896" s="72"/>
      <c r="B896" s="72"/>
      <c r="C896" s="73"/>
      <c r="D896" s="73"/>
      <c r="E896" s="73"/>
      <c r="F896" s="73"/>
      <c r="G896" s="74"/>
      <c r="H896" s="74"/>
      <c r="I896" s="74"/>
      <c r="J896" s="74"/>
    </row>
    <row r="897" spans="1:10" ht="12.75" customHeight="1" x14ac:dyDescent="0.25">
      <c r="A897" s="72"/>
      <c r="B897" s="72"/>
      <c r="C897" s="73"/>
      <c r="D897" s="73"/>
      <c r="E897" s="73"/>
      <c r="F897" s="73"/>
      <c r="G897" s="74"/>
      <c r="H897" s="74"/>
      <c r="I897" s="74"/>
      <c r="J897" s="74"/>
    </row>
    <row r="898" spans="1:10" ht="12.75" customHeight="1" x14ac:dyDescent="0.25">
      <c r="A898" s="72"/>
      <c r="B898" s="72"/>
      <c r="C898" s="73"/>
      <c r="D898" s="73"/>
      <c r="E898" s="73"/>
      <c r="F898" s="73"/>
      <c r="G898" s="74"/>
      <c r="H898" s="74"/>
      <c r="I898" s="74"/>
      <c r="J898" s="74"/>
    </row>
    <row r="899" spans="1:10" ht="12.75" customHeight="1" x14ac:dyDescent="0.25">
      <c r="A899" s="72"/>
      <c r="B899" s="72"/>
      <c r="C899" s="73"/>
      <c r="D899" s="73"/>
      <c r="E899" s="73"/>
      <c r="F899" s="73"/>
      <c r="G899" s="74"/>
      <c r="H899" s="74"/>
      <c r="I899" s="74"/>
      <c r="J899" s="74"/>
    </row>
    <row r="900" spans="1:10" ht="12.75" customHeight="1" x14ac:dyDescent="0.25">
      <c r="A900" s="72"/>
      <c r="B900" s="72"/>
      <c r="C900" s="73"/>
      <c r="D900" s="73"/>
      <c r="E900" s="73"/>
      <c r="F900" s="73"/>
      <c r="G900" s="74"/>
      <c r="H900" s="74"/>
      <c r="I900" s="74"/>
      <c r="J900" s="74"/>
    </row>
    <row r="901" spans="1:10" ht="12.75" customHeight="1" x14ac:dyDescent="0.25">
      <c r="A901" s="72"/>
      <c r="B901" s="72"/>
      <c r="C901" s="73"/>
      <c r="D901" s="73"/>
      <c r="E901" s="73"/>
      <c r="F901" s="73"/>
      <c r="G901" s="74"/>
      <c r="H901" s="74"/>
      <c r="I901" s="74"/>
      <c r="J901" s="74"/>
    </row>
    <row r="902" spans="1:10" ht="12.75" customHeight="1" x14ac:dyDescent="0.25">
      <c r="A902" s="72"/>
      <c r="B902" s="72"/>
      <c r="C902" s="73"/>
      <c r="D902" s="73"/>
      <c r="E902" s="73"/>
      <c r="F902" s="73"/>
      <c r="G902" s="74"/>
      <c r="H902" s="74"/>
      <c r="I902" s="74"/>
      <c r="J902" s="74"/>
    </row>
    <row r="903" spans="1:10" ht="12.75" customHeight="1" x14ac:dyDescent="0.25">
      <c r="A903" s="72"/>
      <c r="B903" s="72"/>
      <c r="C903" s="73"/>
      <c r="D903" s="73"/>
      <c r="E903" s="73"/>
      <c r="F903" s="73"/>
      <c r="G903" s="74"/>
      <c r="H903" s="74"/>
      <c r="I903" s="74"/>
      <c r="J903" s="74"/>
    </row>
    <row r="904" spans="1:10" ht="12.75" customHeight="1" x14ac:dyDescent="0.25">
      <c r="A904" s="72"/>
      <c r="B904" s="72"/>
      <c r="C904" s="73"/>
      <c r="D904" s="73"/>
      <c r="E904" s="73"/>
      <c r="F904" s="73"/>
      <c r="G904" s="74"/>
      <c r="H904" s="74"/>
      <c r="I904" s="74"/>
      <c r="J904" s="74"/>
    </row>
    <row r="905" spans="1:10" ht="12.75" customHeight="1" x14ac:dyDescent="0.25">
      <c r="A905" s="72"/>
      <c r="B905" s="72"/>
      <c r="C905" s="73"/>
      <c r="D905" s="73"/>
      <c r="E905" s="73"/>
      <c r="F905" s="73"/>
      <c r="G905" s="74"/>
      <c r="H905" s="74"/>
      <c r="I905" s="74"/>
      <c r="J905" s="74"/>
    </row>
    <row r="906" spans="1:10" ht="12.75" customHeight="1" x14ac:dyDescent="0.25">
      <c r="A906" s="72"/>
      <c r="B906" s="72"/>
      <c r="C906" s="73"/>
      <c r="D906" s="73"/>
      <c r="E906" s="73"/>
      <c r="F906" s="73"/>
      <c r="G906" s="74"/>
      <c r="H906" s="74"/>
      <c r="I906" s="74"/>
      <c r="J906" s="74"/>
    </row>
    <row r="907" spans="1:10" ht="12.75" customHeight="1" x14ac:dyDescent="0.25">
      <c r="A907" s="72"/>
      <c r="B907" s="72"/>
      <c r="C907" s="73"/>
      <c r="D907" s="73"/>
      <c r="E907" s="73"/>
      <c r="F907" s="73"/>
      <c r="G907" s="74"/>
      <c r="H907" s="74"/>
      <c r="I907" s="74"/>
      <c r="J907" s="74"/>
    </row>
    <row r="908" spans="1:10" ht="12.75" customHeight="1" x14ac:dyDescent="0.25">
      <c r="A908" s="72"/>
      <c r="B908" s="72"/>
      <c r="C908" s="73"/>
      <c r="D908" s="73"/>
      <c r="E908" s="73"/>
      <c r="F908" s="73"/>
      <c r="G908" s="74"/>
      <c r="H908" s="74"/>
      <c r="I908" s="74"/>
      <c r="J908" s="74"/>
    </row>
    <row r="909" spans="1:10" ht="12.75" customHeight="1" x14ac:dyDescent="0.25">
      <c r="A909" s="72"/>
      <c r="B909" s="72"/>
      <c r="C909" s="73"/>
      <c r="D909" s="73"/>
      <c r="E909" s="73"/>
      <c r="F909" s="73"/>
      <c r="G909" s="74"/>
      <c r="H909" s="74"/>
      <c r="I909" s="74"/>
      <c r="J909" s="74"/>
    </row>
    <row r="910" spans="1:10" ht="12.75" customHeight="1" x14ac:dyDescent="0.25">
      <c r="A910" s="72"/>
      <c r="B910" s="72"/>
      <c r="C910" s="73"/>
      <c r="D910" s="73"/>
      <c r="E910" s="73"/>
      <c r="F910" s="73"/>
      <c r="G910" s="74"/>
      <c r="H910" s="74"/>
      <c r="I910" s="74"/>
      <c r="J910" s="74"/>
    </row>
    <row r="911" spans="1:10" ht="12.75" customHeight="1" x14ac:dyDescent="0.25">
      <c r="A911" s="72"/>
      <c r="B911" s="72"/>
      <c r="C911" s="73"/>
      <c r="D911" s="73"/>
      <c r="E911" s="73"/>
      <c r="F911" s="73"/>
      <c r="G911" s="74"/>
      <c r="H911" s="74"/>
      <c r="I911" s="74"/>
      <c r="J911" s="74"/>
    </row>
    <row r="912" spans="1:10" ht="12.75" customHeight="1" x14ac:dyDescent="0.25">
      <c r="A912" s="72"/>
      <c r="B912" s="72"/>
      <c r="C912" s="73"/>
      <c r="D912" s="73"/>
      <c r="E912" s="73"/>
      <c r="F912" s="73"/>
      <c r="G912" s="74"/>
      <c r="H912" s="74"/>
      <c r="I912" s="74"/>
      <c r="J912" s="74"/>
    </row>
    <row r="913" spans="1:10" ht="12.75" customHeight="1" x14ac:dyDescent="0.25">
      <c r="A913" s="72"/>
      <c r="B913" s="72"/>
      <c r="C913" s="73"/>
      <c r="D913" s="73"/>
      <c r="E913" s="73"/>
      <c r="F913" s="73"/>
      <c r="G913" s="74"/>
      <c r="H913" s="74"/>
      <c r="I913" s="74"/>
      <c r="J913" s="74"/>
    </row>
    <row r="914" spans="1:10" ht="12.75" customHeight="1" x14ac:dyDescent="0.25">
      <c r="A914" s="72"/>
      <c r="B914" s="72"/>
      <c r="C914" s="73"/>
      <c r="D914" s="73"/>
      <c r="E914" s="73"/>
      <c r="F914" s="73"/>
      <c r="G914" s="74"/>
      <c r="H914" s="74"/>
      <c r="I914" s="74"/>
      <c r="J914" s="74"/>
    </row>
    <row r="915" spans="1:10" ht="12.75" customHeight="1" x14ac:dyDescent="0.25">
      <c r="A915" s="72"/>
      <c r="B915" s="72"/>
      <c r="C915" s="73"/>
      <c r="D915" s="73"/>
      <c r="E915" s="73"/>
      <c r="F915" s="73"/>
      <c r="G915" s="74"/>
      <c r="H915" s="74"/>
      <c r="I915" s="74"/>
      <c r="J915" s="74"/>
    </row>
    <row r="916" spans="1:10" ht="12.75" customHeight="1" x14ac:dyDescent="0.25">
      <c r="A916" s="72"/>
      <c r="B916" s="72"/>
      <c r="C916" s="73"/>
      <c r="D916" s="73"/>
      <c r="E916" s="73"/>
      <c r="F916" s="73"/>
      <c r="G916" s="74"/>
      <c r="H916" s="74"/>
      <c r="I916" s="74"/>
      <c r="J916" s="74"/>
    </row>
    <row r="917" spans="1:10" ht="12.75" customHeight="1" x14ac:dyDescent="0.25">
      <c r="A917" s="72"/>
      <c r="B917" s="72"/>
      <c r="C917" s="73"/>
      <c r="D917" s="73"/>
      <c r="E917" s="73"/>
      <c r="F917" s="73"/>
      <c r="G917" s="74"/>
      <c r="H917" s="74"/>
      <c r="I917" s="74"/>
      <c r="J917" s="74"/>
    </row>
    <row r="918" spans="1:10" ht="12.75" customHeight="1" x14ac:dyDescent="0.25">
      <c r="A918" s="72"/>
      <c r="B918" s="72"/>
      <c r="C918" s="73"/>
      <c r="D918" s="73"/>
      <c r="E918" s="73"/>
      <c r="F918" s="73"/>
      <c r="G918" s="74"/>
      <c r="H918" s="74"/>
      <c r="I918" s="74"/>
      <c r="J918" s="74"/>
    </row>
    <row r="919" spans="1:10" ht="12.75" customHeight="1" x14ac:dyDescent="0.25">
      <c r="A919" s="72"/>
      <c r="B919" s="72"/>
      <c r="C919" s="73"/>
      <c r="D919" s="73"/>
      <c r="E919" s="73"/>
      <c r="F919" s="73"/>
      <c r="G919" s="74"/>
      <c r="H919" s="74"/>
      <c r="I919" s="74"/>
      <c r="J919" s="74"/>
    </row>
    <row r="920" spans="1:10" ht="12.75" customHeight="1" x14ac:dyDescent="0.25">
      <c r="A920" s="72"/>
      <c r="B920" s="72"/>
      <c r="C920" s="73"/>
      <c r="D920" s="73"/>
      <c r="E920" s="73"/>
      <c r="F920" s="73"/>
      <c r="G920" s="74"/>
      <c r="H920" s="74"/>
      <c r="I920" s="74"/>
      <c r="J920" s="74"/>
    </row>
    <row r="921" spans="1:10" ht="12.75" customHeight="1" x14ac:dyDescent="0.25">
      <c r="A921" s="72"/>
      <c r="B921" s="72"/>
      <c r="C921" s="73"/>
      <c r="D921" s="73"/>
      <c r="E921" s="73"/>
      <c r="F921" s="73"/>
      <c r="G921" s="74"/>
      <c r="H921" s="74"/>
      <c r="I921" s="74"/>
      <c r="J921" s="74"/>
    </row>
    <row r="922" spans="1:10" ht="12.75" customHeight="1" x14ac:dyDescent="0.25">
      <c r="A922" s="72"/>
      <c r="B922" s="72"/>
      <c r="C922" s="73"/>
      <c r="D922" s="73"/>
      <c r="E922" s="73"/>
      <c r="F922" s="73"/>
      <c r="G922" s="74"/>
      <c r="H922" s="74"/>
      <c r="I922" s="74"/>
      <c r="J922" s="74"/>
    </row>
    <row r="923" spans="1:10" ht="12.75" customHeight="1" x14ac:dyDescent="0.25">
      <c r="A923" s="72"/>
      <c r="B923" s="72"/>
      <c r="C923" s="73"/>
      <c r="D923" s="73"/>
      <c r="E923" s="73"/>
      <c r="F923" s="73"/>
      <c r="G923" s="74"/>
      <c r="H923" s="74"/>
      <c r="I923" s="74"/>
      <c r="J923" s="74"/>
    </row>
    <row r="924" spans="1:10" ht="12.75" customHeight="1" x14ac:dyDescent="0.25">
      <c r="A924" s="72"/>
      <c r="B924" s="72"/>
      <c r="C924" s="73"/>
      <c r="D924" s="73"/>
      <c r="E924" s="73"/>
      <c r="F924" s="73"/>
      <c r="G924" s="74"/>
      <c r="H924" s="74"/>
      <c r="I924" s="74"/>
      <c r="J924" s="74"/>
    </row>
    <row r="925" spans="1:10" ht="12.75" customHeight="1" x14ac:dyDescent="0.25">
      <c r="A925" s="72"/>
      <c r="B925" s="72"/>
      <c r="C925" s="73"/>
      <c r="D925" s="73"/>
      <c r="E925" s="73"/>
      <c r="F925" s="73"/>
      <c r="G925" s="74"/>
      <c r="H925" s="74"/>
      <c r="I925" s="74"/>
      <c r="J925" s="74"/>
    </row>
    <row r="926" spans="1:10" ht="12.75" customHeight="1" x14ac:dyDescent="0.25">
      <c r="A926" s="72"/>
      <c r="B926" s="72"/>
      <c r="C926" s="73"/>
      <c r="D926" s="73"/>
      <c r="E926" s="73"/>
      <c r="F926" s="73"/>
      <c r="G926" s="74"/>
      <c r="H926" s="74"/>
      <c r="I926" s="74"/>
      <c r="J926" s="74"/>
    </row>
    <row r="927" spans="1:10" ht="12.75" customHeight="1" x14ac:dyDescent="0.25">
      <c r="A927" s="72"/>
      <c r="B927" s="72"/>
      <c r="C927" s="73"/>
      <c r="D927" s="73"/>
      <c r="E927" s="73"/>
      <c r="F927" s="73"/>
      <c r="G927" s="74"/>
      <c r="H927" s="74"/>
      <c r="I927" s="74"/>
      <c r="J927" s="74"/>
    </row>
    <row r="928" spans="1:10" ht="12.75" customHeight="1" x14ac:dyDescent="0.25">
      <c r="A928" s="72"/>
      <c r="B928" s="72"/>
      <c r="C928" s="73"/>
      <c r="D928" s="73"/>
      <c r="E928" s="73"/>
      <c r="F928" s="73"/>
      <c r="G928" s="74"/>
      <c r="H928" s="74"/>
      <c r="I928" s="74"/>
      <c r="J928" s="74"/>
    </row>
    <row r="929" spans="1:10" ht="12.75" customHeight="1" x14ac:dyDescent="0.25">
      <c r="A929" s="72"/>
      <c r="B929" s="72"/>
      <c r="C929" s="73"/>
      <c r="D929" s="73"/>
      <c r="E929" s="73"/>
      <c r="F929" s="73"/>
      <c r="G929" s="74"/>
      <c r="H929" s="74"/>
      <c r="I929" s="74"/>
      <c r="J929" s="74"/>
    </row>
    <row r="930" spans="1:10" ht="12.75" customHeight="1" x14ac:dyDescent="0.25">
      <c r="A930" s="72"/>
      <c r="B930" s="72"/>
      <c r="C930" s="73"/>
      <c r="D930" s="73"/>
      <c r="E930" s="73"/>
      <c r="F930" s="73"/>
      <c r="G930" s="74"/>
      <c r="H930" s="74"/>
      <c r="I930" s="74"/>
      <c r="J930" s="74"/>
    </row>
    <row r="931" spans="1:10" ht="12.75" customHeight="1" x14ac:dyDescent="0.25">
      <c r="A931" s="72"/>
      <c r="B931" s="72"/>
      <c r="C931" s="73"/>
      <c r="D931" s="73"/>
      <c r="E931" s="73"/>
      <c r="F931" s="73"/>
      <c r="G931" s="74"/>
      <c r="H931" s="74"/>
      <c r="I931" s="74"/>
      <c r="J931" s="74"/>
    </row>
    <row r="932" spans="1:10" ht="12.75" customHeight="1" x14ac:dyDescent="0.25">
      <c r="A932" s="72"/>
      <c r="B932" s="72"/>
      <c r="C932" s="73"/>
      <c r="D932" s="73"/>
      <c r="E932" s="73"/>
      <c r="F932" s="73"/>
      <c r="G932" s="74"/>
      <c r="H932" s="74"/>
      <c r="I932" s="74"/>
      <c r="J932" s="74"/>
    </row>
    <row r="933" spans="1:10" ht="12.75" customHeight="1" x14ac:dyDescent="0.25">
      <c r="A933" s="72"/>
      <c r="B933" s="72"/>
      <c r="C933" s="73"/>
      <c r="D933" s="73"/>
      <c r="E933" s="73"/>
      <c r="F933" s="73"/>
      <c r="G933" s="74"/>
      <c r="H933" s="74"/>
      <c r="I933" s="74"/>
      <c r="J933" s="74"/>
    </row>
    <row r="934" spans="1:10" ht="12.75" customHeight="1" x14ac:dyDescent="0.25">
      <c r="A934" s="72"/>
      <c r="B934" s="72"/>
      <c r="C934" s="73"/>
      <c r="D934" s="73"/>
      <c r="E934" s="73"/>
      <c r="F934" s="73"/>
      <c r="G934" s="74"/>
      <c r="H934" s="74"/>
      <c r="I934" s="74"/>
      <c r="J934" s="74"/>
    </row>
    <row r="935" spans="1:10" ht="12.75" customHeight="1" x14ac:dyDescent="0.25">
      <c r="A935" s="72"/>
      <c r="B935" s="72"/>
      <c r="C935" s="73"/>
      <c r="D935" s="73"/>
      <c r="E935" s="73"/>
      <c r="F935" s="73"/>
      <c r="G935" s="74"/>
      <c r="H935" s="74"/>
      <c r="I935" s="74"/>
      <c r="J935" s="74"/>
    </row>
    <row r="936" spans="1:10" ht="12.75" customHeight="1" x14ac:dyDescent="0.25">
      <c r="A936" s="72"/>
      <c r="B936" s="72"/>
      <c r="C936" s="73"/>
      <c r="D936" s="73"/>
      <c r="E936" s="73"/>
      <c r="F936" s="73"/>
      <c r="G936" s="74"/>
      <c r="H936" s="74"/>
      <c r="I936" s="74"/>
      <c r="J936" s="74"/>
    </row>
    <row r="937" spans="1:10" ht="12.75" customHeight="1" x14ac:dyDescent="0.25">
      <c r="A937" s="72"/>
      <c r="B937" s="72"/>
      <c r="C937" s="73"/>
      <c r="D937" s="73"/>
      <c r="E937" s="73"/>
      <c r="F937" s="73"/>
      <c r="G937" s="74"/>
      <c r="H937" s="74"/>
      <c r="I937" s="74"/>
      <c r="J937" s="74"/>
    </row>
    <row r="938" spans="1:10" ht="12.75" customHeight="1" x14ac:dyDescent="0.25">
      <c r="A938" s="72"/>
      <c r="B938" s="72"/>
      <c r="C938" s="73"/>
      <c r="D938" s="73"/>
      <c r="E938" s="73"/>
      <c r="F938" s="73"/>
      <c r="G938" s="74"/>
      <c r="H938" s="74"/>
      <c r="I938" s="74"/>
      <c r="J938" s="74"/>
    </row>
    <row r="939" spans="1:10" ht="12.75" customHeight="1" x14ac:dyDescent="0.25">
      <c r="A939" s="72"/>
      <c r="B939" s="72"/>
      <c r="C939" s="73"/>
      <c r="D939" s="73"/>
      <c r="E939" s="73"/>
      <c r="F939" s="73"/>
      <c r="G939" s="74"/>
      <c r="H939" s="74"/>
      <c r="I939" s="74"/>
      <c r="J939" s="74"/>
    </row>
    <row r="940" spans="1:10" ht="12.75" customHeight="1" x14ac:dyDescent="0.25">
      <c r="A940" s="72"/>
      <c r="B940" s="72"/>
      <c r="C940" s="73"/>
      <c r="D940" s="73"/>
      <c r="E940" s="73"/>
      <c r="F940" s="73"/>
      <c r="G940" s="74"/>
      <c r="H940" s="74"/>
      <c r="I940" s="74"/>
      <c r="J940" s="74"/>
    </row>
    <row r="941" spans="1:10" ht="12.75" customHeight="1" x14ac:dyDescent="0.25">
      <c r="A941" s="72"/>
      <c r="B941" s="72"/>
      <c r="C941" s="73"/>
      <c r="D941" s="73"/>
      <c r="E941" s="73"/>
      <c r="F941" s="73"/>
      <c r="G941" s="74"/>
      <c r="H941" s="74"/>
      <c r="I941" s="74"/>
      <c r="J941" s="74"/>
    </row>
    <row r="942" spans="1:10" ht="12.75" customHeight="1" x14ac:dyDescent="0.25">
      <c r="A942" s="72"/>
      <c r="B942" s="72"/>
      <c r="C942" s="73"/>
      <c r="D942" s="73"/>
      <c r="E942" s="73"/>
      <c r="F942" s="73"/>
      <c r="G942" s="74"/>
      <c r="H942" s="74"/>
      <c r="I942" s="74"/>
      <c r="J942" s="74"/>
    </row>
    <row r="943" spans="1:10" ht="12.75" customHeight="1" x14ac:dyDescent="0.25">
      <c r="A943" s="72"/>
      <c r="B943" s="72"/>
      <c r="C943" s="73"/>
      <c r="D943" s="73"/>
      <c r="E943" s="73"/>
      <c r="F943" s="73"/>
      <c r="G943" s="74"/>
      <c r="H943" s="74"/>
      <c r="I943" s="74"/>
      <c r="J943" s="74"/>
    </row>
    <row r="944" spans="1:10" ht="12.75" customHeight="1" x14ac:dyDescent="0.25">
      <c r="A944" s="72"/>
      <c r="B944" s="72"/>
      <c r="C944" s="73"/>
      <c r="D944" s="73"/>
      <c r="E944" s="73"/>
      <c r="F944" s="73"/>
      <c r="G944" s="74"/>
      <c r="H944" s="74"/>
      <c r="I944" s="74"/>
      <c r="J944" s="74"/>
    </row>
    <row r="945" spans="1:10" ht="12.75" customHeight="1" x14ac:dyDescent="0.25">
      <c r="A945" s="72"/>
      <c r="B945" s="72"/>
      <c r="C945" s="73"/>
      <c r="D945" s="73"/>
      <c r="E945" s="73"/>
      <c r="F945" s="73"/>
      <c r="G945" s="74"/>
      <c r="H945" s="74"/>
      <c r="I945" s="74"/>
      <c r="J945" s="74"/>
    </row>
    <row r="946" spans="1:10" ht="12.75" customHeight="1" x14ac:dyDescent="0.25">
      <c r="A946" s="72"/>
      <c r="B946" s="72"/>
      <c r="C946" s="73"/>
      <c r="D946" s="73"/>
      <c r="E946" s="73"/>
      <c r="F946" s="73"/>
      <c r="G946" s="74"/>
      <c r="H946" s="74"/>
      <c r="I946" s="74"/>
      <c r="J946" s="74"/>
    </row>
    <row r="947" spans="1:10" ht="12.75" customHeight="1" x14ac:dyDescent="0.25">
      <c r="A947" s="72"/>
      <c r="B947" s="72"/>
      <c r="C947" s="73"/>
      <c r="D947" s="73"/>
      <c r="E947" s="73"/>
      <c r="F947" s="73"/>
      <c r="G947" s="74"/>
      <c r="H947" s="74"/>
      <c r="I947" s="74"/>
      <c r="J947" s="74"/>
    </row>
    <row r="948" spans="1:10" ht="12.75" customHeight="1" x14ac:dyDescent="0.25">
      <c r="A948" s="72"/>
      <c r="B948" s="72"/>
      <c r="C948" s="73"/>
      <c r="D948" s="73"/>
      <c r="E948" s="73"/>
      <c r="F948" s="73"/>
      <c r="G948" s="74"/>
      <c r="H948" s="74"/>
      <c r="I948" s="74"/>
      <c r="J948" s="74"/>
    </row>
    <row r="949" spans="1:10" ht="12.75" customHeight="1" x14ac:dyDescent="0.25">
      <c r="A949" s="72"/>
      <c r="B949" s="72"/>
      <c r="C949" s="73"/>
      <c r="D949" s="73"/>
      <c r="E949" s="73"/>
      <c r="F949" s="73"/>
      <c r="G949" s="74"/>
      <c r="H949" s="74"/>
      <c r="I949" s="74"/>
      <c r="J949" s="74"/>
    </row>
    <row r="950" spans="1:10" ht="12.75" customHeight="1" x14ac:dyDescent="0.25">
      <c r="A950" s="72"/>
      <c r="B950" s="72"/>
      <c r="C950" s="73"/>
      <c r="D950" s="73"/>
      <c r="E950" s="73"/>
      <c r="F950" s="73"/>
      <c r="G950" s="74"/>
      <c r="H950" s="74"/>
      <c r="I950" s="74"/>
      <c r="J950" s="74"/>
    </row>
    <row r="951" spans="1:10" ht="12.75" customHeight="1" x14ac:dyDescent="0.25">
      <c r="A951" s="72"/>
      <c r="B951" s="72"/>
      <c r="C951" s="73"/>
      <c r="D951" s="73"/>
      <c r="E951" s="73"/>
      <c r="F951" s="73"/>
      <c r="G951" s="74"/>
      <c r="H951" s="74"/>
      <c r="I951" s="74"/>
      <c r="J951" s="74"/>
    </row>
    <row r="952" spans="1:10" ht="12.75" customHeight="1" x14ac:dyDescent="0.25">
      <c r="A952" s="72"/>
      <c r="B952" s="72"/>
      <c r="C952" s="73"/>
      <c r="D952" s="73"/>
      <c r="E952" s="73"/>
      <c r="F952" s="73"/>
      <c r="G952" s="74"/>
      <c r="H952" s="74"/>
      <c r="I952" s="74"/>
      <c r="J952" s="74"/>
    </row>
    <row r="953" spans="1:10" ht="12.75" customHeight="1" x14ac:dyDescent="0.25">
      <c r="A953" s="72"/>
      <c r="B953" s="72"/>
      <c r="C953" s="73"/>
      <c r="D953" s="73"/>
      <c r="E953" s="73"/>
      <c r="F953" s="73"/>
      <c r="G953" s="74"/>
      <c r="H953" s="74"/>
      <c r="I953" s="74"/>
      <c r="J953" s="74"/>
    </row>
    <row r="954" spans="1:10" ht="12.75" customHeight="1" x14ac:dyDescent="0.25">
      <c r="A954" s="72"/>
      <c r="B954" s="72"/>
      <c r="C954" s="73"/>
      <c r="D954" s="73"/>
      <c r="E954" s="73"/>
      <c r="F954" s="73"/>
      <c r="G954" s="74"/>
      <c r="H954" s="74"/>
      <c r="I954" s="74"/>
      <c r="J954" s="74"/>
    </row>
    <row r="955" spans="1:10" ht="12.75" customHeight="1" x14ac:dyDescent="0.25">
      <c r="A955" s="72"/>
      <c r="B955" s="72"/>
      <c r="C955" s="73"/>
      <c r="D955" s="73"/>
      <c r="E955" s="73"/>
      <c r="F955" s="73"/>
      <c r="G955" s="74"/>
      <c r="H955" s="74"/>
      <c r="I955" s="74"/>
      <c r="J955" s="74"/>
    </row>
    <row r="956" spans="1:10" ht="12.75" customHeight="1" x14ac:dyDescent="0.25">
      <c r="A956" s="72"/>
      <c r="B956" s="72"/>
      <c r="C956" s="73"/>
      <c r="D956" s="73"/>
      <c r="E956" s="73"/>
      <c r="F956" s="73"/>
      <c r="G956" s="74"/>
      <c r="H956" s="74"/>
      <c r="I956" s="74"/>
      <c r="J956" s="74"/>
    </row>
    <row r="957" spans="1:10" ht="12.75" customHeight="1" x14ac:dyDescent="0.25">
      <c r="A957" s="72"/>
      <c r="B957" s="72"/>
      <c r="C957" s="73"/>
      <c r="D957" s="73"/>
      <c r="E957" s="73"/>
      <c r="F957" s="73"/>
      <c r="G957" s="74"/>
      <c r="H957" s="74"/>
      <c r="I957" s="74"/>
      <c r="J957" s="74"/>
    </row>
    <row r="958" spans="1:10" ht="12.75" customHeight="1" x14ac:dyDescent="0.25">
      <c r="A958" s="72"/>
      <c r="B958" s="72"/>
      <c r="C958" s="73"/>
      <c r="D958" s="73"/>
      <c r="E958" s="73"/>
      <c r="F958" s="73"/>
      <c r="G958" s="74"/>
      <c r="H958" s="74"/>
      <c r="I958" s="74"/>
      <c r="J958" s="74"/>
    </row>
    <row r="959" spans="1:10" ht="12.75" customHeight="1" x14ac:dyDescent="0.25">
      <c r="A959" s="72"/>
      <c r="B959" s="72"/>
      <c r="C959" s="73"/>
      <c r="D959" s="73"/>
      <c r="E959" s="73"/>
      <c r="F959" s="73"/>
      <c r="G959" s="74"/>
      <c r="H959" s="74"/>
      <c r="I959" s="74"/>
      <c r="J959" s="74"/>
    </row>
    <row r="960" spans="1:10" ht="12.75" customHeight="1" x14ac:dyDescent="0.25">
      <c r="A960" s="72"/>
      <c r="B960" s="72"/>
      <c r="C960" s="73"/>
      <c r="D960" s="73"/>
      <c r="E960" s="73"/>
      <c r="F960" s="73"/>
      <c r="G960" s="74"/>
      <c r="H960" s="74"/>
      <c r="I960" s="74"/>
      <c r="J960" s="74"/>
    </row>
    <row r="961" spans="1:10" ht="12.75" customHeight="1" x14ac:dyDescent="0.25">
      <c r="A961" s="72"/>
      <c r="B961" s="72"/>
      <c r="C961" s="73"/>
      <c r="D961" s="73"/>
      <c r="E961" s="73"/>
      <c r="F961" s="73"/>
      <c r="G961" s="74"/>
      <c r="H961" s="74"/>
      <c r="I961" s="74"/>
      <c r="J961" s="74"/>
    </row>
    <row r="962" spans="1:10" ht="12.75" customHeight="1" x14ac:dyDescent="0.25">
      <c r="A962" s="72"/>
      <c r="B962" s="72"/>
      <c r="C962" s="73"/>
      <c r="D962" s="73"/>
      <c r="E962" s="73"/>
      <c r="F962" s="73"/>
      <c r="G962" s="74"/>
      <c r="H962" s="74"/>
      <c r="I962" s="74"/>
      <c r="J962" s="74"/>
    </row>
    <row r="963" spans="1:10" ht="12.75" customHeight="1" x14ac:dyDescent="0.25">
      <c r="A963" s="72"/>
      <c r="B963" s="72"/>
      <c r="C963" s="73"/>
      <c r="D963" s="73"/>
      <c r="E963" s="73"/>
      <c r="F963" s="73"/>
      <c r="G963" s="74"/>
      <c r="H963" s="74"/>
      <c r="I963" s="74"/>
      <c r="J963" s="74"/>
    </row>
    <row r="964" spans="1:10" ht="12.75" customHeight="1" x14ac:dyDescent="0.25">
      <c r="A964" s="72"/>
      <c r="B964" s="72"/>
      <c r="C964" s="73"/>
      <c r="D964" s="73"/>
      <c r="E964" s="73"/>
      <c r="F964" s="73"/>
      <c r="G964" s="74"/>
      <c r="H964" s="74"/>
      <c r="I964" s="74"/>
      <c r="J964" s="74"/>
    </row>
    <row r="965" spans="1:10" ht="12.75" customHeight="1" x14ac:dyDescent="0.25">
      <c r="A965" s="72"/>
      <c r="B965" s="72"/>
      <c r="C965" s="73"/>
      <c r="D965" s="73"/>
      <c r="E965" s="73"/>
      <c r="F965" s="73"/>
      <c r="G965" s="74"/>
      <c r="H965" s="74"/>
      <c r="I965" s="74"/>
      <c r="J965" s="74"/>
    </row>
    <row r="966" spans="1:10" ht="12.75" customHeight="1" x14ac:dyDescent="0.25">
      <c r="A966" s="72"/>
      <c r="B966" s="72"/>
      <c r="C966" s="73"/>
      <c r="D966" s="73"/>
      <c r="E966" s="73"/>
      <c r="F966" s="73"/>
      <c r="G966" s="74"/>
      <c r="H966" s="74"/>
      <c r="I966" s="74"/>
      <c r="J966" s="74"/>
    </row>
    <row r="967" spans="1:10" ht="12.75" customHeight="1" x14ac:dyDescent="0.25">
      <c r="A967" s="72"/>
      <c r="B967" s="72"/>
      <c r="C967" s="73"/>
      <c r="D967" s="73"/>
      <c r="E967" s="73"/>
      <c r="F967" s="73"/>
      <c r="G967" s="74"/>
      <c r="H967" s="74"/>
      <c r="I967" s="74"/>
      <c r="J967" s="74"/>
    </row>
    <row r="968" spans="1:10" ht="12.75" customHeight="1" x14ac:dyDescent="0.25">
      <c r="A968" s="72"/>
      <c r="B968" s="72"/>
      <c r="C968" s="73"/>
      <c r="D968" s="73"/>
      <c r="E968" s="73"/>
      <c r="F968" s="73"/>
      <c r="G968" s="74"/>
      <c r="H968" s="74"/>
      <c r="I968" s="74"/>
      <c r="J968" s="74"/>
    </row>
    <row r="969" spans="1:10" ht="12.75" customHeight="1" x14ac:dyDescent="0.25">
      <c r="A969" s="72"/>
      <c r="B969" s="72"/>
      <c r="C969" s="73"/>
      <c r="D969" s="73"/>
      <c r="E969" s="73"/>
      <c r="F969" s="73"/>
      <c r="G969" s="74"/>
      <c r="H969" s="74"/>
      <c r="I969" s="74"/>
      <c r="J969" s="74"/>
    </row>
    <row r="970" spans="1:10" ht="12.75" customHeight="1" x14ac:dyDescent="0.25">
      <c r="A970" s="72"/>
      <c r="B970" s="72"/>
      <c r="C970" s="73"/>
      <c r="D970" s="73"/>
      <c r="E970" s="73"/>
      <c r="F970" s="73"/>
      <c r="G970" s="74"/>
      <c r="H970" s="74"/>
      <c r="I970" s="74"/>
      <c r="J970" s="74"/>
    </row>
    <row r="971" spans="1:10" ht="12.75" customHeight="1" x14ac:dyDescent="0.25">
      <c r="A971" s="72"/>
      <c r="B971" s="72"/>
      <c r="C971" s="73"/>
      <c r="D971" s="73"/>
      <c r="E971" s="73"/>
      <c r="F971" s="73"/>
      <c r="G971" s="74"/>
      <c r="H971" s="74"/>
      <c r="I971" s="74"/>
      <c r="J971" s="74"/>
    </row>
    <row r="972" spans="1:10" ht="12.75" customHeight="1" x14ac:dyDescent="0.25">
      <c r="A972" s="72"/>
      <c r="B972" s="72"/>
      <c r="C972" s="73"/>
      <c r="D972" s="73"/>
      <c r="E972" s="73"/>
      <c r="F972" s="73"/>
      <c r="G972" s="74"/>
      <c r="H972" s="74"/>
      <c r="I972" s="74"/>
      <c r="J972" s="74"/>
    </row>
    <row r="973" spans="1:10" ht="12.75" customHeight="1" x14ac:dyDescent="0.25">
      <c r="A973" s="72"/>
      <c r="B973" s="72"/>
      <c r="C973" s="73"/>
      <c r="D973" s="73"/>
      <c r="E973" s="73"/>
      <c r="F973" s="73"/>
      <c r="G973" s="74"/>
      <c r="H973" s="74"/>
      <c r="I973" s="74"/>
      <c r="J973" s="74"/>
    </row>
    <row r="974" spans="1:10" ht="12.75" customHeight="1" x14ac:dyDescent="0.25">
      <c r="A974" s="72"/>
      <c r="B974" s="72"/>
      <c r="C974" s="73"/>
      <c r="D974" s="73"/>
      <c r="E974" s="73"/>
      <c r="F974" s="73"/>
      <c r="G974" s="74"/>
      <c r="H974" s="74"/>
      <c r="I974" s="74"/>
      <c r="J974" s="74"/>
    </row>
    <row r="975" spans="1:10" ht="12.75" customHeight="1" x14ac:dyDescent="0.25">
      <c r="A975" s="72"/>
      <c r="B975" s="72"/>
      <c r="C975" s="73"/>
      <c r="D975" s="73"/>
      <c r="E975" s="73"/>
      <c r="F975" s="73"/>
      <c r="G975" s="74"/>
      <c r="H975" s="74"/>
      <c r="I975" s="74"/>
      <c r="J975" s="74"/>
    </row>
    <row r="976" spans="1:10" ht="12.75" customHeight="1" x14ac:dyDescent="0.25">
      <c r="A976" s="72"/>
      <c r="B976" s="72"/>
      <c r="C976" s="73"/>
      <c r="D976" s="73"/>
      <c r="E976" s="73"/>
      <c r="F976" s="73"/>
      <c r="G976" s="74"/>
      <c r="H976" s="74"/>
      <c r="I976" s="74"/>
      <c r="J976" s="74"/>
    </row>
    <row r="977" spans="1:10" ht="12.75" customHeight="1" x14ac:dyDescent="0.25">
      <c r="A977" s="72"/>
      <c r="B977" s="72"/>
      <c r="C977" s="73"/>
      <c r="D977" s="73"/>
      <c r="E977" s="73"/>
      <c r="F977" s="73"/>
      <c r="G977" s="74"/>
      <c r="H977" s="74"/>
      <c r="I977" s="74"/>
      <c r="J977" s="74"/>
    </row>
    <row r="978" spans="1:10" ht="12.75" customHeight="1" x14ac:dyDescent="0.25">
      <c r="A978" s="72"/>
      <c r="B978" s="72"/>
      <c r="C978" s="73"/>
      <c r="D978" s="73"/>
      <c r="E978" s="73"/>
      <c r="F978" s="73"/>
      <c r="G978" s="74"/>
      <c r="H978" s="74"/>
      <c r="I978" s="74"/>
      <c r="J978" s="74"/>
    </row>
    <row r="979" spans="1:10" ht="12.75" customHeight="1" x14ac:dyDescent="0.25">
      <c r="A979" s="72"/>
      <c r="B979" s="72"/>
      <c r="C979" s="73"/>
      <c r="D979" s="73"/>
      <c r="E979" s="73"/>
      <c r="F979" s="73"/>
      <c r="G979" s="74"/>
      <c r="H979" s="74"/>
      <c r="I979" s="74"/>
      <c r="J979" s="74"/>
    </row>
    <row r="980" spans="1:10" ht="12.75" customHeight="1" x14ac:dyDescent="0.25">
      <c r="A980" s="72"/>
      <c r="B980" s="72"/>
      <c r="C980" s="73"/>
      <c r="D980" s="73"/>
      <c r="E980" s="73"/>
      <c r="F980" s="73"/>
      <c r="G980" s="74"/>
      <c r="H980" s="74"/>
      <c r="I980" s="74"/>
      <c r="J980" s="74"/>
    </row>
    <row r="981" spans="1:10" ht="12.75" customHeight="1" x14ac:dyDescent="0.25">
      <c r="A981" s="72"/>
      <c r="B981" s="72"/>
      <c r="C981" s="73"/>
      <c r="D981" s="73"/>
      <c r="E981" s="73"/>
      <c r="F981" s="73"/>
      <c r="G981" s="74"/>
      <c r="H981" s="74"/>
      <c r="I981" s="74"/>
      <c r="J981" s="74"/>
    </row>
    <row r="982" spans="1:10" ht="12.75" customHeight="1" x14ac:dyDescent="0.25">
      <c r="A982" s="72"/>
      <c r="B982" s="72"/>
      <c r="C982" s="73"/>
      <c r="D982" s="73"/>
      <c r="E982" s="73"/>
      <c r="F982" s="73"/>
      <c r="G982" s="74"/>
      <c r="H982" s="74"/>
      <c r="I982" s="74"/>
      <c r="J982" s="74"/>
    </row>
    <row r="983" spans="1:10" ht="12.75" customHeight="1" x14ac:dyDescent="0.25">
      <c r="A983" s="72"/>
      <c r="B983" s="72"/>
      <c r="C983" s="73"/>
      <c r="D983" s="73"/>
      <c r="E983" s="73"/>
      <c r="F983" s="73"/>
      <c r="G983" s="74"/>
      <c r="H983" s="74"/>
      <c r="I983" s="74"/>
      <c r="J983" s="74"/>
    </row>
    <row r="984" spans="1:10" ht="12.75" customHeight="1" x14ac:dyDescent="0.25">
      <c r="A984" s="72"/>
      <c r="B984" s="72"/>
      <c r="C984" s="73"/>
      <c r="D984" s="73"/>
      <c r="E984" s="73"/>
      <c r="F984" s="73"/>
      <c r="G984" s="74"/>
      <c r="H984" s="74"/>
      <c r="I984" s="74"/>
      <c r="J984" s="74"/>
    </row>
    <row r="985" spans="1:10" ht="12.75" customHeight="1" x14ac:dyDescent="0.25">
      <c r="A985" s="72"/>
      <c r="B985" s="72"/>
      <c r="C985" s="73"/>
      <c r="D985" s="73"/>
      <c r="E985" s="73"/>
      <c r="F985" s="73"/>
      <c r="G985" s="74"/>
      <c r="H985" s="74"/>
      <c r="I985" s="74"/>
      <c r="J985" s="74"/>
    </row>
    <row r="986" spans="1:10" ht="12.75" customHeight="1" x14ac:dyDescent="0.25">
      <c r="A986" s="72"/>
      <c r="B986" s="72"/>
      <c r="C986" s="73"/>
      <c r="D986" s="73"/>
      <c r="E986" s="73"/>
      <c r="F986" s="73"/>
      <c r="G986" s="74"/>
      <c r="H986" s="74"/>
      <c r="I986" s="74"/>
      <c r="J986" s="74"/>
    </row>
    <row r="987" spans="1:10" ht="12.75" customHeight="1" x14ac:dyDescent="0.25">
      <c r="A987" s="72"/>
      <c r="B987" s="72"/>
      <c r="C987" s="73"/>
      <c r="D987" s="73"/>
      <c r="E987" s="73"/>
      <c r="F987" s="73"/>
      <c r="G987" s="74"/>
      <c r="H987" s="74"/>
      <c r="I987" s="74"/>
      <c r="J987" s="74"/>
    </row>
    <row r="988" spans="1:10" ht="12.75" customHeight="1" x14ac:dyDescent="0.25">
      <c r="A988" s="72"/>
      <c r="B988" s="72"/>
      <c r="C988" s="73"/>
      <c r="D988" s="73"/>
      <c r="E988" s="73"/>
      <c r="F988" s="73"/>
      <c r="G988" s="74"/>
      <c r="H988" s="74"/>
      <c r="I988" s="74"/>
      <c r="J988" s="74"/>
    </row>
    <row r="989" spans="1:10" ht="12.75" customHeight="1" x14ac:dyDescent="0.25">
      <c r="A989" s="72"/>
      <c r="B989" s="72"/>
      <c r="C989" s="73"/>
      <c r="D989" s="73"/>
      <c r="E989" s="73"/>
      <c r="F989" s="73"/>
      <c r="G989" s="74"/>
      <c r="H989" s="74"/>
      <c r="I989" s="74"/>
      <c r="J989" s="74"/>
    </row>
    <row r="990" spans="1:10" ht="12.75" customHeight="1" x14ac:dyDescent="0.25">
      <c r="A990" s="72"/>
      <c r="B990" s="72"/>
      <c r="C990" s="73"/>
      <c r="D990" s="73"/>
      <c r="E990" s="73"/>
      <c r="F990" s="73"/>
      <c r="G990" s="74"/>
      <c r="H990" s="74"/>
      <c r="I990" s="74"/>
      <c r="J990" s="74"/>
    </row>
    <row r="991" spans="1:10" ht="12.75" customHeight="1" x14ac:dyDescent="0.25">
      <c r="A991" s="72"/>
      <c r="B991" s="72"/>
      <c r="C991" s="73"/>
      <c r="D991" s="73"/>
      <c r="E991" s="73"/>
      <c r="F991" s="73"/>
      <c r="G991" s="74"/>
      <c r="H991" s="74"/>
      <c r="I991" s="74"/>
      <c r="J991" s="74"/>
    </row>
    <row r="992" spans="1:10" ht="12.75" customHeight="1" x14ac:dyDescent="0.25">
      <c r="A992" s="72"/>
      <c r="B992" s="72"/>
      <c r="C992" s="73"/>
      <c r="D992" s="73"/>
      <c r="E992" s="73"/>
      <c r="F992" s="73"/>
      <c r="G992" s="74"/>
      <c r="H992" s="74"/>
      <c r="I992" s="74"/>
      <c r="J992" s="74"/>
    </row>
    <row r="993" spans="1:10" ht="12.75" customHeight="1" x14ac:dyDescent="0.25">
      <c r="A993" s="72"/>
      <c r="B993" s="72"/>
      <c r="C993" s="73"/>
      <c r="D993" s="73"/>
      <c r="E993" s="73"/>
      <c r="F993" s="73"/>
      <c r="G993" s="74"/>
      <c r="H993" s="74"/>
      <c r="I993" s="74"/>
      <c r="J993" s="74"/>
    </row>
    <row r="994" spans="1:10" ht="12.75" customHeight="1" x14ac:dyDescent="0.25">
      <c r="A994" s="72"/>
      <c r="B994" s="72"/>
      <c r="C994" s="73"/>
      <c r="D994" s="73"/>
      <c r="E994" s="73"/>
      <c r="F994" s="73"/>
      <c r="G994" s="74"/>
      <c r="H994" s="74"/>
      <c r="I994" s="74"/>
      <c r="J994" s="74"/>
    </row>
    <row r="995" spans="1:10" ht="12.75" customHeight="1" x14ac:dyDescent="0.25">
      <c r="A995" s="72"/>
      <c r="B995" s="72"/>
      <c r="C995" s="73"/>
      <c r="D995" s="73"/>
      <c r="E995" s="73"/>
      <c r="F995" s="73"/>
      <c r="G995" s="74"/>
      <c r="H995" s="74"/>
      <c r="I995" s="74"/>
      <c r="J995" s="74"/>
    </row>
    <row r="996" spans="1:10" ht="12.75" customHeight="1" x14ac:dyDescent="0.25">
      <c r="A996" s="72"/>
      <c r="B996" s="72"/>
      <c r="C996" s="73"/>
      <c r="D996" s="73"/>
      <c r="E996" s="73"/>
      <c r="F996" s="73"/>
      <c r="G996" s="74"/>
      <c r="H996" s="74"/>
      <c r="I996" s="74"/>
      <c r="J996" s="74"/>
    </row>
    <row r="997" spans="1:10" ht="12.75" customHeight="1" x14ac:dyDescent="0.25">
      <c r="A997" s="72"/>
      <c r="B997" s="72"/>
      <c r="C997" s="73"/>
      <c r="D997" s="73"/>
      <c r="E997" s="73"/>
      <c r="F997" s="73"/>
      <c r="G997" s="74"/>
      <c r="H997" s="74"/>
      <c r="I997" s="74"/>
      <c r="J997" s="74"/>
    </row>
    <row r="998" spans="1:10" ht="12.75" customHeight="1" x14ac:dyDescent="0.25">
      <c r="A998" s="72"/>
      <c r="B998" s="72"/>
      <c r="C998" s="73"/>
      <c r="D998" s="73"/>
      <c r="E998" s="73"/>
      <c r="F998" s="73"/>
      <c r="G998" s="74"/>
      <c r="H998" s="74"/>
      <c r="I998" s="74"/>
      <c r="J998" s="74"/>
    </row>
    <row r="999" spans="1:10" ht="12.75" customHeight="1" x14ac:dyDescent="0.25">
      <c r="A999" s="72"/>
      <c r="B999" s="72"/>
      <c r="C999" s="73"/>
      <c r="D999" s="73"/>
      <c r="E999" s="73"/>
      <c r="F999" s="73"/>
      <c r="G999" s="74"/>
      <c r="H999" s="74"/>
      <c r="I999" s="74"/>
      <c r="J999" s="74"/>
    </row>
  </sheetData>
  <mergeCells count="3">
    <mergeCell ref="A4:J4"/>
    <mergeCell ref="B7:H7"/>
    <mergeCell ref="A3:J3"/>
  </mergeCells>
  <pageMargins left="0.83" right="0.25" top="0.39" bottom="0.51" header="0.17" footer="0.3"/>
  <pageSetup paperSize="9" fitToHeight="0" orientation="portrait" r:id="rId1"/>
  <headerFooter>
    <oddHeader xml:space="preserve">&amp;R&amp;10TTYT Huyện Thanh Liêm   </oddHeader>
    <oddFooter xml:space="preserve">&amp;R&amp;10Trang  &amp;P/&amp;N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32"/>
  <sheetViews>
    <sheetView topLeftCell="A1997" zoomScale="98" zoomScaleNormal="98" workbookViewId="0">
      <selection activeCell="H2015" sqref="H2015"/>
    </sheetView>
  </sheetViews>
  <sheetFormatPr defaultColWidth="11.125" defaultRowHeight="12.75" x14ac:dyDescent="0.2"/>
  <cols>
    <col min="1" max="1" width="7.375" style="95" customWidth="1"/>
    <col min="2" max="2" width="11.875" style="92" customWidth="1"/>
    <col min="3" max="4" width="13" style="93" hidden="1" customWidth="1"/>
    <col min="5" max="5" width="26.75" style="94" hidden="1" customWidth="1"/>
    <col min="6" max="6" width="10.75" style="95" hidden="1" customWidth="1"/>
    <col min="7" max="7" width="38.75" style="96" customWidth="1"/>
    <col min="8" max="8" width="37.25" style="96" customWidth="1"/>
    <col min="9" max="9" width="25.875" style="95" hidden="1" customWidth="1"/>
    <col min="10" max="10" width="7.25" style="97" hidden="1" customWidth="1"/>
    <col min="11" max="11" width="4.5" style="97" hidden="1" customWidth="1"/>
    <col min="12" max="12" width="5.375" style="95" hidden="1" customWidth="1"/>
    <col min="13" max="13" width="5.75" style="95" hidden="1" customWidth="1"/>
    <col min="14" max="14" width="30.25" style="98" hidden="1" customWidth="1"/>
    <col min="15" max="16" width="9" style="95" hidden="1" customWidth="1"/>
    <col min="17" max="17" width="9.375" style="95" hidden="1" customWidth="1"/>
    <col min="18" max="18" width="8.75" style="95" hidden="1" customWidth="1"/>
    <col min="19" max="19" width="6.25" style="95" hidden="1" customWidth="1"/>
    <col min="20" max="20" width="9.625" style="95" hidden="1" customWidth="1"/>
    <col min="21" max="21" width="9.375" style="95" hidden="1" customWidth="1"/>
    <col min="22" max="22" width="11.25" style="95" customWidth="1"/>
    <col min="23" max="23" width="16.875" style="95" hidden="1" customWidth="1"/>
    <col min="24" max="24" width="18.375" style="95" hidden="1" customWidth="1"/>
    <col min="25" max="25" width="23.75" style="93" hidden="1" customWidth="1"/>
    <col min="26" max="26" width="17.25" style="100" hidden="1" customWidth="1"/>
    <col min="27" max="27" width="9.375" style="101" hidden="1" customWidth="1"/>
    <col min="28" max="28" width="20.375" style="95" customWidth="1"/>
    <col min="29" max="16384" width="11.125" style="95"/>
  </cols>
  <sheetData>
    <row r="1" spans="1:28" ht="29.25" customHeight="1" x14ac:dyDescent="0.25">
      <c r="A1" s="5" t="s">
        <v>10372</v>
      </c>
      <c r="W1" s="99"/>
      <c r="X1" s="99"/>
      <c r="Y1" s="99"/>
      <c r="Z1" s="99"/>
      <c r="AA1" s="99"/>
      <c r="AB1" s="220" t="s">
        <v>9164</v>
      </c>
    </row>
    <row r="2" spans="1:28" ht="18" customHeight="1" x14ac:dyDescent="0.3">
      <c r="G2" s="7" t="s">
        <v>9100</v>
      </c>
      <c r="H2" s="7"/>
      <c r="I2" s="7"/>
      <c r="J2" s="7"/>
      <c r="K2" s="7"/>
      <c r="L2" s="7"/>
      <c r="M2" s="7"/>
      <c r="N2" s="7"/>
      <c r="O2" s="7"/>
      <c r="P2" s="7"/>
      <c r="Q2" s="7"/>
      <c r="AB2" s="221"/>
    </row>
    <row r="3" spans="1:28" ht="24" customHeight="1" x14ac:dyDescent="0.2">
      <c r="A3" s="102"/>
      <c r="B3" s="103"/>
      <c r="C3" s="104"/>
      <c r="D3" s="104"/>
      <c r="E3" s="90" t="s">
        <v>9673</v>
      </c>
      <c r="F3" s="90"/>
      <c r="G3" s="90"/>
      <c r="H3" s="90"/>
      <c r="I3" s="90"/>
      <c r="J3" s="90"/>
      <c r="K3" s="90"/>
      <c r="L3" s="90"/>
      <c r="M3" s="90"/>
      <c r="N3" s="90"/>
      <c r="O3" s="90"/>
      <c r="P3" s="90"/>
      <c r="Q3" s="90"/>
      <c r="R3" s="90"/>
      <c r="S3" s="102"/>
      <c r="T3" s="102"/>
      <c r="U3" s="102"/>
      <c r="W3" s="218"/>
      <c r="X3" s="105"/>
      <c r="AB3" s="219" t="s">
        <v>10374</v>
      </c>
    </row>
    <row r="4" spans="1:28" ht="9.75" customHeight="1" x14ac:dyDescent="0.25">
      <c r="A4" s="102"/>
      <c r="B4" s="103"/>
      <c r="C4" s="104"/>
      <c r="D4" s="104"/>
      <c r="E4" s="106"/>
      <c r="F4" s="56"/>
      <c r="G4" s="56"/>
      <c r="H4" s="56"/>
      <c r="I4" s="56"/>
      <c r="J4" s="56"/>
      <c r="K4" s="56"/>
      <c r="L4" s="56"/>
      <c r="M4" s="56"/>
      <c r="N4" s="56"/>
      <c r="O4" s="102"/>
      <c r="P4" s="102"/>
      <c r="Q4" s="102"/>
      <c r="R4" s="102"/>
      <c r="S4" s="102"/>
      <c r="T4" s="102"/>
      <c r="U4" s="102"/>
      <c r="V4" s="107"/>
      <c r="W4" s="107"/>
      <c r="X4" s="107"/>
      <c r="Y4" s="107"/>
      <c r="Z4" s="107"/>
      <c r="AA4" s="107"/>
      <c r="AB4" s="107"/>
    </row>
    <row r="5" spans="1:28" s="117" customFormat="1" ht="96" customHeight="1" x14ac:dyDescent="0.25">
      <c r="A5" s="215" t="s">
        <v>0</v>
      </c>
      <c r="B5" s="216" t="s">
        <v>4</v>
      </c>
      <c r="C5" s="109" t="s">
        <v>5</v>
      </c>
      <c r="D5" s="110" t="s">
        <v>9695</v>
      </c>
      <c r="E5" s="109" t="s">
        <v>7910</v>
      </c>
      <c r="F5" s="111" t="s">
        <v>8269</v>
      </c>
      <c r="G5" s="217" t="s">
        <v>7895</v>
      </c>
      <c r="H5" s="217" t="s">
        <v>7909</v>
      </c>
      <c r="I5" s="111" t="s">
        <v>6</v>
      </c>
      <c r="J5" s="111" t="s">
        <v>7</v>
      </c>
      <c r="K5" s="111" t="s">
        <v>8</v>
      </c>
      <c r="L5" s="111" t="s">
        <v>9</v>
      </c>
      <c r="M5" s="15" t="s">
        <v>10</v>
      </c>
      <c r="N5" s="112" t="s">
        <v>11</v>
      </c>
      <c r="O5" s="15" t="s">
        <v>859</v>
      </c>
      <c r="P5" s="15" t="s">
        <v>2</v>
      </c>
      <c r="Q5" s="15" t="s">
        <v>9671</v>
      </c>
      <c r="R5" s="15" t="s">
        <v>860</v>
      </c>
      <c r="S5" s="15" t="s">
        <v>1</v>
      </c>
      <c r="T5" s="15" t="s">
        <v>8289</v>
      </c>
      <c r="U5" s="14" t="s">
        <v>9677</v>
      </c>
      <c r="V5" s="38" t="s">
        <v>9162</v>
      </c>
      <c r="W5" s="113" t="s">
        <v>8270</v>
      </c>
      <c r="X5" s="109" t="s">
        <v>12</v>
      </c>
      <c r="Y5" s="109" t="s">
        <v>13</v>
      </c>
      <c r="Z5" s="114" t="s">
        <v>14</v>
      </c>
      <c r="AA5" s="115" t="s">
        <v>15</v>
      </c>
      <c r="AB5" s="217" t="s">
        <v>9163</v>
      </c>
    </row>
    <row r="6" spans="1:28" s="117" customFormat="1" ht="29.25" customHeight="1" x14ac:dyDescent="0.25">
      <c r="A6" s="108"/>
      <c r="B6" s="118" t="s">
        <v>9672</v>
      </c>
      <c r="C6" s="119"/>
      <c r="D6" s="119"/>
      <c r="E6" s="119"/>
      <c r="F6" s="119"/>
      <c r="G6" s="119"/>
      <c r="H6" s="119"/>
      <c r="I6" s="119"/>
      <c r="J6" s="119"/>
      <c r="K6" s="119"/>
      <c r="L6" s="119"/>
      <c r="M6" s="120"/>
      <c r="N6" s="121"/>
      <c r="O6" s="15"/>
      <c r="P6" s="15"/>
      <c r="Q6" s="15"/>
      <c r="R6" s="15"/>
      <c r="S6" s="15"/>
      <c r="T6" s="15"/>
      <c r="U6" s="15"/>
      <c r="V6" s="15"/>
      <c r="W6" s="113"/>
      <c r="X6" s="109"/>
      <c r="Y6" s="109"/>
      <c r="Z6" s="114"/>
      <c r="AA6" s="115"/>
      <c r="AB6" s="111"/>
    </row>
    <row r="7" spans="1:28" ht="22.5" x14ac:dyDescent="0.2">
      <c r="A7" s="122" t="s">
        <v>94</v>
      </c>
      <c r="B7" s="123" t="s">
        <v>867</v>
      </c>
      <c r="C7" s="124" t="s">
        <v>861</v>
      </c>
      <c r="D7" s="70" t="s">
        <v>9696</v>
      </c>
      <c r="E7" s="124" t="s">
        <v>8271</v>
      </c>
      <c r="F7" s="125" t="s">
        <v>868</v>
      </c>
      <c r="G7" s="126" t="s">
        <v>869</v>
      </c>
      <c r="H7" s="126" t="s">
        <v>869</v>
      </c>
      <c r="I7" s="127" t="s">
        <v>869</v>
      </c>
      <c r="J7" s="125" t="s">
        <v>34</v>
      </c>
      <c r="K7" s="125" t="s">
        <v>95</v>
      </c>
      <c r="L7" s="125">
        <v>1</v>
      </c>
      <c r="M7" s="128">
        <v>1</v>
      </c>
      <c r="N7" s="126" t="s">
        <v>862</v>
      </c>
      <c r="O7" s="129">
        <v>18001</v>
      </c>
      <c r="P7" s="129">
        <v>31302.782608695699</v>
      </c>
      <c r="Q7" s="130">
        <v>49300</v>
      </c>
      <c r="R7" s="130">
        <f t="shared" ref="R7:R70" si="0">+P7/1800000*2340000</f>
        <v>40693.617391304404</v>
      </c>
      <c r="S7" s="130">
        <v>0</v>
      </c>
      <c r="T7" s="130">
        <f t="shared" ref="T7:T70" si="1">+O7+R7+S7</f>
        <v>58694.617391304404</v>
      </c>
      <c r="U7" s="130">
        <v>58600</v>
      </c>
      <c r="V7" s="130">
        <f t="shared" ref="V7:V70" si="2">ROUNDDOWN(T7,-2)</f>
        <v>58600</v>
      </c>
      <c r="W7" s="131">
        <v>0</v>
      </c>
      <c r="X7" s="132" t="s">
        <v>863</v>
      </c>
      <c r="Y7" s="127" t="s">
        <v>862</v>
      </c>
      <c r="Z7" s="124" t="s">
        <v>26</v>
      </c>
      <c r="AA7" s="133">
        <v>43294</v>
      </c>
      <c r="AB7" s="134"/>
    </row>
    <row r="8" spans="1:28" ht="22.5" x14ac:dyDescent="0.2">
      <c r="A8" s="122" t="s">
        <v>97</v>
      </c>
      <c r="B8" s="123" t="s">
        <v>870</v>
      </c>
      <c r="C8" s="124" t="s">
        <v>861</v>
      </c>
      <c r="D8" s="136" t="s">
        <v>9697</v>
      </c>
      <c r="E8" s="124" t="s">
        <v>8271</v>
      </c>
      <c r="F8" s="125" t="s">
        <v>871</v>
      </c>
      <c r="G8" s="126" t="s">
        <v>872</v>
      </c>
      <c r="H8" s="126" t="s">
        <v>872</v>
      </c>
      <c r="I8" s="127" t="s">
        <v>872</v>
      </c>
      <c r="J8" s="125" t="s">
        <v>3</v>
      </c>
      <c r="K8" s="125" t="s">
        <v>873</v>
      </c>
      <c r="L8" s="125">
        <v>1</v>
      </c>
      <c r="M8" s="128">
        <v>1</v>
      </c>
      <c r="N8" s="126" t="s">
        <v>862</v>
      </c>
      <c r="O8" s="129">
        <v>18001</v>
      </c>
      <c r="P8" s="129">
        <v>31302.782608695699</v>
      </c>
      <c r="Q8" s="130">
        <v>49300</v>
      </c>
      <c r="R8" s="130">
        <f t="shared" si="0"/>
        <v>40693.617391304404</v>
      </c>
      <c r="S8" s="130">
        <v>0</v>
      </c>
      <c r="T8" s="130">
        <f t="shared" si="1"/>
        <v>58694.617391304404</v>
      </c>
      <c r="U8" s="130">
        <v>58600</v>
      </c>
      <c r="V8" s="130">
        <f t="shared" si="2"/>
        <v>58600</v>
      </c>
      <c r="W8" s="131">
        <v>0</v>
      </c>
      <c r="X8" s="132" t="s">
        <v>863</v>
      </c>
      <c r="Y8" s="127" t="s">
        <v>862</v>
      </c>
      <c r="Z8" s="124" t="s">
        <v>42</v>
      </c>
      <c r="AA8" s="133">
        <v>43294</v>
      </c>
      <c r="AB8" s="134"/>
    </row>
    <row r="9" spans="1:28" ht="22.5" x14ac:dyDescent="0.2">
      <c r="A9" s="122" t="s">
        <v>98</v>
      </c>
      <c r="B9" s="123" t="s">
        <v>864</v>
      </c>
      <c r="C9" s="124" t="s">
        <v>861</v>
      </c>
      <c r="D9" s="136" t="s">
        <v>9698</v>
      </c>
      <c r="E9" s="124" t="s">
        <v>8271</v>
      </c>
      <c r="F9" s="125" t="s">
        <v>865</v>
      </c>
      <c r="G9" s="126" t="s">
        <v>866</v>
      </c>
      <c r="H9" s="126" t="s">
        <v>866</v>
      </c>
      <c r="I9" s="127" t="s">
        <v>866</v>
      </c>
      <c r="J9" s="125" t="s">
        <v>34</v>
      </c>
      <c r="K9" s="125" t="s">
        <v>95</v>
      </c>
      <c r="L9" s="125">
        <v>1</v>
      </c>
      <c r="M9" s="128">
        <v>1</v>
      </c>
      <c r="N9" s="126" t="s">
        <v>862</v>
      </c>
      <c r="O9" s="129">
        <v>18001</v>
      </c>
      <c r="P9" s="129">
        <v>31302.782608695699</v>
      </c>
      <c r="Q9" s="130">
        <v>49300</v>
      </c>
      <c r="R9" s="130">
        <f t="shared" si="0"/>
        <v>40693.617391304404</v>
      </c>
      <c r="S9" s="130">
        <v>0</v>
      </c>
      <c r="T9" s="130">
        <f t="shared" si="1"/>
        <v>58694.617391304404</v>
      </c>
      <c r="U9" s="130">
        <v>58600</v>
      </c>
      <c r="V9" s="130">
        <f t="shared" si="2"/>
        <v>58600</v>
      </c>
      <c r="W9" s="131">
        <v>0</v>
      </c>
      <c r="X9" s="132" t="s">
        <v>863</v>
      </c>
      <c r="Y9" s="127" t="s">
        <v>862</v>
      </c>
      <c r="Z9" s="124" t="s">
        <v>26</v>
      </c>
      <c r="AA9" s="133">
        <v>43294</v>
      </c>
      <c r="AB9" s="134"/>
    </row>
    <row r="10" spans="1:28" ht="25.5" x14ac:dyDescent="0.2">
      <c r="A10" s="122" t="s">
        <v>812</v>
      </c>
      <c r="B10" s="123" t="s">
        <v>968</v>
      </c>
      <c r="C10" s="124" t="s">
        <v>964</v>
      </c>
      <c r="D10" s="136" t="s">
        <v>10326</v>
      </c>
      <c r="E10" s="124" t="s">
        <v>8271</v>
      </c>
      <c r="F10" s="125" t="s">
        <v>969</v>
      </c>
      <c r="G10" s="126" t="s">
        <v>7284</v>
      </c>
      <c r="H10" s="126" t="s">
        <v>7284</v>
      </c>
      <c r="I10" s="127" t="s">
        <v>970</v>
      </c>
      <c r="J10" s="125" t="s">
        <v>34</v>
      </c>
      <c r="K10" s="125" t="s">
        <v>873</v>
      </c>
      <c r="L10" s="125">
        <v>4</v>
      </c>
      <c r="M10" s="128">
        <v>4</v>
      </c>
      <c r="N10" s="126" t="s">
        <v>967</v>
      </c>
      <c r="O10" s="129">
        <v>171000</v>
      </c>
      <c r="P10" s="129">
        <v>62608.695652173898</v>
      </c>
      <c r="Q10" s="130">
        <v>233000</v>
      </c>
      <c r="R10" s="130">
        <f t="shared" si="0"/>
        <v>81391.304347826066</v>
      </c>
      <c r="S10" s="130">
        <v>0</v>
      </c>
      <c r="T10" s="130">
        <f t="shared" si="1"/>
        <v>252391.30434782605</v>
      </c>
      <c r="U10" s="130">
        <v>252300</v>
      </c>
      <c r="V10" s="130">
        <f t="shared" si="2"/>
        <v>252300</v>
      </c>
      <c r="W10" s="131">
        <v>0</v>
      </c>
      <c r="X10" s="132" t="s">
        <v>863</v>
      </c>
      <c r="Y10" s="127" t="s">
        <v>862</v>
      </c>
      <c r="Z10" s="124" t="s">
        <v>42</v>
      </c>
      <c r="AA10" s="133">
        <v>43294</v>
      </c>
      <c r="AB10" s="134"/>
    </row>
    <row r="11" spans="1:28" ht="22.5" x14ac:dyDescent="0.2">
      <c r="A11" s="122" t="s">
        <v>813</v>
      </c>
      <c r="B11" s="123" t="s">
        <v>963</v>
      </c>
      <c r="C11" s="124" t="s">
        <v>964</v>
      </c>
      <c r="D11" s="136" t="s">
        <v>9699</v>
      </c>
      <c r="E11" s="124" t="s">
        <v>8271</v>
      </c>
      <c r="F11" s="125" t="s">
        <v>965</v>
      </c>
      <c r="G11" s="126" t="s">
        <v>966</v>
      </c>
      <c r="H11" s="126" t="s">
        <v>966</v>
      </c>
      <c r="I11" s="127" t="s">
        <v>966</v>
      </c>
      <c r="J11" s="125" t="s">
        <v>34</v>
      </c>
      <c r="K11" s="125" t="s">
        <v>873</v>
      </c>
      <c r="L11" s="125">
        <v>4</v>
      </c>
      <c r="M11" s="128">
        <v>4</v>
      </c>
      <c r="N11" s="126" t="s">
        <v>967</v>
      </c>
      <c r="O11" s="129">
        <v>171000</v>
      </c>
      <c r="P11" s="129">
        <v>62608.695652173898</v>
      </c>
      <c r="Q11" s="130">
        <v>233000</v>
      </c>
      <c r="R11" s="130">
        <f t="shared" si="0"/>
        <v>81391.304347826066</v>
      </c>
      <c r="S11" s="130">
        <v>0</v>
      </c>
      <c r="T11" s="130">
        <f t="shared" si="1"/>
        <v>252391.30434782605</v>
      </c>
      <c r="U11" s="130">
        <v>252300</v>
      </c>
      <c r="V11" s="130">
        <f t="shared" si="2"/>
        <v>252300</v>
      </c>
      <c r="W11" s="131">
        <v>0</v>
      </c>
      <c r="X11" s="132" t="s">
        <v>863</v>
      </c>
      <c r="Y11" s="127" t="s">
        <v>862</v>
      </c>
      <c r="Z11" s="124" t="s">
        <v>26</v>
      </c>
      <c r="AA11" s="133">
        <v>43294</v>
      </c>
      <c r="AB11" s="134"/>
    </row>
    <row r="12" spans="1:28" ht="22.5" x14ac:dyDescent="0.2">
      <c r="A12" s="122" t="s">
        <v>511</v>
      </c>
      <c r="B12" s="123" t="s">
        <v>1318</v>
      </c>
      <c r="C12" s="124" t="s">
        <v>1319</v>
      </c>
      <c r="D12" s="136" t="s">
        <v>9700</v>
      </c>
      <c r="E12" s="124" t="s">
        <v>8271</v>
      </c>
      <c r="F12" s="125" t="s">
        <v>1320</v>
      </c>
      <c r="G12" s="126" t="s">
        <v>7293</v>
      </c>
      <c r="H12" s="126" t="s">
        <v>7293</v>
      </c>
      <c r="I12" s="127" t="s">
        <v>1321</v>
      </c>
      <c r="J12" s="125" t="s">
        <v>283</v>
      </c>
      <c r="K12" s="125" t="s">
        <v>95</v>
      </c>
      <c r="L12" s="125">
        <v>74</v>
      </c>
      <c r="M12" s="128">
        <v>74</v>
      </c>
      <c r="N12" s="126" t="s">
        <v>1322</v>
      </c>
      <c r="O12" s="129">
        <v>159000</v>
      </c>
      <c r="P12" s="129">
        <v>68869.565217391297</v>
      </c>
      <c r="Q12" s="130">
        <v>227000</v>
      </c>
      <c r="R12" s="130">
        <f t="shared" si="0"/>
        <v>89530.434782608689</v>
      </c>
      <c r="S12" s="130">
        <v>0</v>
      </c>
      <c r="T12" s="130">
        <f t="shared" si="1"/>
        <v>248530.4347826087</v>
      </c>
      <c r="U12" s="130">
        <v>248500</v>
      </c>
      <c r="V12" s="130">
        <f t="shared" si="2"/>
        <v>248500</v>
      </c>
      <c r="W12" s="131">
        <v>0</v>
      </c>
      <c r="X12" s="132" t="s">
        <v>863</v>
      </c>
      <c r="Y12" s="127" t="s">
        <v>1323</v>
      </c>
      <c r="Z12" s="124" t="s">
        <v>26</v>
      </c>
      <c r="AA12" s="133">
        <v>43294</v>
      </c>
      <c r="AB12" s="134"/>
    </row>
    <row r="13" spans="1:28" ht="25.5" x14ac:dyDescent="0.2">
      <c r="A13" s="122" t="s">
        <v>856</v>
      </c>
      <c r="B13" s="123" t="s">
        <v>1324</v>
      </c>
      <c r="C13" s="124" t="s">
        <v>1319</v>
      </c>
      <c r="D13" s="136"/>
      <c r="E13" s="124" t="s">
        <v>8271</v>
      </c>
      <c r="F13" s="125" t="s">
        <v>1325</v>
      </c>
      <c r="G13" s="126" t="s">
        <v>1326</v>
      </c>
      <c r="H13" s="126" t="s">
        <v>1326</v>
      </c>
      <c r="I13" s="127" t="s">
        <v>1326</v>
      </c>
      <c r="J13" s="125" t="s">
        <v>34</v>
      </c>
      <c r="K13" s="125" t="s">
        <v>873</v>
      </c>
      <c r="L13" s="125">
        <v>74</v>
      </c>
      <c r="M13" s="128">
        <v>74</v>
      </c>
      <c r="N13" s="126" t="s">
        <v>1322</v>
      </c>
      <c r="O13" s="129">
        <v>159000</v>
      </c>
      <c r="P13" s="129">
        <v>68869.565217391297</v>
      </c>
      <c r="Q13" s="130">
        <v>227000</v>
      </c>
      <c r="R13" s="130">
        <f t="shared" si="0"/>
        <v>89530.434782608689</v>
      </c>
      <c r="S13" s="130">
        <v>0</v>
      </c>
      <c r="T13" s="130">
        <f t="shared" si="1"/>
        <v>248530.4347826087</v>
      </c>
      <c r="U13" s="130">
        <v>248500</v>
      </c>
      <c r="V13" s="130">
        <f t="shared" si="2"/>
        <v>248500</v>
      </c>
      <c r="W13" s="131">
        <v>0</v>
      </c>
      <c r="X13" s="132" t="s">
        <v>863</v>
      </c>
      <c r="Y13" s="127" t="s">
        <v>1323</v>
      </c>
      <c r="Z13" s="124" t="s">
        <v>26</v>
      </c>
      <c r="AA13" s="133">
        <v>43294</v>
      </c>
      <c r="AB13" s="134"/>
    </row>
    <row r="14" spans="1:28" ht="25.5" x14ac:dyDescent="0.2">
      <c r="A14" s="122" t="s">
        <v>612</v>
      </c>
      <c r="B14" s="123" t="s">
        <v>1338</v>
      </c>
      <c r="C14" s="124" t="s">
        <v>1333</v>
      </c>
      <c r="D14" s="70" t="s">
        <v>9701</v>
      </c>
      <c r="E14" s="124" t="s">
        <v>8271</v>
      </c>
      <c r="F14" s="125" t="s">
        <v>1339</v>
      </c>
      <c r="G14" s="126" t="s">
        <v>7294</v>
      </c>
      <c r="H14" s="126" t="s">
        <v>7294</v>
      </c>
      <c r="I14" s="127" t="s">
        <v>1340</v>
      </c>
      <c r="J14" s="125" t="s">
        <v>34</v>
      </c>
      <c r="K14" s="125" t="s">
        <v>873</v>
      </c>
      <c r="L14" s="125">
        <v>77</v>
      </c>
      <c r="M14" s="128">
        <v>77</v>
      </c>
      <c r="N14" s="126" t="s">
        <v>1336</v>
      </c>
      <c r="O14" s="129">
        <v>386000</v>
      </c>
      <c r="P14" s="129">
        <v>112695.652173913</v>
      </c>
      <c r="Q14" s="130">
        <v>498000</v>
      </c>
      <c r="R14" s="130">
        <f t="shared" si="0"/>
        <v>146504.34782608692</v>
      </c>
      <c r="S14" s="130">
        <v>0</v>
      </c>
      <c r="T14" s="130">
        <f t="shared" si="1"/>
        <v>532504.34782608692</v>
      </c>
      <c r="U14" s="130">
        <v>532500</v>
      </c>
      <c r="V14" s="130">
        <f t="shared" si="2"/>
        <v>532500</v>
      </c>
      <c r="W14" s="131" t="s">
        <v>1337</v>
      </c>
      <c r="X14" s="132" t="s">
        <v>863</v>
      </c>
      <c r="Y14" s="127" t="s">
        <v>1323</v>
      </c>
      <c r="Z14" s="124" t="s">
        <v>42</v>
      </c>
      <c r="AA14" s="133">
        <v>43294</v>
      </c>
      <c r="AB14" s="134"/>
    </row>
    <row r="15" spans="1:28" ht="25.5" x14ac:dyDescent="0.2">
      <c r="A15" s="122" t="s">
        <v>81</v>
      </c>
      <c r="B15" s="123" t="s">
        <v>1332</v>
      </c>
      <c r="C15" s="124" t="s">
        <v>1333</v>
      </c>
      <c r="D15" s="136" t="s">
        <v>9702</v>
      </c>
      <c r="E15" s="124" t="s">
        <v>8271</v>
      </c>
      <c r="F15" s="125" t="s">
        <v>1334</v>
      </c>
      <c r="G15" s="126" t="s">
        <v>1335</v>
      </c>
      <c r="H15" s="126" t="s">
        <v>1335</v>
      </c>
      <c r="I15" s="127" t="s">
        <v>1335</v>
      </c>
      <c r="J15" s="125" t="s">
        <v>283</v>
      </c>
      <c r="K15" s="125" t="s">
        <v>873</v>
      </c>
      <c r="L15" s="125">
        <v>77</v>
      </c>
      <c r="M15" s="128">
        <v>77</v>
      </c>
      <c r="N15" s="126" t="s">
        <v>1336</v>
      </c>
      <c r="O15" s="129">
        <v>386000</v>
      </c>
      <c r="P15" s="129">
        <v>112695.652173913</v>
      </c>
      <c r="Q15" s="130">
        <v>498000</v>
      </c>
      <c r="R15" s="130">
        <f t="shared" si="0"/>
        <v>146504.34782608692</v>
      </c>
      <c r="S15" s="130">
        <v>0</v>
      </c>
      <c r="T15" s="130">
        <f t="shared" si="1"/>
        <v>532504.34782608692</v>
      </c>
      <c r="U15" s="130">
        <v>532500</v>
      </c>
      <c r="V15" s="130">
        <f t="shared" si="2"/>
        <v>532500</v>
      </c>
      <c r="W15" s="131" t="s">
        <v>1337</v>
      </c>
      <c r="X15" s="132" t="s">
        <v>863</v>
      </c>
      <c r="Y15" s="127" t="s">
        <v>1323</v>
      </c>
      <c r="Z15" s="124" t="s">
        <v>42</v>
      </c>
      <c r="AA15" s="133">
        <v>43294</v>
      </c>
      <c r="AB15" s="134"/>
    </row>
    <row r="16" spans="1:28" ht="25.5" x14ac:dyDescent="0.2">
      <c r="A16" s="122" t="s">
        <v>608</v>
      </c>
      <c r="B16" s="123" t="s">
        <v>1346</v>
      </c>
      <c r="C16" s="124" t="s">
        <v>1347</v>
      </c>
      <c r="D16" s="70" t="s">
        <v>9703</v>
      </c>
      <c r="E16" s="124" t="s">
        <v>8271</v>
      </c>
      <c r="F16" s="125" t="s">
        <v>1348</v>
      </c>
      <c r="G16" s="126" t="s">
        <v>1349</v>
      </c>
      <c r="H16" s="126" t="s">
        <v>1349</v>
      </c>
      <c r="I16" s="127" t="s">
        <v>1349</v>
      </c>
      <c r="J16" s="125" t="s">
        <v>283</v>
      </c>
      <c r="K16" s="125" t="s">
        <v>882</v>
      </c>
      <c r="L16" s="125">
        <v>78</v>
      </c>
      <c r="M16" s="128">
        <v>78</v>
      </c>
      <c r="N16" s="126" t="s">
        <v>1350</v>
      </c>
      <c r="O16" s="129">
        <v>20000</v>
      </c>
      <c r="P16" s="129">
        <v>15652.1739130435</v>
      </c>
      <c r="Q16" s="130">
        <v>35600</v>
      </c>
      <c r="R16" s="130">
        <f t="shared" si="0"/>
        <v>20347.826086956549</v>
      </c>
      <c r="S16" s="130">
        <v>0</v>
      </c>
      <c r="T16" s="130">
        <f t="shared" si="1"/>
        <v>40347.826086956549</v>
      </c>
      <c r="U16" s="130">
        <v>40300</v>
      </c>
      <c r="V16" s="130">
        <f t="shared" si="2"/>
        <v>40300</v>
      </c>
      <c r="W16" s="131" t="s">
        <v>1351</v>
      </c>
      <c r="X16" s="132" t="s">
        <v>863</v>
      </c>
      <c r="Y16" s="127" t="s">
        <v>1323</v>
      </c>
      <c r="Z16" s="124" t="s">
        <v>26</v>
      </c>
      <c r="AA16" s="133">
        <v>43294</v>
      </c>
      <c r="AB16" s="134"/>
    </row>
    <row r="17" spans="1:28" ht="22.5" x14ac:dyDescent="0.2">
      <c r="A17" s="122" t="s">
        <v>570</v>
      </c>
      <c r="B17" s="123" t="s">
        <v>1377</v>
      </c>
      <c r="C17" s="124" t="s">
        <v>1378</v>
      </c>
      <c r="D17" s="136" t="s">
        <v>9704</v>
      </c>
      <c r="E17" s="124" t="s">
        <v>8271</v>
      </c>
      <c r="F17" s="125" t="s">
        <v>1379</v>
      </c>
      <c r="G17" s="126" t="s">
        <v>1380</v>
      </c>
      <c r="H17" s="126" t="s">
        <v>1380</v>
      </c>
      <c r="I17" s="127" t="s">
        <v>1380</v>
      </c>
      <c r="J17" s="125" t="s">
        <v>34</v>
      </c>
      <c r="K17" s="125" t="s">
        <v>95</v>
      </c>
      <c r="L17" s="125">
        <v>80</v>
      </c>
      <c r="M17" s="128">
        <v>80</v>
      </c>
      <c r="N17" s="126" t="s">
        <v>1381</v>
      </c>
      <c r="O17" s="129">
        <v>109000</v>
      </c>
      <c r="P17" s="129">
        <v>34434.782608695597</v>
      </c>
      <c r="Q17" s="130">
        <v>143000</v>
      </c>
      <c r="R17" s="130">
        <f t="shared" si="0"/>
        <v>44765.217391304272</v>
      </c>
      <c r="S17" s="130">
        <v>0</v>
      </c>
      <c r="T17" s="130">
        <f t="shared" si="1"/>
        <v>153765.21739130426</v>
      </c>
      <c r="U17" s="130">
        <v>153700</v>
      </c>
      <c r="V17" s="130">
        <f t="shared" si="2"/>
        <v>153700</v>
      </c>
      <c r="W17" s="131">
        <v>0</v>
      </c>
      <c r="X17" s="132" t="s">
        <v>863</v>
      </c>
      <c r="Y17" s="127" t="s">
        <v>1323</v>
      </c>
      <c r="Z17" s="124" t="s">
        <v>26</v>
      </c>
      <c r="AA17" s="133">
        <v>43294</v>
      </c>
      <c r="AB17" s="134"/>
    </row>
    <row r="18" spans="1:28" ht="38.25" x14ac:dyDescent="0.2">
      <c r="A18" s="122" t="s">
        <v>710</v>
      </c>
      <c r="B18" s="123" t="s">
        <v>1405</v>
      </c>
      <c r="C18" s="124" t="s">
        <v>1406</v>
      </c>
      <c r="D18" s="70" t="s">
        <v>9705</v>
      </c>
      <c r="E18" s="124" t="s">
        <v>8271</v>
      </c>
      <c r="F18" s="125" t="s">
        <v>1407</v>
      </c>
      <c r="G18" s="126" t="s">
        <v>1408</v>
      </c>
      <c r="H18" s="126" t="s">
        <v>1408</v>
      </c>
      <c r="I18" s="127" t="s">
        <v>1408</v>
      </c>
      <c r="J18" s="125" t="s">
        <v>34</v>
      </c>
      <c r="K18" s="125" t="s">
        <v>95</v>
      </c>
      <c r="L18" s="125">
        <v>81</v>
      </c>
      <c r="M18" s="128">
        <v>81</v>
      </c>
      <c r="N18" s="126" t="s">
        <v>1409</v>
      </c>
      <c r="O18" s="129">
        <v>143000</v>
      </c>
      <c r="P18" s="129">
        <v>40695.652173913099</v>
      </c>
      <c r="Q18" s="130">
        <v>183000</v>
      </c>
      <c r="R18" s="130">
        <f t="shared" si="0"/>
        <v>52904.347826087032</v>
      </c>
      <c r="S18" s="130">
        <v>0</v>
      </c>
      <c r="T18" s="130">
        <f t="shared" si="1"/>
        <v>195904.34782608703</v>
      </c>
      <c r="U18" s="130">
        <v>195900</v>
      </c>
      <c r="V18" s="130">
        <f t="shared" si="2"/>
        <v>195900</v>
      </c>
      <c r="W18" s="131">
        <v>0</v>
      </c>
      <c r="X18" s="132" t="s">
        <v>863</v>
      </c>
      <c r="Y18" s="127" t="s">
        <v>1323</v>
      </c>
      <c r="Z18" s="124" t="s">
        <v>42</v>
      </c>
      <c r="AA18" s="133">
        <v>43294</v>
      </c>
      <c r="AB18" s="134"/>
    </row>
    <row r="19" spans="1:28" ht="38.25" x14ac:dyDescent="0.2">
      <c r="A19" s="122" t="s">
        <v>711</v>
      </c>
      <c r="B19" s="123" t="s">
        <v>1410</v>
      </c>
      <c r="C19" s="124" t="s">
        <v>1406</v>
      </c>
      <c r="D19" s="136" t="s">
        <v>9706</v>
      </c>
      <c r="E19" s="124" t="s">
        <v>8271</v>
      </c>
      <c r="F19" s="125" t="s">
        <v>1411</v>
      </c>
      <c r="G19" s="126" t="s">
        <v>1412</v>
      </c>
      <c r="H19" s="126" t="s">
        <v>1412</v>
      </c>
      <c r="I19" s="127" t="s">
        <v>1412</v>
      </c>
      <c r="J19" s="125" t="s">
        <v>34</v>
      </c>
      <c r="K19" s="125" t="s">
        <v>95</v>
      </c>
      <c r="L19" s="125">
        <v>81</v>
      </c>
      <c r="M19" s="128">
        <v>81</v>
      </c>
      <c r="N19" s="126" t="s">
        <v>1409</v>
      </c>
      <c r="O19" s="129">
        <v>143000</v>
      </c>
      <c r="P19" s="129">
        <v>40695.652173913099</v>
      </c>
      <c r="Q19" s="130">
        <v>183000</v>
      </c>
      <c r="R19" s="130">
        <f t="shared" si="0"/>
        <v>52904.347826087032</v>
      </c>
      <c r="S19" s="130">
        <v>0</v>
      </c>
      <c r="T19" s="130">
        <f t="shared" si="1"/>
        <v>195904.34782608703</v>
      </c>
      <c r="U19" s="130">
        <v>195900</v>
      </c>
      <c r="V19" s="130">
        <f t="shared" si="2"/>
        <v>195900</v>
      </c>
      <c r="W19" s="131">
        <v>0</v>
      </c>
      <c r="X19" s="132" t="s">
        <v>863</v>
      </c>
      <c r="Y19" s="127" t="s">
        <v>1323</v>
      </c>
      <c r="Z19" s="124" t="s">
        <v>42</v>
      </c>
      <c r="AA19" s="133">
        <v>43294</v>
      </c>
      <c r="AB19" s="134"/>
    </row>
    <row r="20" spans="1:28" ht="25.5" x14ac:dyDescent="0.2">
      <c r="A20" s="122" t="s">
        <v>349</v>
      </c>
      <c r="B20" s="123" t="s">
        <v>1425</v>
      </c>
      <c r="C20" s="124" t="s">
        <v>1423</v>
      </c>
      <c r="D20" s="136" t="s">
        <v>9707</v>
      </c>
      <c r="E20" s="124" t="s">
        <v>8271</v>
      </c>
      <c r="F20" s="125" t="s">
        <v>1426</v>
      </c>
      <c r="G20" s="126" t="s">
        <v>7296</v>
      </c>
      <c r="H20" s="126" t="s">
        <v>7296</v>
      </c>
      <c r="I20" s="127" t="s">
        <v>1427</v>
      </c>
      <c r="J20" s="125" t="s">
        <v>34</v>
      </c>
      <c r="K20" s="125" t="s">
        <v>873</v>
      </c>
      <c r="L20" s="125">
        <v>82</v>
      </c>
      <c r="M20" s="128">
        <v>82</v>
      </c>
      <c r="N20" s="126" t="s">
        <v>1424</v>
      </c>
      <c r="O20" s="129">
        <v>110000</v>
      </c>
      <c r="P20" s="129">
        <v>40695.652173913099</v>
      </c>
      <c r="Q20" s="130">
        <v>150000</v>
      </c>
      <c r="R20" s="130">
        <f t="shared" si="0"/>
        <v>52904.347826087032</v>
      </c>
      <c r="S20" s="130">
        <v>0</v>
      </c>
      <c r="T20" s="130">
        <f t="shared" si="1"/>
        <v>162904.34782608703</v>
      </c>
      <c r="U20" s="130">
        <v>162900</v>
      </c>
      <c r="V20" s="130">
        <f t="shared" si="2"/>
        <v>162900</v>
      </c>
      <c r="W20" s="131">
        <v>0</v>
      </c>
      <c r="X20" s="132" t="s">
        <v>863</v>
      </c>
      <c r="Y20" s="127" t="s">
        <v>1323</v>
      </c>
      <c r="Z20" s="124" t="s">
        <v>42</v>
      </c>
      <c r="AA20" s="133">
        <v>43294</v>
      </c>
      <c r="AB20" s="134"/>
    </row>
    <row r="21" spans="1:28" ht="22.5" x14ac:dyDescent="0.2">
      <c r="A21" s="122" t="s">
        <v>9429</v>
      </c>
      <c r="B21" s="123" t="s">
        <v>1508</v>
      </c>
      <c r="C21" s="124" t="s">
        <v>1509</v>
      </c>
      <c r="D21" s="136" t="s">
        <v>9708</v>
      </c>
      <c r="E21" s="124" t="s">
        <v>8271</v>
      </c>
      <c r="F21" s="125" t="s">
        <v>1510</v>
      </c>
      <c r="G21" s="126" t="s">
        <v>1512</v>
      </c>
      <c r="H21" s="126" t="s">
        <v>1512</v>
      </c>
      <c r="I21" s="127" t="s">
        <v>1511</v>
      </c>
      <c r="J21" s="125" t="s">
        <v>34</v>
      </c>
      <c r="K21" s="125" t="s">
        <v>873</v>
      </c>
      <c r="L21" s="125">
        <v>106</v>
      </c>
      <c r="M21" s="128">
        <v>106</v>
      </c>
      <c r="N21" s="126" t="s">
        <v>1512</v>
      </c>
      <c r="O21" s="129">
        <v>511000</v>
      </c>
      <c r="P21" s="129">
        <v>68869.565217391297</v>
      </c>
      <c r="Q21" s="130">
        <v>579000</v>
      </c>
      <c r="R21" s="130">
        <f t="shared" si="0"/>
        <v>89530.434782608689</v>
      </c>
      <c r="S21" s="130">
        <v>0</v>
      </c>
      <c r="T21" s="130">
        <f t="shared" si="1"/>
        <v>600530.43478260865</v>
      </c>
      <c r="U21" s="130">
        <v>600500</v>
      </c>
      <c r="V21" s="130">
        <f t="shared" si="2"/>
        <v>600500</v>
      </c>
      <c r="W21" s="131">
        <v>0</v>
      </c>
      <c r="X21" s="132" t="s">
        <v>863</v>
      </c>
      <c r="Y21" s="127" t="s">
        <v>1323</v>
      </c>
      <c r="Z21" s="124" t="s">
        <v>42</v>
      </c>
      <c r="AA21" s="133">
        <v>43294</v>
      </c>
      <c r="AB21" s="134"/>
    </row>
    <row r="22" spans="1:28" ht="22.5" x14ac:dyDescent="0.2">
      <c r="A22" s="122" t="s">
        <v>9430</v>
      </c>
      <c r="B22" s="123" t="s">
        <v>1514</v>
      </c>
      <c r="C22" s="124" t="s">
        <v>1509</v>
      </c>
      <c r="D22" s="70" t="s">
        <v>9709</v>
      </c>
      <c r="E22" s="124" t="s">
        <v>8271</v>
      </c>
      <c r="F22" s="125" t="s">
        <v>1515</v>
      </c>
      <c r="G22" s="126" t="s">
        <v>1516</v>
      </c>
      <c r="H22" s="126" t="s">
        <v>1516</v>
      </c>
      <c r="I22" s="127" t="s">
        <v>1516</v>
      </c>
      <c r="J22" s="125" t="s">
        <v>34</v>
      </c>
      <c r="K22" s="125" t="s">
        <v>873</v>
      </c>
      <c r="L22" s="125">
        <v>106</v>
      </c>
      <c r="M22" s="128">
        <v>106</v>
      </c>
      <c r="N22" s="126" t="s">
        <v>1512</v>
      </c>
      <c r="O22" s="129">
        <v>511000</v>
      </c>
      <c r="P22" s="129">
        <v>68869.565217391297</v>
      </c>
      <c r="Q22" s="130">
        <v>579000</v>
      </c>
      <c r="R22" s="130">
        <f t="shared" si="0"/>
        <v>89530.434782608689</v>
      </c>
      <c r="S22" s="130">
        <v>0</v>
      </c>
      <c r="T22" s="130">
        <f t="shared" si="1"/>
        <v>600530.43478260865</v>
      </c>
      <c r="U22" s="130">
        <v>600500</v>
      </c>
      <c r="V22" s="130">
        <f t="shared" si="2"/>
        <v>600500</v>
      </c>
      <c r="W22" s="131">
        <v>0</v>
      </c>
      <c r="X22" s="132" t="s">
        <v>863</v>
      </c>
      <c r="Y22" s="127" t="s">
        <v>1323</v>
      </c>
      <c r="Z22" s="124" t="s">
        <v>26</v>
      </c>
      <c r="AA22" s="133">
        <v>43294</v>
      </c>
      <c r="AB22" s="134"/>
    </row>
    <row r="23" spans="1:28" ht="22.5" x14ac:dyDescent="0.2">
      <c r="A23" s="122" t="s">
        <v>9431</v>
      </c>
      <c r="B23" s="123" t="s">
        <v>1525</v>
      </c>
      <c r="C23" s="124" t="s">
        <v>1526</v>
      </c>
      <c r="D23" s="136" t="s">
        <v>9710</v>
      </c>
      <c r="E23" s="124" t="s">
        <v>8271</v>
      </c>
      <c r="F23" s="125" t="s">
        <v>1527</v>
      </c>
      <c r="G23" s="126" t="s">
        <v>1528</v>
      </c>
      <c r="H23" s="126" t="s">
        <v>1528</v>
      </c>
      <c r="I23" s="127" t="s">
        <v>1528</v>
      </c>
      <c r="J23" s="125" t="s">
        <v>283</v>
      </c>
      <c r="K23" s="125" t="s">
        <v>882</v>
      </c>
      <c r="L23" s="125">
        <v>107</v>
      </c>
      <c r="M23" s="128">
        <v>107</v>
      </c>
      <c r="N23" s="126" t="s">
        <v>1529</v>
      </c>
      <c r="O23" s="129">
        <v>69500</v>
      </c>
      <c r="P23" s="129">
        <v>24886.956521739099</v>
      </c>
      <c r="Q23" s="130">
        <v>94300</v>
      </c>
      <c r="R23" s="130">
        <f t="shared" si="0"/>
        <v>32353.043478260832</v>
      </c>
      <c r="S23" s="130">
        <v>0</v>
      </c>
      <c r="T23" s="130">
        <f t="shared" si="1"/>
        <v>101853.04347826084</v>
      </c>
      <c r="U23" s="130">
        <v>101800</v>
      </c>
      <c r="V23" s="130">
        <f t="shared" si="2"/>
        <v>101800</v>
      </c>
      <c r="W23" s="131">
        <v>0</v>
      </c>
      <c r="X23" s="132" t="s">
        <v>863</v>
      </c>
      <c r="Y23" s="127" t="s">
        <v>1323</v>
      </c>
      <c r="Z23" s="124" t="s">
        <v>42</v>
      </c>
      <c r="AA23" s="133">
        <v>43294</v>
      </c>
      <c r="AB23" s="134"/>
    </row>
    <row r="24" spans="1:28" ht="51" x14ac:dyDescent="0.2">
      <c r="A24" s="122" t="s">
        <v>9101</v>
      </c>
      <c r="B24" s="123" t="s">
        <v>1598</v>
      </c>
      <c r="C24" s="124" t="s">
        <v>1594</v>
      </c>
      <c r="D24" s="137" t="s">
        <v>9711</v>
      </c>
      <c r="E24" s="124" t="s">
        <v>8271</v>
      </c>
      <c r="F24" s="125" t="s">
        <v>1599</v>
      </c>
      <c r="G24" s="126" t="s">
        <v>1600</v>
      </c>
      <c r="H24" s="126" t="s">
        <v>1600</v>
      </c>
      <c r="I24" s="127" t="s">
        <v>1600</v>
      </c>
      <c r="J24" s="125" t="s">
        <v>34</v>
      </c>
      <c r="K24" s="125" t="s">
        <v>95</v>
      </c>
      <c r="L24" s="125">
        <v>118</v>
      </c>
      <c r="M24" s="128">
        <v>118</v>
      </c>
      <c r="N24" s="126" t="s">
        <v>1597</v>
      </c>
      <c r="O24" s="129">
        <v>6000</v>
      </c>
      <c r="P24" s="129">
        <v>6260.8695652173901</v>
      </c>
      <c r="Q24" s="130">
        <v>12200</v>
      </c>
      <c r="R24" s="130">
        <f t="shared" si="0"/>
        <v>8139.1304347826072</v>
      </c>
      <c r="S24" s="130">
        <v>0</v>
      </c>
      <c r="T24" s="130">
        <f t="shared" si="1"/>
        <v>14139.130434782608</v>
      </c>
      <c r="U24" s="130">
        <v>14100</v>
      </c>
      <c r="V24" s="130">
        <f t="shared" si="2"/>
        <v>14100</v>
      </c>
      <c r="W24" s="131">
        <v>0</v>
      </c>
      <c r="X24" s="132" t="s">
        <v>863</v>
      </c>
      <c r="Y24" s="127" t="s">
        <v>1323</v>
      </c>
      <c r="Z24" s="124" t="s">
        <v>26</v>
      </c>
      <c r="AA24" s="133">
        <v>43294</v>
      </c>
      <c r="AB24" s="134"/>
    </row>
    <row r="25" spans="1:28" ht="51" x14ac:dyDescent="0.2">
      <c r="A25" s="122" t="s">
        <v>9432</v>
      </c>
      <c r="B25" s="123" t="s">
        <v>1593</v>
      </c>
      <c r="C25" s="124" t="s">
        <v>1594</v>
      </c>
      <c r="D25" s="136" t="s">
        <v>9711</v>
      </c>
      <c r="E25" s="124" t="s">
        <v>8271</v>
      </c>
      <c r="F25" s="125" t="s">
        <v>1595</v>
      </c>
      <c r="G25" s="126" t="s">
        <v>1596</v>
      </c>
      <c r="H25" s="126" t="s">
        <v>1596</v>
      </c>
      <c r="I25" s="127" t="s">
        <v>1596</v>
      </c>
      <c r="J25" s="125" t="s">
        <v>283</v>
      </c>
      <c r="K25" s="125" t="s">
        <v>882</v>
      </c>
      <c r="L25" s="125">
        <v>118</v>
      </c>
      <c r="M25" s="128">
        <v>118</v>
      </c>
      <c r="N25" s="126" t="s">
        <v>1597</v>
      </c>
      <c r="O25" s="129">
        <v>6000</v>
      </c>
      <c r="P25" s="129">
        <v>6260.8695652173901</v>
      </c>
      <c r="Q25" s="130">
        <v>12200</v>
      </c>
      <c r="R25" s="130">
        <f t="shared" si="0"/>
        <v>8139.1304347826072</v>
      </c>
      <c r="S25" s="130">
        <v>0</v>
      </c>
      <c r="T25" s="130">
        <f t="shared" si="1"/>
        <v>14139.130434782608</v>
      </c>
      <c r="U25" s="130">
        <v>14100</v>
      </c>
      <c r="V25" s="130">
        <f t="shared" si="2"/>
        <v>14100</v>
      </c>
      <c r="W25" s="131">
        <v>0</v>
      </c>
      <c r="X25" s="132" t="s">
        <v>863</v>
      </c>
      <c r="Y25" s="127" t="s">
        <v>1323</v>
      </c>
      <c r="Z25" s="124" t="s">
        <v>26</v>
      </c>
      <c r="AA25" s="133">
        <v>43294</v>
      </c>
      <c r="AB25" s="134"/>
    </row>
    <row r="26" spans="1:28" ht="22.5" x14ac:dyDescent="0.2">
      <c r="A26" s="122" t="s">
        <v>69</v>
      </c>
      <c r="B26" s="123" t="s">
        <v>1607</v>
      </c>
      <c r="C26" s="124" t="s">
        <v>1608</v>
      </c>
      <c r="D26" s="136" t="s">
        <v>9712</v>
      </c>
      <c r="E26" s="124" t="s">
        <v>8271</v>
      </c>
      <c r="F26" s="125" t="s">
        <v>1609</v>
      </c>
      <c r="G26" s="126" t="s">
        <v>1610</v>
      </c>
      <c r="H26" s="126" t="s">
        <v>1610</v>
      </c>
      <c r="I26" s="127" t="s">
        <v>1610</v>
      </c>
      <c r="J26" s="125" t="s">
        <v>34</v>
      </c>
      <c r="K26" s="125" t="s">
        <v>25</v>
      </c>
      <c r="L26" s="125">
        <v>124</v>
      </c>
      <c r="M26" s="128">
        <v>124</v>
      </c>
      <c r="N26" s="126" t="s">
        <v>1611</v>
      </c>
      <c r="O26" s="129">
        <v>650000</v>
      </c>
      <c r="P26" s="129">
        <v>84521.739130434798</v>
      </c>
      <c r="Q26" s="130">
        <v>734000</v>
      </c>
      <c r="R26" s="130">
        <f t="shared" si="0"/>
        <v>109878.26086956525</v>
      </c>
      <c r="S26" s="130">
        <v>0</v>
      </c>
      <c r="T26" s="130">
        <f t="shared" si="1"/>
        <v>759878.26086956519</v>
      </c>
      <c r="U26" s="130">
        <v>759800</v>
      </c>
      <c r="V26" s="130">
        <f t="shared" si="2"/>
        <v>759800</v>
      </c>
      <c r="W26" s="131">
        <v>0</v>
      </c>
      <c r="X26" s="132" t="s">
        <v>863</v>
      </c>
      <c r="Y26" s="127" t="s">
        <v>1323</v>
      </c>
      <c r="Z26" s="124" t="s">
        <v>42</v>
      </c>
      <c r="AA26" s="133">
        <v>43294</v>
      </c>
      <c r="AB26" s="134"/>
    </row>
    <row r="27" spans="1:28" ht="25.5" x14ac:dyDescent="0.2">
      <c r="A27" s="122" t="s">
        <v>492</v>
      </c>
      <c r="B27" s="123" t="s">
        <v>1615</v>
      </c>
      <c r="C27" s="124" t="s">
        <v>1608</v>
      </c>
      <c r="D27" s="136" t="s">
        <v>9713</v>
      </c>
      <c r="E27" s="124" t="s">
        <v>8271</v>
      </c>
      <c r="F27" s="125" t="s">
        <v>1616</v>
      </c>
      <c r="G27" s="126" t="s">
        <v>1617</v>
      </c>
      <c r="H27" s="126" t="s">
        <v>1617</v>
      </c>
      <c r="I27" s="127" t="s">
        <v>1617</v>
      </c>
      <c r="J27" s="125" t="s">
        <v>34</v>
      </c>
      <c r="K27" s="125" t="s">
        <v>873</v>
      </c>
      <c r="L27" s="125">
        <v>124</v>
      </c>
      <c r="M27" s="128">
        <v>124</v>
      </c>
      <c r="N27" s="126" t="s">
        <v>1611</v>
      </c>
      <c r="O27" s="129">
        <v>650000</v>
      </c>
      <c r="P27" s="129">
        <v>84521.739130434798</v>
      </c>
      <c r="Q27" s="130">
        <v>734000</v>
      </c>
      <c r="R27" s="130">
        <f t="shared" si="0"/>
        <v>109878.26086956525</v>
      </c>
      <c r="S27" s="130">
        <v>0</v>
      </c>
      <c r="T27" s="130">
        <f t="shared" si="1"/>
        <v>759878.26086956519</v>
      </c>
      <c r="U27" s="130">
        <v>759800</v>
      </c>
      <c r="V27" s="130">
        <f t="shared" si="2"/>
        <v>759800</v>
      </c>
      <c r="W27" s="131">
        <v>0</v>
      </c>
      <c r="X27" s="132" t="s">
        <v>863</v>
      </c>
      <c r="Y27" s="127" t="s">
        <v>1323</v>
      </c>
      <c r="Z27" s="124" t="s">
        <v>26</v>
      </c>
      <c r="AA27" s="133">
        <v>43294</v>
      </c>
      <c r="AB27" s="134"/>
    </row>
    <row r="28" spans="1:28" ht="22.5" x14ac:dyDescent="0.2">
      <c r="A28" s="122" t="s">
        <v>494</v>
      </c>
      <c r="B28" s="123" t="s">
        <v>1612</v>
      </c>
      <c r="C28" s="124" t="s">
        <v>1608</v>
      </c>
      <c r="D28" s="136" t="s">
        <v>9714</v>
      </c>
      <c r="E28" s="124" t="s">
        <v>8271</v>
      </c>
      <c r="F28" s="125" t="s">
        <v>1613</v>
      </c>
      <c r="G28" s="126" t="s">
        <v>1614</v>
      </c>
      <c r="H28" s="126" t="s">
        <v>1614</v>
      </c>
      <c r="I28" s="127" t="s">
        <v>1614</v>
      </c>
      <c r="J28" s="125" t="s">
        <v>34</v>
      </c>
      <c r="K28" s="125" t="s">
        <v>17</v>
      </c>
      <c r="L28" s="125">
        <v>124</v>
      </c>
      <c r="M28" s="128">
        <v>124</v>
      </c>
      <c r="N28" s="126" t="s">
        <v>1611</v>
      </c>
      <c r="O28" s="129">
        <v>650000</v>
      </c>
      <c r="P28" s="129">
        <v>84521.739130434798</v>
      </c>
      <c r="Q28" s="130">
        <v>734000</v>
      </c>
      <c r="R28" s="130">
        <f t="shared" si="0"/>
        <v>109878.26086956525</v>
      </c>
      <c r="S28" s="130">
        <v>0</v>
      </c>
      <c r="T28" s="130">
        <f t="shared" si="1"/>
        <v>759878.26086956519</v>
      </c>
      <c r="U28" s="130">
        <v>759800</v>
      </c>
      <c r="V28" s="130">
        <f t="shared" si="2"/>
        <v>759800</v>
      </c>
      <c r="W28" s="131">
        <v>0</v>
      </c>
      <c r="X28" s="132" t="s">
        <v>863</v>
      </c>
      <c r="Y28" s="127" t="s">
        <v>1323</v>
      </c>
      <c r="Z28" s="124" t="s">
        <v>42</v>
      </c>
      <c r="AA28" s="133">
        <v>43294</v>
      </c>
      <c r="AB28" s="134"/>
    </row>
    <row r="29" spans="1:28" ht="25.5" x14ac:dyDescent="0.2">
      <c r="A29" s="122" t="s">
        <v>786</v>
      </c>
      <c r="B29" s="123" t="s">
        <v>1629</v>
      </c>
      <c r="C29" s="124" t="s">
        <v>1630</v>
      </c>
      <c r="D29" s="136" t="s">
        <v>9715</v>
      </c>
      <c r="E29" s="124" t="s">
        <v>8271</v>
      </c>
      <c r="F29" s="125" t="s">
        <v>1631</v>
      </c>
      <c r="G29" s="126" t="s">
        <v>1632</v>
      </c>
      <c r="H29" s="126" t="s">
        <v>7640</v>
      </c>
      <c r="I29" s="127" t="s">
        <v>1632</v>
      </c>
      <c r="J29" s="125" t="s">
        <v>34</v>
      </c>
      <c r="K29" s="125" t="s">
        <v>994</v>
      </c>
      <c r="L29" s="125">
        <v>133</v>
      </c>
      <c r="M29" s="128">
        <v>133</v>
      </c>
      <c r="N29" s="126" t="s">
        <v>1633</v>
      </c>
      <c r="O29" s="129">
        <v>3180000</v>
      </c>
      <c r="P29" s="129">
        <v>98608.695652173905</v>
      </c>
      <c r="Q29" s="130">
        <v>3278000</v>
      </c>
      <c r="R29" s="130">
        <f t="shared" si="0"/>
        <v>128191.30434782608</v>
      </c>
      <c r="S29" s="130">
        <v>0</v>
      </c>
      <c r="T29" s="130">
        <f t="shared" si="1"/>
        <v>3308191.3043478262</v>
      </c>
      <c r="U29" s="130">
        <v>3308100</v>
      </c>
      <c r="V29" s="130">
        <f t="shared" si="2"/>
        <v>3308100</v>
      </c>
      <c r="W29" s="131">
        <v>0</v>
      </c>
      <c r="X29" s="132" t="s">
        <v>863</v>
      </c>
      <c r="Y29" s="127" t="s">
        <v>1323</v>
      </c>
      <c r="Z29" s="124" t="s">
        <v>26</v>
      </c>
      <c r="AA29" s="133">
        <v>43294</v>
      </c>
      <c r="AB29" s="134"/>
    </row>
    <row r="30" spans="1:28" ht="25.5" x14ac:dyDescent="0.2">
      <c r="A30" s="122" t="s">
        <v>721</v>
      </c>
      <c r="B30" s="123" t="s">
        <v>1691</v>
      </c>
      <c r="C30" s="124" t="s">
        <v>1692</v>
      </c>
      <c r="D30" s="136" t="s">
        <v>9715</v>
      </c>
      <c r="E30" s="124" t="s">
        <v>8271</v>
      </c>
      <c r="F30" s="125" t="s">
        <v>1693</v>
      </c>
      <c r="G30" s="126" t="s">
        <v>1694</v>
      </c>
      <c r="H30" s="126" t="s">
        <v>1694</v>
      </c>
      <c r="I30" s="127" t="s">
        <v>1694</v>
      </c>
      <c r="J30" s="125" t="s">
        <v>34</v>
      </c>
      <c r="K30" s="125" t="s">
        <v>95</v>
      </c>
      <c r="L30" s="125">
        <v>163</v>
      </c>
      <c r="M30" s="128">
        <v>163</v>
      </c>
      <c r="N30" s="126" t="s">
        <v>1695</v>
      </c>
      <c r="O30" s="129">
        <v>141000</v>
      </c>
      <c r="P30" s="129">
        <v>68869.565217391297</v>
      </c>
      <c r="Q30" s="130">
        <v>209000</v>
      </c>
      <c r="R30" s="130">
        <f t="shared" si="0"/>
        <v>89530.434782608689</v>
      </c>
      <c r="S30" s="130">
        <v>0</v>
      </c>
      <c r="T30" s="130">
        <f t="shared" si="1"/>
        <v>230530.4347826087</v>
      </c>
      <c r="U30" s="130">
        <v>230500</v>
      </c>
      <c r="V30" s="130">
        <f t="shared" si="2"/>
        <v>230500</v>
      </c>
      <c r="W30" s="131" t="s">
        <v>1696</v>
      </c>
      <c r="X30" s="132" t="s">
        <v>863</v>
      </c>
      <c r="Y30" s="127" t="s">
        <v>1323</v>
      </c>
      <c r="Z30" s="124" t="s">
        <v>42</v>
      </c>
      <c r="AA30" s="133">
        <v>43294</v>
      </c>
      <c r="AB30" s="134"/>
    </row>
    <row r="31" spans="1:28" ht="25.5" x14ac:dyDescent="0.2">
      <c r="A31" s="122" t="s">
        <v>497</v>
      </c>
      <c r="B31" s="123" t="s">
        <v>1697</v>
      </c>
      <c r="C31" s="124" t="s">
        <v>1692</v>
      </c>
      <c r="D31" s="70" t="s">
        <v>9716</v>
      </c>
      <c r="E31" s="124" t="s">
        <v>8271</v>
      </c>
      <c r="F31" s="125" t="s">
        <v>1698</v>
      </c>
      <c r="G31" s="126" t="s">
        <v>7300</v>
      </c>
      <c r="H31" s="126" t="s">
        <v>7300</v>
      </c>
      <c r="I31" s="127" t="s">
        <v>1699</v>
      </c>
      <c r="J31" s="125" t="s">
        <v>34</v>
      </c>
      <c r="K31" s="125" t="s">
        <v>882</v>
      </c>
      <c r="L31" s="125">
        <v>163</v>
      </c>
      <c r="M31" s="128">
        <v>163</v>
      </c>
      <c r="N31" s="126" t="s">
        <v>1695</v>
      </c>
      <c r="O31" s="129">
        <v>141000</v>
      </c>
      <c r="P31" s="129">
        <v>68869.565217391297</v>
      </c>
      <c r="Q31" s="130">
        <v>209000</v>
      </c>
      <c r="R31" s="130">
        <f t="shared" si="0"/>
        <v>89530.434782608689</v>
      </c>
      <c r="S31" s="130">
        <v>0</v>
      </c>
      <c r="T31" s="130">
        <f t="shared" si="1"/>
        <v>230530.4347826087</v>
      </c>
      <c r="U31" s="130">
        <v>230500</v>
      </c>
      <c r="V31" s="130">
        <f t="shared" si="2"/>
        <v>230500</v>
      </c>
      <c r="W31" s="131" t="s">
        <v>1696</v>
      </c>
      <c r="X31" s="132" t="s">
        <v>863</v>
      </c>
      <c r="Y31" s="127" t="s">
        <v>1323</v>
      </c>
      <c r="Z31" s="124" t="s">
        <v>42</v>
      </c>
      <c r="AA31" s="133">
        <v>43294</v>
      </c>
      <c r="AB31" s="134"/>
    </row>
    <row r="32" spans="1:28" ht="22.5" x14ac:dyDescent="0.2">
      <c r="A32" s="122" t="s">
        <v>789</v>
      </c>
      <c r="B32" s="123" t="s">
        <v>1709</v>
      </c>
      <c r="C32" s="124" t="s">
        <v>1710</v>
      </c>
      <c r="D32" s="136" t="s">
        <v>9717</v>
      </c>
      <c r="E32" s="124" t="s">
        <v>8271</v>
      </c>
      <c r="F32" s="125" t="s">
        <v>1711</v>
      </c>
      <c r="G32" s="126" t="s">
        <v>1712</v>
      </c>
      <c r="H32" s="126" t="s">
        <v>1712</v>
      </c>
      <c r="I32" s="127" t="s">
        <v>1712</v>
      </c>
      <c r="J32" s="125" t="s">
        <v>283</v>
      </c>
      <c r="K32" s="125" t="s">
        <v>95</v>
      </c>
      <c r="L32" s="125">
        <v>164</v>
      </c>
      <c r="M32" s="128">
        <v>164</v>
      </c>
      <c r="N32" s="126" t="s">
        <v>1713</v>
      </c>
      <c r="O32" s="129">
        <v>61500</v>
      </c>
      <c r="P32" s="129">
        <v>69652.173913043502</v>
      </c>
      <c r="Q32" s="130">
        <v>131000</v>
      </c>
      <c r="R32" s="130">
        <f t="shared" si="0"/>
        <v>90547.826086956542</v>
      </c>
      <c r="S32" s="130">
        <v>0</v>
      </c>
      <c r="T32" s="130">
        <f t="shared" si="1"/>
        <v>152047.82608695654</v>
      </c>
      <c r="U32" s="130">
        <v>152000</v>
      </c>
      <c r="V32" s="130">
        <f t="shared" si="2"/>
        <v>152000</v>
      </c>
      <c r="W32" s="131">
        <v>0</v>
      </c>
      <c r="X32" s="132" t="s">
        <v>863</v>
      </c>
      <c r="Y32" s="127" t="s">
        <v>1323</v>
      </c>
      <c r="Z32" s="124" t="s">
        <v>42</v>
      </c>
      <c r="AA32" s="133">
        <v>43294</v>
      </c>
      <c r="AB32" s="134"/>
    </row>
    <row r="33" spans="1:28" ht="63.75" x14ac:dyDescent="0.2">
      <c r="A33" s="122" t="s">
        <v>498</v>
      </c>
      <c r="B33" s="123" t="s">
        <v>1786</v>
      </c>
      <c r="C33" s="124" t="s">
        <v>1787</v>
      </c>
      <c r="D33" s="136" t="s">
        <v>9718</v>
      </c>
      <c r="E33" s="124" t="s">
        <v>8271</v>
      </c>
      <c r="F33" s="125" t="s">
        <v>1788</v>
      </c>
      <c r="G33" s="126" t="s">
        <v>1789</v>
      </c>
      <c r="H33" s="126" t="s">
        <v>1789</v>
      </c>
      <c r="I33" s="127" t="s">
        <v>1789</v>
      </c>
      <c r="J33" s="125" t="s">
        <v>34</v>
      </c>
      <c r="K33" s="125"/>
      <c r="L33" s="125">
        <v>206</v>
      </c>
      <c r="M33" s="128">
        <v>206</v>
      </c>
      <c r="N33" s="126" t="s">
        <v>1790</v>
      </c>
      <c r="O33" s="129">
        <v>46000</v>
      </c>
      <c r="P33" s="129">
        <v>14086.956521739099</v>
      </c>
      <c r="Q33" s="130">
        <v>60000</v>
      </c>
      <c r="R33" s="130">
        <f t="shared" si="0"/>
        <v>18313.043478260832</v>
      </c>
      <c r="S33" s="130">
        <v>0</v>
      </c>
      <c r="T33" s="130">
        <f t="shared" si="1"/>
        <v>64313.043478260835</v>
      </c>
      <c r="U33" s="130">
        <v>64300</v>
      </c>
      <c r="V33" s="130">
        <f t="shared" si="2"/>
        <v>64300</v>
      </c>
      <c r="W33" s="131" t="s">
        <v>1791</v>
      </c>
      <c r="X33" s="132" t="s">
        <v>863</v>
      </c>
      <c r="Y33" s="127" t="s">
        <v>1323</v>
      </c>
      <c r="Z33" s="124" t="s">
        <v>26</v>
      </c>
      <c r="AA33" s="133">
        <v>43294</v>
      </c>
      <c r="AB33" s="134"/>
    </row>
    <row r="34" spans="1:28" ht="25.5" x14ac:dyDescent="0.2">
      <c r="A34" s="122" t="s">
        <v>740</v>
      </c>
      <c r="B34" s="123" t="s">
        <v>1824</v>
      </c>
      <c r="C34" s="124" t="s">
        <v>1825</v>
      </c>
      <c r="D34" s="136" t="s">
        <v>9718</v>
      </c>
      <c r="E34" s="124" t="s">
        <v>8271</v>
      </c>
      <c r="F34" s="125" t="s">
        <v>1826</v>
      </c>
      <c r="G34" s="126" t="s">
        <v>1827</v>
      </c>
      <c r="H34" s="138" t="s">
        <v>1827</v>
      </c>
      <c r="I34" s="127" t="s">
        <v>1827</v>
      </c>
      <c r="J34" s="125" t="s">
        <v>34</v>
      </c>
      <c r="K34" s="125" t="s">
        <v>882</v>
      </c>
      <c r="L34" s="125">
        <v>210</v>
      </c>
      <c r="M34" s="128">
        <v>210</v>
      </c>
      <c r="N34" s="138" t="s">
        <v>1828</v>
      </c>
      <c r="O34" s="129">
        <v>110000</v>
      </c>
      <c r="P34" s="129">
        <v>29739.130434782601</v>
      </c>
      <c r="Q34" s="130">
        <v>139000</v>
      </c>
      <c r="R34" s="130">
        <f t="shared" si="0"/>
        <v>38660.869565217377</v>
      </c>
      <c r="S34" s="130">
        <v>0</v>
      </c>
      <c r="T34" s="130">
        <f t="shared" si="1"/>
        <v>148660.86956521738</v>
      </c>
      <c r="U34" s="139">
        <v>148600</v>
      </c>
      <c r="V34" s="139">
        <f t="shared" si="2"/>
        <v>148600</v>
      </c>
      <c r="W34" s="131">
        <v>0</v>
      </c>
      <c r="X34" s="132" t="s">
        <v>863</v>
      </c>
      <c r="Y34" s="127" t="s">
        <v>1323</v>
      </c>
      <c r="Z34" s="124" t="s">
        <v>26</v>
      </c>
      <c r="AA34" s="133">
        <v>43294</v>
      </c>
      <c r="AB34" s="134"/>
    </row>
    <row r="35" spans="1:28" ht="25.5" x14ac:dyDescent="0.2">
      <c r="A35" s="122" t="s">
        <v>741</v>
      </c>
      <c r="B35" s="123" t="s">
        <v>1840</v>
      </c>
      <c r="C35" s="124" t="s">
        <v>1841</v>
      </c>
      <c r="D35" s="136" t="s">
        <v>9719</v>
      </c>
      <c r="E35" s="124" t="s">
        <v>8271</v>
      </c>
      <c r="F35" s="125" t="s">
        <v>1826</v>
      </c>
      <c r="G35" s="126" t="s">
        <v>1827</v>
      </c>
      <c r="H35" s="138" t="s">
        <v>7758</v>
      </c>
      <c r="I35" s="127" t="s">
        <v>1827</v>
      </c>
      <c r="J35" s="125" t="s">
        <v>34</v>
      </c>
      <c r="K35" s="125" t="s">
        <v>882</v>
      </c>
      <c r="L35" s="125">
        <v>212</v>
      </c>
      <c r="M35" s="128">
        <v>212</v>
      </c>
      <c r="N35" s="138" t="s">
        <v>1842</v>
      </c>
      <c r="O35" s="129">
        <v>180000</v>
      </c>
      <c r="P35" s="129">
        <v>73565.217391304395</v>
      </c>
      <c r="Q35" s="130">
        <v>253000</v>
      </c>
      <c r="R35" s="130">
        <f t="shared" si="0"/>
        <v>95634.782608695707</v>
      </c>
      <c r="S35" s="130">
        <v>0</v>
      </c>
      <c r="T35" s="130">
        <f t="shared" si="1"/>
        <v>275634.78260869568</v>
      </c>
      <c r="U35" s="139">
        <v>275600</v>
      </c>
      <c r="V35" s="139">
        <f t="shared" si="2"/>
        <v>275600</v>
      </c>
      <c r="W35" s="131">
        <v>0</v>
      </c>
      <c r="X35" s="132" t="s">
        <v>863</v>
      </c>
      <c r="Y35" s="127" t="s">
        <v>1323</v>
      </c>
      <c r="Z35" s="124" t="s">
        <v>26</v>
      </c>
      <c r="AA35" s="133">
        <v>43294</v>
      </c>
      <c r="AB35" s="134"/>
    </row>
    <row r="36" spans="1:28" ht="22.5" x14ac:dyDescent="0.2">
      <c r="A36" s="122" t="s">
        <v>378</v>
      </c>
      <c r="B36" s="123" t="s">
        <v>1849</v>
      </c>
      <c r="C36" s="124" t="s">
        <v>1846</v>
      </c>
      <c r="D36" s="136" t="s">
        <v>9720</v>
      </c>
      <c r="E36" s="124" t="s">
        <v>8271</v>
      </c>
      <c r="F36" s="125" t="s">
        <v>1850</v>
      </c>
      <c r="G36" s="126" t="s">
        <v>7301</v>
      </c>
      <c r="H36" s="126" t="s">
        <v>7301</v>
      </c>
      <c r="I36" s="127" t="s">
        <v>1851</v>
      </c>
      <c r="J36" s="125" t="s">
        <v>283</v>
      </c>
      <c r="K36" s="125" t="s">
        <v>95</v>
      </c>
      <c r="L36" s="125">
        <v>213</v>
      </c>
      <c r="M36" s="128">
        <v>213</v>
      </c>
      <c r="N36" s="126" t="s">
        <v>1848</v>
      </c>
      <c r="O36" s="129">
        <v>219000</v>
      </c>
      <c r="P36" s="129">
        <v>34434.782608695597</v>
      </c>
      <c r="Q36" s="130">
        <v>253000</v>
      </c>
      <c r="R36" s="130">
        <f t="shared" si="0"/>
        <v>44765.217391304272</v>
      </c>
      <c r="S36" s="130">
        <v>0</v>
      </c>
      <c r="T36" s="130">
        <f t="shared" si="1"/>
        <v>263765.21739130426</v>
      </c>
      <c r="U36" s="130">
        <v>263700</v>
      </c>
      <c r="V36" s="130">
        <f t="shared" si="2"/>
        <v>263700</v>
      </c>
      <c r="W36" s="131">
        <v>0</v>
      </c>
      <c r="X36" s="132" t="s">
        <v>863</v>
      </c>
      <c r="Y36" s="127" t="s">
        <v>1323</v>
      </c>
      <c r="Z36" s="124" t="s">
        <v>42</v>
      </c>
      <c r="AA36" s="133">
        <v>43294</v>
      </c>
      <c r="AB36" s="134"/>
    </row>
    <row r="37" spans="1:28" ht="22.5" x14ac:dyDescent="0.2">
      <c r="A37" s="122" t="s">
        <v>296</v>
      </c>
      <c r="B37" s="123" t="s">
        <v>1845</v>
      </c>
      <c r="C37" s="124" t="s">
        <v>1846</v>
      </c>
      <c r="D37" s="136" t="s">
        <v>9721</v>
      </c>
      <c r="E37" s="124" t="s">
        <v>8271</v>
      </c>
      <c r="F37" s="125" t="s">
        <v>1847</v>
      </c>
      <c r="G37" s="126" t="s">
        <v>1848</v>
      </c>
      <c r="H37" s="126" t="s">
        <v>1848</v>
      </c>
      <c r="I37" s="127" t="s">
        <v>1848</v>
      </c>
      <c r="J37" s="125" t="s">
        <v>34</v>
      </c>
      <c r="K37" s="125" t="s">
        <v>882</v>
      </c>
      <c r="L37" s="125">
        <v>213</v>
      </c>
      <c r="M37" s="128">
        <v>213</v>
      </c>
      <c r="N37" s="126" t="s">
        <v>1848</v>
      </c>
      <c r="O37" s="129">
        <v>219000</v>
      </c>
      <c r="P37" s="129">
        <v>34434.782608695597</v>
      </c>
      <c r="Q37" s="130">
        <v>253000</v>
      </c>
      <c r="R37" s="130">
        <f t="shared" si="0"/>
        <v>44765.217391304272</v>
      </c>
      <c r="S37" s="130">
        <v>0</v>
      </c>
      <c r="T37" s="130">
        <f t="shared" si="1"/>
        <v>263765.21739130426</v>
      </c>
      <c r="U37" s="130">
        <v>263700</v>
      </c>
      <c r="V37" s="130">
        <f t="shared" si="2"/>
        <v>263700</v>
      </c>
      <c r="W37" s="131">
        <v>0</v>
      </c>
      <c r="X37" s="132" t="s">
        <v>863</v>
      </c>
      <c r="Y37" s="127" t="s">
        <v>1323</v>
      </c>
      <c r="Z37" s="124" t="s">
        <v>42</v>
      </c>
      <c r="AA37" s="133">
        <v>43294</v>
      </c>
      <c r="AB37" s="134"/>
    </row>
    <row r="38" spans="1:28" ht="22.5" x14ac:dyDescent="0.2">
      <c r="A38" s="122" t="s">
        <v>149</v>
      </c>
      <c r="B38" s="123" t="s">
        <v>1861</v>
      </c>
      <c r="C38" s="124" t="s">
        <v>1862</v>
      </c>
      <c r="D38" s="136" t="s">
        <v>9722</v>
      </c>
      <c r="E38" s="124" t="s">
        <v>8271</v>
      </c>
      <c r="F38" s="125" t="s">
        <v>1863</v>
      </c>
      <c r="G38" s="126" t="s">
        <v>1864</v>
      </c>
      <c r="H38" s="126" t="s">
        <v>1864</v>
      </c>
      <c r="I38" s="127" t="s">
        <v>1864</v>
      </c>
      <c r="J38" s="125" t="s">
        <v>283</v>
      </c>
      <c r="K38" s="125" t="s">
        <v>882</v>
      </c>
      <c r="L38" s="125">
        <v>217</v>
      </c>
      <c r="M38" s="128">
        <v>217</v>
      </c>
      <c r="N38" s="126" t="s">
        <v>1865</v>
      </c>
      <c r="O38" s="129">
        <v>69500</v>
      </c>
      <c r="P38" s="129">
        <v>24886.956521739099</v>
      </c>
      <c r="Q38" s="130">
        <v>94300</v>
      </c>
      <c r="R38" s="130">
        <f t="shared" si="0"/>
        <v>32353.043478260832</v>
      </c>
      <c r="S38" s="130">
        <v>0</v>
      </c>
      <c r="T38" s="130">
        <f t="shared" si="1"/>
        <v>101853.04347826084</v>
      </c>
      <c r="U38" s="130">
        <v>101800</v>
      </c>
      <c r="V38" s="130">
        <f t="shared" si="2"/>
        <v>101800</v>
      </c>
      <c r="W38" s="131">
        <v>0</v>
      </c>
      <c r="X38" s="132" t="s">
        <v>863</v>
      </c>
      <c r="Y38" s="127" t="s">
        <v>1323</v>
      </c>
      <c r="Z38" s="124" t="s">
        <v>26</v>
      </c>
      <c r="AA38" s="133">
        <v>43294</v>
      </c>
      <c r="AB38" s="134"/>
    </row>
    <row r="39" spans="1:28" ht="22.5" x14ac:dyDescent="0.2">
      <c r="A39" s="122" t="s">
        <v>297</v>
      </c>
      <c r="B39" s="123" t="s">
        <v>1866</v>
      </c>
      <c r="C39" s="124" t="s">
        <v>1862</v>
      </c>
      <c r="D39" s="136" t="s">
        <v>9723</v>
      </c>
      <c r="E39" s="124" t="s">
        <v>8271</v>
      </c>
      <c r="F39" s="125" t="s">
        <v>1867</v>
      </c>
      <c r="G39" s="126" t="s">
        <v>1868</v>
      </c>
      <c r="H39" s="126" t="s">
        <v>1868</v>
      </c>
      <c r="I39" s="127" t="s">
        <v>1868</v>
      </c>
      <c r="J39" s="125" t="s">
        <v>283</v>
      </c>
      <c r="K39" s="125" t="s">
        <v>882</v>
      </c>
      <c r="L39" s="125">
        <v>217</v>
      </c>
      <c r="M39" s="128">
        <v>217</v>
      </c>
      <c r="N39" s="126" t="s">
        <v>1865</v>
      </c>
      <c r="O39" s="129">
        <v>69500</v>
      </c>
      <c r="P39" s="129">
        <v>24886.956521739099</v>
      </c>
      <c r="Q39" s="130">
        <v>94300</v>
      </c>
      <c r="R39" s="130">
        <f t="shared" si="0"/>
        <v>32353.043478260832</v>
      </c>
      <c r="S39" s="130">
        <v>0</v>
      </c>
      <c r="T39" s="130">
        <f t="shared" si="1"/>
        <v>101853.04347826084</v>
      </c>
      <c r="U39" s="130">
        <v>101800</v>
      </c>
      <c r="V39" s="130">
        <f t="shared" si="2"/>
        <v>101800</v>
      </c>
      <c r="W39" s="131">
        <v>0</v>
      </c>
      <c r="X39" s="132" t="s">
        <v>863</v>
      </c>
      <c r="Y39" s="127" t="s">
        <v>1323</v>
      </c>
      <c r="Z39" s="124" t="s">
        <v>42</v>
      </c>
      <c r="AA39" s="133">
        <v>43294</v>
      </c>
      <c r="AB39" s="134"/>
    </row>
    <row r="40" spans="1:28" ht="22.5" x14ac:dyDescent="0.2">
      <c r="A40" s="122" t="s">
        <v>298</v>
      </c>
      <c r="B40" s="123" t="s">
        <v>1883</v>
      </c>
      <c r="C40" s="124" t="s">
        <v>1876</v>
      </c>
      <c r="D40" s="136" t="s">
        <v>9724</v>
      </c>
      <c r="E40" s="124" t="s">
        <v>8271</v>
      </c>
      <c r="F40" s="125" t="s">
        <v>1884</v>
      </c>
      <c r="G40" s="126" t="s">
        <v>1885</v>
      </c>
      <c r="H40" s="126" t="s">
        <v>1885</v>
      </c>
      <c r="I40" s="127" t="s">
        <v>1885</v>
      </c>
      <c r="J40" s="125" t="s">
        <v>283</v>
      </c>
      <c r="K40" s="125" t="s">
        <v>882</v>
      </c>
      <c r="L40" s="125">
        <v>218</v>
      </c>
      <c r="M40" s="128">
        <v>218</v>
      </c>
      <c r="N40" s="126" t="s">
        <v>1879</v>
      </c>
      <c r="O40" s="129">
        <v>64000</v>
      </c>
      <c r="P40" s="129">
        <v>21913.043478260901</v>
      </c>
      <c r="Q40" s="130">
        <v>85900</v>
      </c>
      <c r="R40" s="130">
        <f t="shared" si="0"/>
        <v>28486.956521739172</v>
      </c>
      <c r="S40" s="130">
        <v>0</v>
      </c>
      <c r="T40" s="130">
        <f t="shared" si="1"/>
        <v>92486.956521739165</v>
      </c>
      <c r="U40" s="130">
        <v>92400</v>
      </c>
      <c r="V40" s="130">
        <f t="shared" si="2"/>
        <v>92400</v>
      </c>
      <c r="W40" s="131">
        <v>0</v>
      </c>
      <c r="X40" s="132" t="s">
        <v>863</v>
      </c>
      <c r="Y40" s="127" t="s">
        <v>1323</v>
      </c>
      <c r="Z40" s="124" t="s">
        <v>42</v>
      </c>
      <c r="AA40" s="133">
        <v>43294</v>
      </c>
      <c r="AB40" s="134"/>
    </row>
    <row r="41" spans="1:28" ht="22.5" x14ac:dyDescent="0.2">
      <c r="A41" s="122" t="s">
        <v>299</v>
      </c>
      <c r="B41" s="123" t="s">
        <v>1880</v>
      </c>
      <c r="C41" s="124" t="s">
        <v>1876</v>
      </c>
      <c r="D41" s="136" t="s">
        <v>9725</v>
      </c>
      <c r="E41" s="124" t="s">
        <v>8271</v>
      </c>
      <c r="F41" s="125" t="s">
        <v>1881</v>
      </c>
      <c r="G41" s="126" t="s">
        <v>1882</v>
      </c>
      <c r="H41" s="126" t="s">
        <v>1882</v>
      </c>
      <c r="I41" s="127" t="s">
        <v>1882</v>
      </c>
      <c r="J41" s="125" t="s">
        <v>283</v>
      </c>
      <c r="K41" s="125" t="s">
        <v>882</v>
      </c>
      <c r="L41" s="125">
        <v>218</v>
      </c>
      <c r="M41" s="128">
        <v>218</v>
      </c>
      <c r="N41" s="126" t="s">
        <v>1879</v>
      </c>
      <c r="O41" s="129">
        <v>64000</v>
      </c>
      <c r="P41" s="129">
        <v>21913.043478260901</v>
      </c>
      <c r="Q41" s="130">
        <v>85900</v>
      </c>
      <c r="R41" s="130">
        <f t="shared" si="0"/>
        <v>28486.956521739172</v>
      </c>
      <c r="S41" s="130">
        <v>0</v>
      </c>
      <c r="T41" s="130">
        <f t="shared" si="1"/>
        <v>92486.956521739165</v>
      </c>
      <c r="U41" s="130">
        <v>92400</v>
      </c>
      <c r="V41" s="130">
        <f t="shared" si="2"/>
        <v>92400</v>
      </c>
      <c r="W41" s="131">
        <v>0</v>
      </c>
      <c r="X41" s="132" t="s">
        <v>863</v>
      </c>
      <c r="Y41" s="127" t="s">
        <v>1323</v>
      </c>
      <c r="Z41" s="124" t="s">
        <v>26</v>
      </c>
      <c r="AA41" s="133">
        <v>43294</v>
      </c>
      <c r="AB41" s="134"/>
    </row>
    <row r="42" spans="1:28" ht="22.5" x14ac:dyDescent="0.2">
      <c r="A42" s="122" t="s">
        <v>9433</v>
      </c>
      <c r="B42" s="123" t="s">
        <v>1875</v>
      </c>
      <c r="C42" s="124" t="s">
        <v>1876</v>
      </c>
      <c r="D42" s="136" t="s">
        <v>9726</v>
      </c>
      <c r="E42" s="124" t="s">
        <v>8271</v>
      </c>
      <c r="F42" s="125" t="s">
        <v>1877</v>
      </c>
      <c r="G42" s="126" t="s">
        <v>1878</v>
      </c>
      <c r="H42" s="126" t="s">
        <v>1878</v>
      </c>
      <c r="I42" s="127" t="s">
        <v>1878</v>
      </c>
      <c r="J42" s="125" t="s">
        <v>283</v>
      </c>
      <c r="K42" s="125" t="s">
        <v>882</v>
      </c>
      <c r="L42" s="125">
        <v>218</v>
      </c>
      <c r="M42" s="128">
        <v>218</v>
      </c>
      <c r="N42" s="126" t="s">
        <v>1879</v>
      </c>
      <c r="O42" s="129">
        <v>64000</v>
      </c>
      <c r="P42" s="129">
        <v>21913.043478260901</v>
      </c>
      <c r="Q42" s="130">
        <v>85900</v>
      </c>
      <c r="R42" s="130">
        <f t="shared" si="0"/>
        <v>28486.956521739172</v>
      </c>
      <c r="S42" s="130">
        <v>0</v>
      </c>
      <c r="T42" s="130">
        <f t="shared" si="1"/>
        <v>92486.956521739165</v>
      </c>
      <c r="U42" s="130">
        <v>92400</v>
      </c>
      <c r="V42" s="130">
        <f t="shared" si="2"/>
        <v>92400</v>
      </c>
      <c r="W42" s="131">
        <v>0</v>
      </c>
      <c r="X42" s="132" t="s">
        <v>863</v>
      </c>
      <c r="Y42" s="127" t="s">
        <v>1323</v>
      </c>
      <c r="Z42" s="124" t="s">
        <v>42</v>
      </c>
      <c r="AA42" s="133">
        <v>43294</v>
      </c>
      <c r="AB42" s="134"/>
    </row>
    <row r="43" spans="1:28" ht="51" x14ac:dyDescent="0.2">
      <c r="A43" s="122" t="s">
        <v>9434</v>
      </c>
      <c r="B43" s="123" t="s">
        <v>2058</v>
      </c>
      <c r="C43" s="124" t="s">
        <v>2059</v>
      </c>
      <c r="D43" s="136" t="s">
        <v>9727</v>
      </c>
      <c r="E43" s="124" t="s">
        <v>8271</v>
      </c>
      <c r="F43" s="125" t="s">
        <v>2060</v>
      </c>
      <c r="G43" s="126" t="s">
        <v>2061</v>
      </c>
      <c r="H43" s="126" t="s">
        <v>2061</v>
      </c>
      <c r="I43" s="127" t="s">
        <v>2061</v>
      </c>
      <c r="J43" s="125" t="s">
        <v>283</v>
      </c>
      <c r="K43" s="125" t="s">
        <v>882</v>
      </c>
      <c r="L43" s="125">
        <v>222</v>
      </c>
      <c r="M43" s="128">
        <v>222</v>
      </c>
      <c r="N43" s="126" t="s">
        <v>2062</v>
      </c>
      <c r="O43" s="129">
        <v>15000</v>
      </c>
      <c r="P43" s="129">
        <v>7826.0869565217399</v>
      </c>
      <c r="Q43" s="130">
        <v>22800</v>
      </c>
      <c r="R43" s="130">
        <f t="shared" si="0"/>
        <v>10173.913043478262</v>
      </c>
      <c r="S43" s="130">
        <v>0</v>
      </c>
      <c r="T43" s="130">
        <f t="shared" si="1"/>
        <v>25173.913043478264</v>
      </c>
      <c r="U43" s="130">
        <v>25100</v>
      </c>
      <c r="V43" s="130">
        <f t="shared" si="2"/>
        <v>25100</v>
      </c>
      <c r="W43" s="131" t="s">
        <v>2063</v>
      </c>
      <c r="X43" s="132" t="s">
        <v>863</v>
      </c>
      <c r="Y43" s="127" t="s">
        <v>1323</v>
      </c>
      <c r="Z43" s="124" t="s">
        <v>91</v>
      </c>
      <c r="AA43" s="133">
        <v>43294</v>
      </c>
      <c r="AB43" s="134"/>
    </row>
    <row r="44" spans="1:28" ht="25.5" x14ac:dyDescent="0.2">
      <c r="A44" s="122" t="s">
        <v>9435</v>
      </c>
      <c r="B44" s="123" t="s">
        <v>3354</v>
      </c>
      <c r="C44" s="124" t="s">
        <v>3355</v>
      </c>
      <c r="D44" s="136" t="s">
        <v>9728</v>
      </c>
      <c r="E44" s="124" t="s">
        <v>8271</v>
      </c>
      <c r="F44" s="125" t="s">
        <v>3356</v>
      </c>
      <c r="G44" s="126" t="s">
        <v>3357</v>
      </c>
      <c r="H44" s="126" t="s">
        <v>3357</v>
      </c>
      <c r="I44" s="127" t="s">
        <v>3357</v>
      </c>
      <c r="J44" s="125" t="s">
        <v>34</v>
      </c>
      <c r="K44" s="125" t="s">
        <v>95</v>
      </c>
      <c r="L44" s="125">
        <v>286</v>
      </c>
      <c r="M44" s="128">
        <v>286</v>
      </c>
      <c r="N44" s="126" t="s">
        <v>3358</v>
      </c>
      <c r="O44" s="129">
        <v>25200</v>
      </c>
      <c r="P44" s="129">
        <v>5947.8260869565202</v>
      </c>
      <c r="Q44" s="130">
        <v>31100</v>
      </c>
      <c r="R44" s="130">
        <f t="shared" si="0"/>
        <v>7732.1739130434762</v>
      </c>
      <c r="S44" s="130">
        <v>0</v>
      </c>
      <c r="T44" s="130">
        <f t="shared" si="1"/>
        <v>32932.173913043473</v>
      </c>
      <c r="U44" s="130">
        <v>32900</v>
      </c>
      <c r="V44" s="130">
        <f t="shared" si="2"/>
        <v>32900</v>
      </c>
      <c r="W44" s="131">
        <v>0</v>
      </c>
      <c r="X44" s="132" t="s">
        <v>863</v>
      </c>
      <c r="Y44" s="127" t="s">
        <v>2118</v>
      </c>
      <c r="Z44" s="124" t="s">
        <v>26</v>
      </c>
      <c r="AA44" s="133">
        <v>43294</v>
      </c>
      <c r="AB44" s="134"/>
    </row>
    <row r="45" spans="1:28" ht="22.5" x14ac:dyDescent="0.2">
      <c r="A45" s="122" t="s">
        <v>9436</v>
      </c>
      <c r="B45" s="123" t="s">
        <v>3475</v>
      </c>
      <c r="C45" s="124" t="s">
        <v>3473</v>
      </c>
      <c r="D45" s="136" t="s">
        <v>9729</v>
      </c>
      <c r="E45" s="124" t="s">
        <v>8271</v>
      </c>
      <c r="F45" s="125" t="s">
        <v>3476</v>
      </c>
      <c r="G45" s="126" t="s">
        <v>3477</v>
      </c>
      <c r="H45" s="126" t="s">
        <v>3477</v>
      </c>
      <c r="I45" s="127" t="s">
        <v>3477</v>
      </c>
      <c r="J45" s="125" t="s">
        <v>34</v>
      </c>
      <c r="K45" s="125" t="s">
        <v>873</v>
      </c>
      <c r="L45" s="125">
        <v>307</v>
      </c>
      <c r="M45" s="128">
        <v>307</v>
      </c>
      <c r="N45" s="140" t="s">
        <v>3474</v>
      </c>
      <c r="O45" s="129">
        <v>546000</v>
      </c>
      <c r="P45" s="129">
        <v>261391.30434782599</v>
      </c>
      <c r="Q45" s="130">
        <v>807000</v>
      </c>
      <c r="R45" s="130">
        <f t="shared" si="0"/>
        <v>339808.69565217377</v>
      </c>
      <c r="S45" s="130">
        <v>0</v>
      </c>
      <c r="T45" s="130">
        <f t="shared" si="1"/>
        <v>885808.69565217383</v>
      </c>
      <c r="U45" s="130">
        <v>885800</v>
      </c>
      <c r="V45" s="130">
        <f t="shared" si="2"/>
        <v>885800</v>
      </c>
      <c r="W45" s="131">
        <v>0</v>
      </c>
      <c r="X45" s="132" t="s">
        <v>863</v>
      </c>
      <c r="Y45" s="127" t="s">
        <v>3472</v>
      </c>
      <c r="Z45" s="124" t="s">
        <v>91</v>
      </c>
      <c r="AA45" s="133">
        <v>43294</v>
      </c>
      <c r="AB45" s="141"/>
    </row>
    <row r="46" spans="1:28" ht="22.5" x14ac:dyDescent="0.2">
      <c r="A46" s="122" t="s">
        <v>9437</v>
      </c>
      <c r="B46" s="123" t="s">
        <v>3478</v>
      </c>
      <c r="C46" s="124" t="s">
        <v>3479</v>
      </c>
      <c r="D46" s="136" t="s">
        <v>9730</v>
      </c>
      <c r="E46" s="124" t="s">
        <v>8271</v>
      </c>
      <c r="F46" s="125" t="s">
        <v>3480</v>
      </c>
      <c r="G46" s="126" t="s">
        <v>3481</v>
      </c>
      <c r="H46" s="126" t="s">
        <v>3481</v>
      </c>
      <c r="I46" s="127" t="s">
        <v>3481</v>
      </c>
      <c r="J46" s="125" t="s">
        <v>34</v>
      </c>
      <c r="K46" s="125" t="s">
        <v>95</v>
      </c>
      <c r="L46" s="125">
        <v>308</v>
      </c>
      <c r="M46" s="128">
        <v>308</v>
      </c>
      <c r="N46" s="140" t="s">
        <v>3482</v>
      </c>
      <c r="O46" s="129">
        <v>331000</v>
      </c>
      <c r="P46" s="129">
        <v>154956.52173913</v>
      </c>
      <c r="Q46" s="130">
        <v>485000</v>
      </c>
      <c r="R46" s="130">
        <f t="shared" si="0"/>
        <v>201443.47826086899</v>
      </c>
      <c r="S46" s="130">
        <v>0</v>
      </c>
      <c r="T46" s="130">
        <f t="shared" si="1"/>
        <v>532443.47826086893</v>
      </c>
      <c r="U46" s="130">
        <v>532400</v>
      </c>
      <c r="V46" s="130">
        <f t="shared" si="2"/>
        <v>532400</v>
      </c>
      <c r="W46" s="131">
        <v>0</v>
      </c>
      <c r="X46" s="132" t="s">
        <v>863</v>
      </c>
      <c r="Y46" s="127" t="s">
        <v>3472</v>
      </c>
      <c r="Z46" s="124" t="s">
        <v>91</v>
      </c>
      <c r="AA46" s="133">
        <v>43294</v>
      </c>
      <c r="AB46" s="141"/>
    </row>
    <row r="47" spans="1:28" ht="38.25" x14ac:dyDescent="0.2">
      <c r="A47" s="122" t="s">
        <v>82</v>
      </c>
      <c r="B47" s="123" t="s">
        <v>3483</v>
      </c>
      <c r="C47" s="124" t="s">
        <v>3484</v>
      </c>
      <c r="D47" s="136" t="s">
        <v>9731</v>
      </c>
      <c r="E47" s="124" t="s">
        <v>8271</v>
      </c>
      <c r="F47" s="125" t="s">
        <v>3485</v>
      </c>
      <c r="G47" s="126" t="s">
        <v>3486</v>
      </c>
      <c r="H47" s="126" t="s">
        <v>3486</v>
      </c>
      <c r="I47" s="127" t="s">
        <v>3486</v>
      </c>
      <c r="J47" s="125" t="s">
        <v>34</v>
      </c>
      <c r="K47" s="125" t="s">
        <v>882</v>
      </c>
      <c r="L47" s="125">
        <v>309</v>
      </c>
      <c r="M47" s="128">
        <v>309</v>
      </c>
      <c r="N47" s="140" t="s">
        <v>3487</v>
      </c>
      <c r="O47" s="129">
        <v>219000</v>
      </c>
      <c r="P47" s="129">
        <v>118956.52173913</v>
      </c>
      <c r="Q47" s="130">
        <v>337000</v>
      </c>
      <c r="R47" s="130">
        <f t="shared" si="0"/>
        <v>154643.47826086901</v>
      </c>
      <c r="S47" s="130">
        <v>0</v>
      </c>
      <c r="T47" s="130">
        <f t="shared" si="1"/>
        <v>373643.47826086904</v>
      </c>
      <c r="U47" s="130">
        <v>373600</v>
      </c>
      <c r="V47" s="130">
        <f t="shared" si="2"/>
        <v>373600</v>
      </c>
      <c r="W47" s="131">
        <v>0</v>
      </c>
      <c r="X47" s="132" t="s">
        <v>863</v>
      </c>
      <c r="Y47" s="127" t="s">
        <v>3472</v>
      </c>
      <c r="Z47" s="124" t="s">
        <v>26</v>
      </c>
      <c r="AA47" s="133">
        <v>43294</v>
      </c>
      <c r="AB47" s="141"/>
    </row>
    <row r="48" spans="1:28" ht="25.5" x14ac:dyDescent="0.2">
      <c r="A48" s="122" t="s">
        <v>346</v>
      </c>
      <c r="B48" s="123" t="s">
        <v>3625</v>
      </c>
      <c r="C48" s="124" t="s">
        <v>3626</v>
      </c>
      <c r="D48" s="136" t="s">
        <v>9732</v>
      </c>
      <c r="E48" s="124" t="s">
        <v>8271</v>
      </c>
      <c r="F48" s="125" t="s">
        <v>3627</v>
      </c>
      <c r="G48" s="126" t="s">
        <v>3628</v>
      </c>
      <c r="H48" s="126" t="s">
        <v>3628</v>
      </c>
      <c r="I48" s="127" t="s">
        <v>3628</v>
      </c>
      <c r="J48" s="125" t="s">
        <v>283</v>
      </c>
      <c r="K48" s="125" t="s">
        <v>95</v>
      </c>
      <c r="L48" s="125">
        <v>518</v>
      </c>
      <c r="M48" s="128">
        <v>518</v>
      </c>
      <c r="N48" s="126" t="s">
        <v>3629</v>
      </c>
      <c r="O48" s="129">
        <v>35000</v>
      </c>
      <c r="P48" s="129">
        <v>18000</v>
      </c>
      <c r="Q48" s="130">
        <v>53000</v>
      </c>
      <c r="R48" s="130">
        <f t="shared" si="0"/>
        <v>23400</v>
      </c>
      <c r="S48" s="130">
        <v>0</v>
      </c>
      <c r="T48" s="130">
        <f t="shared" si="1"/>
        <v>58400</v>
      </c>
      <c r="U48" s="130">
        <v>58400</v>
      </c>
      <c r="V48" s="130">
        <f t="shared" si="2"/>
        <v>58400</v>
      </c>
      <c r="W48" s="131">
        <v>0</v>
      </c>
      <c r="X48" s="132" t="s">
        <v>863</v>
      </c>
      <c r="Y48" s="127" t="s">
        <v>146</v>
      </c>
      <c r="Z48" s="124" t="s">
        <v>42</v>
      </c>
      <c r="AA48" s="133">
        <v>43294</v>
      </c>
      <c r="AB48" s="134"/>
    </row>
    <row r="49" spans="1:28" ht="22.5" x14ac:dyDescent="0.2">
      <c r="A49" s="122" t="s">
        <v>581</v>
      </c>
      <c r="B49" s="123" t="s">
        <v>4519</v>
      </c>
      <c r="C49" s="124" t="s">
        <v>4520</v>
      </c>
      <c r="D49" s="136" t="s">
        <v>9706</v>
      </c>
      <c r="E49" s="124" t="s">
        <v>8271</v>
      </c>
      <c r="F49" s="125" t="s">
        <v>4521</v>
      </c>
      <c r="G49" s="126" t="s">
        <v>4522</v>
      </c>
      <c r="H49" s="126" t="s">
        <v>4522</v>
      </c>
      <c r="I49" s="127" t="s">
        <v>4522</v>
      </c>
      <c r="J49" s="125" t="s">
        <v>34</v>
      </c>
      <c r="K49" s="125" t="s">
        <v>882</v>
      </c>
      <c r="L49" s="125">
        <v>859</v>
      </c>
      <c r="M49" s="128">
        <v>859</v>
      </c>
      <c r="N49" s="126" t="s">
        <v>4523</v>
      </c>
      <c r="O49" s="129">
        <v>39500</v>
      </c>
      <c r="P49" s="129">
        <v>15808.695652173899</v>
      </c>
      <c r="Q49" s="130">
        <v>55300</v>
      </c>
      <c r="R49" s="130">
        <f t="shared" si="0"/>
        <v>20551.30434782607</v>
      </c>
      <c r="S49" s="130">
        <v>0</v>
      </c>
      <c r="T49" s="130">
        <f t="shared" si="1"/>
        <v>60051.304347826066</v>
      </c>
      <c r="U49" s="130">
        <v>60000</v>
      </c>
      <c r="V49" s="130">
        <f t="shared" si="2"/>
        <v>60000</v>
      </c>
      <c r="W49" s="131">
        <v>0</v>
      </c>
      <c r="X49" s="132" t="s">
        <v>863</v>
      </c>
      <c r="Y49" s="127" t="s">
        <v>4126</v>
      </c>
      <c r="Z49" s="124" t="s">
        <v>42</v>
      </c>
      <c r="AA49" s="133">
        <v>43294</v>
      </c>
      <c r="AB49" s="134"/>
    </row>
    <row r="50" spans="1:28" ht="25.5" x14ac:dyDescent="0.2">
      <c r="A50" s="122" t="s">
        <v>585</v>
      </c>
      <c r="B50" s="123" t="s">
        <v>4669</v>
      </c>
      <c r="C50" s="124" t="s">
        <v>4670</v>
      </c>
      <c r="D50" s="136" t="s">
        <v>9733</v>
      </c>
      <c r="E50" s="124" t="s">
        <v>8271</v>
      </c>
      <c r="F50" s="125" t="s">
        <v>4671</v>
      </c>
      <c r="G50" s="126" t="s">
        <v>4672</v>
      </c>
      <c r="H50" s="126" t="s">
        <v>4672</v>
      </c>
      <c r="I50" s="127" t="s">
        <v>4672</v>
      </c>
      <c r="J50" s="125" t="s">
        <v>283</v>
      </c>
      <c r="K50" s="125" t="s">
        <v>882</v>
      </c>
      <c r="L50" s="125">
        <v>908</v>
      </c>
      <c r="M50" s="128">
        <v>908</v>
      </c>
      <c r="N50" s="126" t="s">
        <v>4673</v>
      </c>
      <c r="O50" s="129">
        <v>8000</v>
      </c>
      <c r="P50" s="129">
        <v>15026.0869565217</v>
      </c>
      <c r="Q50" s="130">
        <v>23000</v>
      </c>
      <c r="R50" s="130">
        <f t="shared" si="0"/>
        <v>19533.913043478209</v>
      </c>
      <c r="S50" s="130">
        <v>0</v>
      </c>
      <c r="T50" s="130">
        <f t="shared" si="1"/>
        <v>27533.913043478209</v>
      </c>
      <c r="U50" s="130">
        <v>27500</v>
      </c>
      <c r="V50" s="130">
        <f t="shared" si="2"/>
        <v>27500</v>
      </c>
      <c r="W50" s="131" t="s">
        <v>4674</v>
      </c>
      <c r="X50" s="132" t="s">
        <v>863</v>
      </c>
      <c r="Y50" s="127" t="s">
        <v>124</v>
      </c>
      <c r="Z50" s="124" t="s">
        <v>42</v>
      </c>
      <c r="AA50" s="133">
        <v>43294</v>
      </c>
      <c r="AB50" s="134"/>
    </row>
    <row r="51" spans="1:28" ht="25.5" x14ac:dyDescent="0.2">
      <c r="A51" s="122" t="s">
        <v>587</v>
      </c>
      <c r="B51" s="123" t="s">
        <v>4675</v>
      </c>
      <c r="C51" s="124" t="s">
        <v>4670</v>
      </c>
      <c r="D51" s="136" t="s">
        <v>9734</v>
      </c>
      <c r="E51" s="124" t="s">
        <v>8271</v>
      </c>
      <c r="F51" s="125" t="s">
        <v>4676</v>
      </c>
      <c r="G51" s="126" t="s">
        <v>4677</v>
      </c>
      <c r="H51" s="126" t="s">
        <v>4677</v>
      </c>
      <c r="I51" s="127" t="s">
        <v>4677</v>
      </c>
      <c r="J51" s="125" t="s">
        <v>34</v>
      </c>
      <c r="K51" s="125" t="s">
        <v>95</v>
      </c>
      <c r="L51" s="125">
        <v>908</v>
      </c>
      <c r="M51" s="128">
        <v>908</v>
      </c>
      <c r="N51" s="126" t="s">
        <v>4673</v>
      </c>
      <c r="O51" s="129">
        <v>8000</v>
      </c>
      <c r="P51" s="129">
        <v>15026.0869565217</v>
      </c>
      <c r="Q51" s="130">
        <v>23000</v>
      </c>
      <c r="R51" s="130">
        <f t="shared" si="0"/>
        <v>19533.913043478209</v>
      </c>
      <c r="S51" s="130">
        <v>0</v>
      </c>
      <c r="T51" s="130">
        <f t="shared" si="1"/>
        <v>27533.913043478209</v>
      </c>
      <c r="U51" s="130">
        <v>27500</v>
      </c>
      <c r="V51" s="130">
        <f t="shared" si="2"/>
        <v>27500</v>
      </c>
      <c r="W51" s="131" t="s">
        <v>4674</v>
      </c>
      <c r="X51" s="132" t="s">
        <v>863</v>
      </c>
      <c r="Y51" s="127" t="s">
        <v>124</v>
      </c>
      <c r="Z51" s="124" t="s">
        <v>42</v>
      </c>
      <c r="AA51" s="133">
        <v>43294</v>
      </c>
      <c r="AB51" s="134"/>
    </row>
    <row r="52" spans="1:28" ht="38.25" x14ac:dyDescent="0.2">
      <c r="A52" s="122" t="s">
        <v>588</v>
      </c>
      <c r="B52" s="123" t="s">
        <v>5472</v>
      </c>
      <c r="C52" s="124" t="s">
        <v>5473</v>
      </c>
      <c r="D52" s="136" t="s">
        <v>9735</v>
      </c>
      <c r="E52" s="124" t="s">
        <v>8271</v>
      </c>
      <c r="F52" s="125" t="s">
        <v>5474</v>
      </c>
      <c r="G52" s="126" t="s">
        <v>5475</v>
      </c>
      <c r="H52" s="126" t="s">
        <v>5475</v>
      </c>
      <c r="I52" s="127" t="s">
        <v>5475</v>
      </c>
      <c r="J52" s="125" t="s">
        <v>283</v>
      </c>
      <c r="K52" s="125"/>
      <c r="L52" s="125">
        <v>1283</v>
      </c>
      <c r="M52" s="128">
        <v>1283</v>
      </c>
      <c r="N52" s="126" t="s">
        <v>5476</v>
      </c>
      <c r="O52" s="129">
        <v>34000</v>
      </c>
      <c r="P52" s="129">
        <v>6260.8695652173901</v>
      </c>
      <c r="Q52" s="130">
        <v>40200</v>
      </c>
      <c r="R52" s="130">
        <f t="shared" si="0"/>
        <v>8139.1304347826072</v>
      </c>
      <c r="S52" s="130">
        <v>0</v>
      </c>
      <c r="T52" s="130">
        <f t="shared" si="1"/>
        <v>42139.130434782608</v>
      </c>
      <c r="U52" s="130">
        <v>42100</v>
      </c>
      <c r="V52" s="130">
        <f t="shared" si="2"/>
        <v>42100</v>
      </c>
      <c r="W52" s="131">
        <v>0</v>
      </c>
      <c r="X52" s="132" t="s">
        <v>863</v>
      </c>
      <c r="Y52" s="127" t="s">
        <v>5393</v>
      </c>
      <c r="Z52" s="124" t="s">
        <v>42</v>
      </c>
      <c r="AA52" s="133">
        <v>43294</v>
      </c>
      <c r="AB52" s="134"/>
    </row>
    <row r="53" spans="1:28" ht="25.5" x14ac:dyDescent="0.2">
      <c r="A53" s="122" t="s">
        <v>51</v>
      </c>
      <c r="B53" s="123" t="s">
        <v>5637</v>
      </c>
      <c r="C53" s="124" t="s">
        <v>5638</v>
      </c>
      <c r="D53" s="136" t="s">
        <v>9736</v>
      </c>
      <c r="E53" s="124" t="s">
        <v>8271</v>
      </c>
      <c r="F53" s="125" t="s">
        <v>5639</v>
      </c>
      <c r="G53" s="126" t="s">
        <v>5640</v>
      </c>
      <c r="H53" s="126" t="s">
        <v>5640</v>
      </c>
      <c r="I53" s="127" t="s">
        <v>5640</v>
      </c>
      <c r="J53" s="125" t="s">
        <v>283</v>
      </c>
      <c r="K53" s="125"/>
      <c r="L53" s="125">
        <v>1363</v>
      </c>
      <c r="M53" s="128">
        <v>1363</v>
      </c>
      <c r="N53" s="126" t="s">
        <v>5641</v>
      </c>
      <c r="O53" s="129">
        <v>11000</v>
      </c>
      <c r="P53" s="129">
        <v>2034.78260869565</v>
      </c>
      <c r="Q53" s="130">
        <v>13000</v>
      </c>
      <c r="R53" s="130">
        <f t="shared" si="0"/>
        <v>2645.2173913043453</v>
      </c>
      <c r="S53" s="130">
        <v>0</v>
      </c>
      <c r="T53" s="130">
        <f t="shared" si="1"/>
        <v>13645.217391304344</v>
      </c>
      <c r="U53" s="130">
        <v>13600</v>
      </c>
      <c r="V53" s="130">
        <f t="shared" si="2"/>
        <v>13600</v>
      </c>
      <c r="W53" s="131">
        <v>0</v>
      </c>
      <c r="X53" s="132" t="s">
        <v>863</v>
      </c>
      <c r="Y53" s="127" t="s">
        <v>5393</v>
      </c>
      <c r="Z53" s="124" t="s">
        <v>42</v>
      </c>
      <c r="AA53" s="133">
        <v>43294</v>
      </c>
      <c r="AB53" s="134"/>
    </row>
    <row r="54" spans="1:28" ht="25.5" x14ac:dyDescent="0.2">
      <c r="A54" s="122" t="s">
        <v>234</v>
      </c>
      <c r="B54" s="123" t="s">
        <v>5944</v>
      </c>
      <c r="C54" s="124" t="s">
        <v>5945</v>
      </c>
      <c r="D54" s="136" t="s">
        <v>9737</v>
      </c>
      <c r="E54" s="124" t="s">
        <v>8271</v>
      </c>
      <c r="F54" s="125" t="s">
        <v>5946</v>
      </c>
      <c r="G54" s="126" t="s">
        <v>5947</v>
      </c>
      <c r="H54" s="126" t="s">
        <v>5947</v>
      </c>
      <c r="I54" s="127" t="s">
        <v>5947</v>
      </c>
      <c r="J54" s="125" t="s">
        <v>283</v>
      </c>
      <c r="K54" s="125"/>
      <c r="L54" s="125">
        <v>1522</v>
      </c>
      <c r="M54" s="128">
        <v>1522</v>
      </c>
      <c r="N54" s="126" t="s">
        <v>5948</v>
      </c>
      <c r="O54" s="129">
        <v>14004</v>
      </c>
      <c r="P54" s="129">
        <v>1558.95652173913</v>
      </c>
      <c r="Q54" s="130">
        <v>15500</v>
      </c>
      <c r="R54" s="130">
        <f t="shared" si="0"/>
        <v>2026.6434782608692</v>
      </c>
      <c r="S54" s="130">
        <v>0</v>
      </c>
      <c r="T54" s="130">
        <f t="shared" si="1"/>
        <v>16030.643478260869</v>
      </c>
      <c r="U54" s="130">
        <v>16000</v>
      </c>
      <c r="V54" s="130">
        <f t="shared" si="2"/>
        <v>16000</v>
      </c>
      <c r="W54" s="131">
        <v>0</v>
      </c>
      <c r="X54" s="132" t="s">
        <v>863</v>
      </c>
      <c r="Y54" s="127" t="s">
        <v>5722</v>
      </c>
      <c r="Z54" s="124" t="s">
        <v>42</v>
      </c>
      <c r="AA54" s="133">
        <v>43294</v>
      </c>
      <c r="AB54" s="134"/>
    </row>
    <row r="55" spans="1:28" ht="22.5" x14ac:dyDescent="0.2">
      <c r="A55" s="122" t="s">
        <v>156</v>
      </c>
      <c r="B55" s="123" t="s">
        <v>6032</v>
      </c>
      <c r="C55" s="124" t="s">
        <v>6033</v>
      </c>
      <c r="D55" s="136" t="s">
        <v>9738</v>
      </c>
      <c r="E55" s="124" t="s">
        <v>8271</v>
      </c>
      <c r="F55" s="125" t="s">
        <v>6034</v>
      </c>
      <c r="G55" s="126" t="s">
        <v>6035</v>
      </c>
      <c r="H55" s="126" t="s">
        <v>6035</v>
      </c>
      <c r="I55" s="127" t="s">
        <v>6035</v>
      </c>
      <c r="J55" s="125" t="s">
        <v>34</v>
      </c>
      <c r="K55" s="125"/>
      <c r="L55" s="125">
        <v>1543</v>
      </c>
      <c r="M55" s="128">
        <v>1543</v>
      </c>
      <c r="N55" s="126" t="s">
        <v>6036</v>
      </c>
      <c r="O55" s="129">
        <v>200000</v>
      </c>
      <c r="P55" s="129">
        <v>18782.608695652201</v>
      </c>
      <c r="Q55" s="130">
        <v>218000</v>
      </c>
      <c r="R55" s="130">
        <f t="shared" si="0"/>
        <v>24417.391304347861</v>
      </c>
      <c r="S55" s="130">
        <v>0</v>
      </c>
      <c r="T55" s="130">
        <f t="shared" si="1"/>
        <v>224417.39130434787</v>
      </c>
      <c r="U55" s="130">
        <v>224400</v>
      </c>
      <c r="V55" s="130">
        <f t="shared" si="2"/>
        <v>224400</v>
      </c>
      <c r="W55" s="131">
        <v>0</v>
      </c>
      <c r="X55" s="132" t="s">
        <v>863</v>
      </c>
      <c r="Y55" s="127" t="s">
        <v>5722</v>
      </c>
      <c r="Z55" s="124" t="s">
        <v>42</v>
      </c>
      <c r="AA55" s="133">
        <v>43294</v>
      </c>
      <c r="AB55" s="134"/>
    </row>
    <row r="56" spans="1:28" ht="22.5" x14ac:dyDescent="0.2">
      <c r="A56" s="122" t="s">
        <v>159</v>
      </c>
      <c r="B56" s="123" t="s">
        <v>6037</v>
      </c>
      <c r="C56" s="124" t="s">
        <v>6038</v>
      </c>
      <c r="D56" s="136" t="s">
        <v>9737</v>
      </c>
      <c r="E56" s="124" t="s">
        <v>8271</v>
      </c>
      <c r="F56" s="125" t="s">
        <v>6039</v>
      </c>
      <c r="G56" s="126" t="s">
        <v>6040</v>
      </c>
      <c r="H56" s="126" t="s">
        <v>6040</v>
      </c>
      <c r="I56" s="127" t="s">
        <v>6040</v>
      </c>
      <c r="J56" s="125" t="s">
        <v>34</v>
      </c>
      <c r="K56" s="125"/>
      <c r="L56" s="125">
        <v>1544</v>
      </c>
      <c r="M56" s="128">
        <v>1544</v>
      </c>
      <c r="N56" s="126" t="s">
        <v>6041</v>
      </c>
      <c r="O56" s="129">
        <v>90000</v>
      </c>
      <c r="P56" s="129">
        <v>8452.1739130434798</v>
      </c>
      <c r="Q56" s="130">
        <v>98400</v>
      </c>
      <c r="R56" s="130">
        <f t="shared" si="0"/>
        <v>10987.826086956524</v>
      </c>
      <c r="S56" s="130">
        <v>0</v>
      </c>
      <c r="T56" s="130">
        <f t="shared" si="1"/>
        <v>100987.82608695653</v>
      </c>
      <c r="U56" s="130">
        <v>100900</v>
      </c>
      <c r="V56" s="130">
        <f t="shared" si="2"/>
        <v>100900</v>
      </c>
      <c r="W56" s="131">
        <v>0</v>
      </c>
      <c r="X56" s="132" t="s">
        <v>863</v>
      </c>
      <c r="Y56" s="127" t="s">
        <v>5722</v>
      </c>
      <c r="Z56" s="124" t="s">
        <v>42</v>
      </c>
      <c r="AA56" s="133">
        <v>43294</v>
      </c>
      <c r="AB56" s="134"/>
    </row>
    <row r="57" spans="1:28" ht="38.25" x14ac:dyDescent="0.2">
      <c r="A57" s="122" t="s">
        <v>160</v>
      </c>
      <c r="B57" s="123" t="s">
        <v>7148</v>
      </c>
      <c r="C57" s="124" t="s">
        <v>7149</v>
      </c>
      <c r="D57" s="136" t="s">
        <v>9705</v>
      </c>
      <c r="E57" s="124" t="s">
        <v>8271</v>
      </c>
      <c r="F57" s="125" t="s">
        <v>7150</v>
      </c>
      <c r="G57" s="126" t="s">
        <v>7440</v>
      </c>
      <c r="H57" s="126" t="s">
        <v>7440</v>
      </c>
      <c r="I57" s="127" t="s">
        <v>7151</v>
      </c>
      <c r="J57" s="125" t="s">
        <v>34</v>
      </c>
      <c r="K57" s="125"/>
      <c r="L57" s="125">
        <v>1789</v>
      </c>
      <c r="M57" s="128">
        <v>1789</v>
      </c>
      <c r="N57" s="126" t="s">
        <v>7152</v>
      </c>
      <c r="O57" s="129">
        <v>48000</v>
      </c>
      <c r="P57" s="129">
        <v>30052.173913043502</v>
      </c>
      <c r="Q57" s="130">
        <v>78000</v>
      </c>
      <c r="R57" s="130">
        <f t="shared" si="0"/>
        <v>39067.826086956549</v>
      </c>
      <c r="S57" s="130">
        <v>0</v>
      </c>
      <c r="T57" s="130">
        <f t="shared" si="1"/>
        <v>87067.826086956542</v>
      </c>
      <c r="U57" s="130">
        <v>87000</v>
      </c>
      <c r="V57" s="130">
        <f t="shared" si="2"/>
        <v>87000</v>
      </c>
      <c r="W57" s="131">
        <v>0</v>
      </c>
      <c r="X57" s="132" t="s">
        <v>863</v>
      </c>
      <c r="Y57" s="127" t="s">
        <v>7142</v>
      </c>
      <c r="Z57" s="124" t="s">
        <v>42</v>
      </c>
      <c r="AA57" s="133">
        <v>43294</v>
      </c>
      <c r="AB57" s="141"/>
    </row>
    <row r="58" spans="1:28" ht="22.5" x14ac:dyDescent="0.2">
      <c r="A58" s="122" t="s">
        <v>161</v>
      </c>
      <c r="B58" s="123" t="s">
        <v>7154</v>
      </c>
      <c r="C58" s="124" t="s">
        <v>7155</v>
      </c>
      <c r="D58" s="136" t="s">
        <v>9739</v>
      </c>
      <c r="E58" s="124" t="s">
        <v>8271</v>
      </c>
      <c r="F58" s="125" t="s">
        <v>7156</v>
      </c>
      <c r="G58" s="126" t="s">
        <v>7157</v>
      </c>
      <c r="H58" s="126" t="s">
        <v>7157</v>
      </c>
      <c r="I58" s="127" t="s">
        <v>7157</v>
      </c>
      <c r="J58" s="125" t="s">
        <v>3</v>
      </c>
      <c r="K58" s="125" t="s">
        <v>95</v>
      </c>
      <c r="L58" s="125">
        <v>1794</v>
      </c>
      <c r="M58" s="128">
        <v>1794</v>
      </c>
      <c r="N58" s="126" t="s">
        <v>7158</v>
      </c>
      <c r="O58" s="129">
        <v>45291</v>
      </c>
      <c r="P58" s="129">
        <v>23022.782608695699</v>
      </c>
      <c r="Q58" s="130">
        <v>68300</v>
      </c>
      <c r="R58" s="130">
        <f t="shared" si="0"/>
        <v>29929.617391304411</v>
      </c>
      <c r="S58" s="130">
        <v>0</v>
      </c>
      <c r="T58" s="130">
        <f t="shared" si="1"/>
        <v>75220.617391304404</v>
      </c>
      <c r="U58" s="130">
        <v>75200</v>
      </c>
      <c r="V58" s="130">
        <f t="shared" si="2"/>
        <v>75200</v>
      </c>
      <c r="W58" s="131">
        <v>0</v>
      </c>
      <c r="X58" s="132" t="s">
        <v>863</v>
      </c>
      <c r="Y58" s="127" t="s">
        <v>7153</v>
      </c>
      <c r="Z58" s="124" t="s">
        <v>26</v>
      </c>
      <c r="AA58" s="133">
        <v>43294</v>
      </c>
      <c r="AB58" s="134"/>
    </row>
    <row r="59" spans="1:28" ht="22.5" x14ac:dyDescent="0.2">
      <c r="A59" s="122" t="s">
        <v>162</v>
      </c>
      <c r="B59" s="123" t="s">
        <v>7165</v>
      </c>
      <c r="C59" s="124" t="s">
        <v>7166</v>
      </c>
      <c r="D59" s="136" t="s">
        <v>9740</v>
      </c>
      <c r="E59" s="124" t="s">
        <v>8271</v>
      </c>
      <c r="F59" s="125" t="s">
        <v>7167</v>
      </c>
      <c r="G59" s="126" t="s">
        <v>7168</v>
      </c>
      <c r="H59" s="126" t="s">
        <v>7168</v>
      </c>
      <c r="I59" s="127" t="s">
        <v>7168</v>
      </c>
      <c r="J59" s="125" t="s">
        <v>34</v>
      </c>
      <c r="K59" s="125" t="s">
        <v>882</v>
      </c>
      <c r="L59" s="125">
        <v>1795</v>
      </c>
      <c r="M59" s="128">
        <v>1795</v>
      </c>
      <c r="N59" s="126" t="s">
        <v>7169</v>
      </c>
      <c r="O59" s="129">
        <v>20359</v>
      </c>
      <c r="P59" s="129">
        <v>15090.2608695652</v>
      </c>
      <c r="Q59" s="130">
        <v>35400</v>
      </c>
      <c r="R59" s="130">
        <f t="shared" si="0"/>
        <v>19617.339130434757</v>
      </c>
      <c r="S59" s="130">
        <v>0</v>
      </c>
      <c r="T59" s="130">
        <f t="shared" si="1"/>
        <v>39976.339130434761</v>
      </c>
      <c r="U59" s="130">
        <v>39900</v>
      </c>
      <c r="V59" s="130">
        <f t="shared" si="2"/>
        <v>39900</v>
      </c>
      <c r="W59" s="131">
        <v>0</v>
      </c>
      <c r="X59" s="132" t="s">
        <v>863</v>
      </c>
      <c r="Y59" s="127" t="s">
        <v>7153</v>
      </c>
      <c r="Z59" s="124" t="s">
        <v>42</v>
      </c>
      <c r="AA59" s="133">
        <v>43294</v>
      </c>
      <c r="AB59" s="134"/>
    </row>
    <row r="60" spans="1:28" ht="22.5" x14ac:dyDescent="0.2">
      <c r="A60" s="122" t="s">
        <v>163</v>
      </c>
      <c r="B60" s="123" t="s">
        <v>874</v>
      </c>
      <c r="C60" s="124" t="s">
        <v>861</v>
      </c>
      <c r="D60" s="136" t="s">
        <v>9741</v>
      </c>
      <c r="E60" s="124" t="s">
        <v>8272</v>
      </c>
      <c r="F60" s="125" t="s">
        <v>875</v>
      </c>
      <c r="G60" s="126" t="s">
        <v>872</v>
      </c>
      <c r="H60" s="126" t="s">
        <v>872</v>
      </c>
      <c r="I60" s="127" t="s">
        <v>872</v>
      </c>
      <c r="J60" s="125" t="s">
        <v>34</v>
      </c>
      <c r="K60" s="125"/>
      <c r="L60" s="125">
        <v>1</v>
      </c>
      <c r="M60" s="128">
        <v>1</v>
      </c>
      <c r="N60" s="126" t="s">
        <v>862</v>
      </c>
      <c r="O60" s="129">
        <v>18001</v>
      </c>
      <c r="P60" s="129">
        <v>31302.782608695699</v>
      </c>
      <c r="Q60" s="130">
        <v>49300</v>
      </c>
      <c r="R60" s="130">
        <f t="shared" si="0"/>
        <v>40693.617391304404</v>
      </c>
      <c r="S60" s="130">
        <v>0</v>
      </c>
      <c r="T60" s="130">
        <f t="shared" si="1"/>
        <v>58694.617391304404</v>
      </c>
      <c r="U60" s="130">
        <v>58600</v>
      </c>
      <c r="V60" s="130">
        <f t="shared" si="2"/>
        <v>58600</v>
      </c>
      <c r="W60" s="131">
        <v>0</v>
      </c>
      <c r="X60" s="132" t="s">
        <v>96</v>
      </c>
      <c r="Y60" s="127" t="s">
        <v>862</v>
      </c>
      <c r="Z60" s="124" t="s">
        <v>42</v>
      </c>
      <c r="AA60" s="133">
        <v>43294</v>
      </c>
      <c r="AB60" s="134"/>
    </row>
    <row r="61" spans="1:28" ht="22.5" x14ac:dyDescent="0.2">
      <c r="A61" s="122" t="s">
        <v>9438</v>
      </c>
      <c r="B61" s="123" t="s">
        <v>876</v>
      </c>
      <c r="C61" s="124" t="s">
        <v>861</v>
      </c>
      <c r="D61" s="136" t="s">
        <v>9742</v>
      </c>
      <c r="E61" s="124" t="s">
        <v>8272</v>
      </c>
      <c r="F61" s="125" t="s">
        <v>877</v>
      </c>
      <c r="G61" s="126" t="s">
        <v>878</v>
      </c>
      <c r="H61" s="126" t="s">
        <v>878</v>
      </c>
      <c r="I61" s="127" t="s">
        <v>878</v>
      </c>
      <c r="J61" s="125" t="s">
        <v>283</v>
      </c>
      <c r="K61" s="125"/>
      <c r="L61" s="125">
        <v>1</v>
      </c>
      <c r="M61" s="128">
        <v>1</v>
      </c>
      <c r="N61" s="126" t="s">
        <v>862</v>
      </c>
      <c r="O61" s="129">
        <v>18001</v>
      </c>
      <c r="P61" s="129">
        <v>31302.782608695699</v>
      </c>
      <c r="Q61" s="130">
        <v>49300</v>
      </c>
      <c r="R61" s="130">
        <f t="shared" si="0"/>
        <v>40693.617391304404</v>
      </c>
      <c r="S61" s="130">
        <v>0</v>
      </c>
      <c r="T61" s="130">
        <f t="shared" si="1"/>
        <v>58694.617391304404</v>
      </c>
      <c r="U61" s="130">
        <v>58600</v>
      </c>
      <c r="V61" s="130">
        <f t="shared" si="2"/>
        <v>58600</v>
      </c>
      <c r="W61" s="131">
        <v>0</v>
      </c>
      <c r="X61" s="132" t="s">
        <v>96</v>
      </c>
      <c r="Y61" s="127" t="s">
        <v>862</v>
      </c>
      <c r="Z61" s="124" t="s">
        <v>42</v>
      </c>
      <c r="AA61" s="133">
        <v>43294</v>
      </c>
      <c r="AB61" s="134"/>
    </row>
    <row r="62" spans="1:28" ht="22.5" x14ac:dyDescent="0.2">
      <c r="A62" s="122" t="s">
        <v>499</v>
      </c>
      <c r="B62" s="123" t="s">
        <v>971</v>
      </c>
      <c r="C62" s="124" t="s">
        <v>964</v>
      </c>
      <c r="D62" s="136" t="s">
        <v>9743</v>
      </c>
      <c r="E62" s="124" t="s">
        <v>8272</v>
      </c>
      <c r="F62" s="125" t="s">
        <v>972</v>
      </c>
      <c r="G62" s="126" t="s">
        <v>7285</v>
      </c>
      <c r="H62" s="126" t="s">
        <v>7285</v>
      </c>
      <c r="I62" s="127" t="s">
        <v>973</v>
      </c>
      <c r="J62" s="125" t="s">
        <v>34</v>
      </c>
      <c r="K62" s="125" t="s">
        <v>882</v>
      </c>
      <c r="L62" s="125">
        <v>4</v>
      </c>
      <c r="M62" s="128">
        <v>4</v>
      </c>
      <c r="N62" s="126" t="s">
        <v>967</v>
      </c>
      <c r="O62" s="129">
        <v>171000</v>
      </c>
      <c r="P62" s="129">
        <v>62608.695652173898</v>
      </c>
      <c r="Q62" s="130">
        <v>233000</v>
      </c>
      <c r="R62" s="130">
        <f t="shared" si="0"/>
        <v>81391.304347826066</v>
      </c>
      <c r="S62" s="130">
        <v>0</v>
      </c>
      <c r="T62" s="130">
        <f t="shared" si="1"/>
        <v>252391.30434782605</v>
      </c>
      <c r="U62" s="130">
        <v>252300</v>
      </c>
      <c r="V62" s="130">
        <f t="shared" si="2"/>
        <v>252300</v>
      </c>
      <c r="W62" s="131">
        <v>0</v>
      </c>
      <c r="X62" s="132" t="s">
        <v>96</v>
      </c>
      <c r="Y62" s="127" t="s">
        <v>862</v>
      </c>
      <c r="Z62" s="124" t="s">
        <v>42</v>
      </c>
      <c r="AA62" s="133">
        <v>43294</v>
      </c>
      <c r="AB62" s="134"/>
    </row>
    <row r="63" spans="1:28" ht="22.5" x14ac:dyDescent="0.2">
      <c r="A63" s="122" t="s">
        <v>164</v>
      </c>
      <c r="B63" s="123" t="s">
        <v>974</v>
      </c>
      <c r="C63" s="124" t="s">
        <v>964</v>
      </c>
      <c r="D63" s="136" t="s">
        <v>9744</v>
      </c>
      <c r="E63" s="124" t="s">
        <v>8272</v>
      </c>
      <c r="F63" s="125" t="s">
        <v>975</v>
      </c>
      <c r="G63" s="126" t="s">
        <v>7286</v>
      </c>
      <c r="H63" s="126" t="s">
        <v>7286</v>
      </c>
      <c r="I63" s="127" t="s">
        <v>976</v>
      </c>
      <c r="J63" s="125" t="s">
        <v>34</v>
      </c>
      <c r="K63" s="125" t="s">
        <v>882</v>
      </c>
      <c r="L63" s="125">
        <v>4</v>
      </c>
      <c r="M63" s="128">
        <v>4</v>
      </c>
      <c r="N63" s="126" t="s">
        <v>967</v>
      </c>
      <c r="O63" s="129">
        <v>171000</v>
      </c>
      <c r="P63" s="129">
        <v>62608.695652173898</v>
      </c>
      <c r="Q63" s="130">
        <v>233000</v>
      </c>
      <c r="R63" s="130">
        <f t="shared" si="0"/>
        <v>81391.304347826066</v>
      </c>
      <c r="S63" s="130">
        <v>0</v>
      </c>
      <c r="T63" s="130">
        <f t="shared" si="1"/>
        <v>252391.30434782605</v>
      </c>
      <c r="U63" s="130">
        <v>252300</v>
      </c>
      <c r="V63" s="130">
        <f t="shared" si="2"/>
        <v>252300</v>
      </c>
      <c r="W63" s="131">
        <v>0</v>
      </c>
      <c r="X63" s="132" t="s">
        <v>96</v>
      </c>
      <c r="Y63" s="127" t="s">
        <v>862</v>
      </c>
      <c r="Z63" s="124" t="s">
        <v>42</v>
      </c>
      <c r="AA63" s="133">
        <v>43294</v>
      </c>
      <c r="AB63" s="134"/>
    </row>
    <row r="64" spans="1:28" ht="22.5" x14ac:dyDescent="0.2">
      <c r="A64" s="122" t="s">
        <v>9102</v>
      </c>
      <c r="B64" s="123" t="s">
        <v>977</v>
      </c>
      <c r="C64" s="124" t="s">
        <v>964</v>
      </c>
      <c r="D64" s="136" t="s">
        <v>9745</v>
      </c>
      <c r="E64" s="124" t="s">
        <v>8272</v>
      </c>
      <c r="F64" s="125" t="s">
        <v>978</v>
      </c>
      <c r="G64" s="126" t="s">
        <v>966</v>
      </c>
      <c r="H64" s="126" t="s">
        <v>966</v>
      </c>
      <c r="I64" s="127" t="s">
        <v>966</v>
      </c>
      <c r="J64" s="125" t="s">
        <v>34</v>
      </c>
      <c r="K64" s="125" t="s">
        <v>882</v>
      </c>
      <c r="L64" s="125">
        <v>4</v>
      </c>
      <c r="M64" s="128">
        <v>4</v>
      </c>
      <c r="N64" s="126" t="s">
        <v>967</v>
      </c>
      <c r="O64" s="129">
        <v>171000</v>
      </c>
      <c r="P64" s="129">
        <v>62608.695652173898</v>
      </c>
      <c r="Q64" s="130">
        <v>233000</v>
      </c>
      <c r="R64" s="130">
        <f t="shared" si="0"/>
        <v>81391.304347826066</v>
      </c>
      <c r="S64" s="130">
        <v>0</v>
      </c>
      <c r="T64" s="130">
        <f t="shared" si="1"/>
        <v>252391.30434782605</v>
      </c>
      <c r="U64" s="130">
        <v>252300</v>
      </c>
      <c r="V64" s="130">
        <f t="shared" si="2"/>
        <v>252300</v>
      </c>
      <c r="W64" s="131">
        <v>0</v>
      </c>
      <c r="X64" s="132" t="s">
        <v>96</v>
      </c>
      <c r="Y64" s="127" t="s">
        <v>862</v>
      </c>
      <c r="Z64" s="124" t="s">
        <v>42</v>
      </c>
      <c r="AA64" s="133">
        <v>43294</v>
      </c>
      <c r="AB64" s="134"/>
    </row>
    <row r="65" spans="1:28" ht="25.5" x14ac:dyDescent="0.2">
      <c r="A65" s="122" t="s">
        <v>85</v>
      </c>
      <c r="B65" s="123" t="s">
        <v>991</v>
      </c>
      <c r="C65" s="124" t="s">
        <v>989</v>
      </c>
      <c r="D65" s="136" t="s">
        <v>9746</v>
      </c>
      <c r="E65" s="124" t="s">
        <v>8272</v>
      </c>
      <c r="F65" s="125" t="s">
        <v>992</v>
      </c>
      <c r="G65" s="126" t="s">
        <v>7287</v>
      </c>
      <c r="H65" s="126" t="s">
        <v>7287</v>
      </c>
      <c r="I65" s="127" t="s">
        <v>993</v>
      </c>
      <c r="J65" s="125" t="s">
        <v>3</v>
      </c>
      <c r="K65" s="125" t="s">
        <v>95</v>
      </c>
      <c r="L65" s="125">
        <v>8</v>
      </c>
      <c r="M65" s="128">
        <v>8</v>
      </c>
      <c r="N65" s="126" t="s">
        <v>990</v>
      </c>
      <c r="O65" s="129">
        <v>755000</v>
      </c>
      <c r="P65" s="129">
        <v>61043.478260869597</v>
      </c>
      <c r="Q65" s="130">
        <v>816000</v>
      </c>
      <c r="R65" s="130">
        <f t="shared" si="0"/>
        <v>79356.521739130476</v>
      </c>
      <c r="S65" s="130">
        <v>0</v>
      </c>
      <c r="T65" s="130">
        <f t="shared" si="1"/>
        <v>834356.52173913049</v>
      </c>
      <c r="U65" s="130">
        <v>834300</v>
      </c>
      <c r="V65" s="130">
        <f t="shared" si="2"/>
        <v>834300</v>
      </c>
      <c r="W65" s="131">
        <v>0</v>
      </c>
      <c r="X65" s="132" t="s">
        <v>96</v>
      </c>
      <c r="Y65" s="127" t="s">
        <v>862</v>
      </c>
      <c r="Z65" s="124" t="s">
        <v>42</v>
      </c>
      <c r="AA65" s="133">
        <v>43294</v>
      </c>
      <c r="AB65" s="134"/>
    </row>
    <row r="66" spans="1:28" ht="22.5" x14ac:dyDescent="0.2">
      <c r="A66" s="122" t="s">
        <v>621</v>
      </c>
      <c r="B66" s="123" t="s">
        <v>1327</v>
      </c>
      <c r="C66" s="124" t="s">
        <v>1319</v>
      </c>
      <c r="D66" s="136" t="s">
        <v>9747</v>
      </c>
      <c r="E66" s="124" t="s">
        <v>8272</v>
      </c>
      <c r="F66" s="125" t="s">
        <v>1328</v>
      </c>
      <c r="G66" s="126" t="s">
        <v>1322</v>
      </c>
      <c r="H66" s="126" t="s">
        <v>1322</v>
      </c>
      <c r="I66" s="127" t="s">
        <v>1322</v>
      </c>
      <c r="J66" s="125" t="s">
        <v>34</v>
      </c>
      <c r="K66" s="125" t="s">
        <v>95</v>
      </c>
      <c r="L66" s="125">
        <v>74</v>
      </c>
      <c r="M66" s="128">
        <v>74</v>
      </c>
      <c r="N66" s="126" t="s">
        <v>1322</v>
      </c>
      <c r="O66" s="129">
        <v>159000</v>
      </c>
      <c r="P66" s="129">
        <v>68869.565217391297</v>
      </c>
      <c r="Q66" s="130">
        <v>227000</v>
      </c>
      <c r="R66" s="130">
        <f t="shared" si="0"/>
        <v>89530.434782608689</v>
      </c>
      <c r="S66" s="130">
        <v>0</v>
      </c>
      <c r="T66" s="130">
        <f t="shared" si="1"/>
        <v>248530.4347826087</v>
      </c>
      <c r="U66" s="130">
        <v>248500</v>
      </c>
      <c r="V66" s="130">
        <f t="shared" si="2"/>
        <v>248500</v>
      </c>
      <c r="W66" s="131">
        <v>0</v>
      </c>
      <c r="X66" s="132" t="s">
        <v>96</v>
      </c>
      <c r="Y66" s="127" t="s">
        <v>1323</v>
      </c>
      <c r="Z66" s="124" t="s">
        <v>42</v>
      </c>
      <c r="AA66" s="133">
        <v>43294</v>
      </c>
      <c r="AB66" s="134"/>
    </row>
    <row r="67" spans="1:28" ht="22.5" x14ac:dyDescent="0.2">
      <c r="A67" s="122" t="s">
        <v>828</v>
      </c>
      <c r="B67" s="123" t="s">
        <v>1382</v>
      </c>
      <c r="C67" s="124" t="s">
        <v>1378</v>
      </c>
      <c r="D67" s="136" t="s">
        <v>9748</v>
      </c>
      <c r="E67" s="124" t="s">
        <v>8272</v>
      </c>
      <c r="F67" s="125" t="s">
        <v>1383</v>
      </c>
      <c r="G67" s="126" t="s">
        <v>1384</v>
      </c>
      <c r="H67" s="126" t="s">
        <v>1384</v>
      </c>
      <c r="I67" s="127" t="s">
        <v>1384</v>
      </c>
      <c r="J67" s="125" t="s">
        <v>283</v>
      </c>
      <c r="K67" s="125" t="s">
        <v>882</v>
      </c>
      <c r="L67" s="125">
        <v>80</v>
      </c>
      <c r="M67" s="128">
        <v>80</v>
      </c>
      <c r="N67" s="126" t="s">
        <v>1381</v>
      </c>
      <c r="O67" s="129">
        <v>109000</v>
      </c>
      <c r="P67" s="129">
        <v>34434.782608695597</v>
      </c>
      <c r="Q67" s="130">
        <v>143000</v>
      </c>
      <c r="R67" s="130">
        <f t="shared" si="0"/>
        <v>44765.217391304272</v>
      </c>
      <c r="S67" s="130">
        <v>0</v>
      </c>
      <c r="T67" s="130">
        <f t="shared" si="1"/>
        <v>153765.21739130426</v>
      </c>
      <c r="U67" s="130">
        <v>153700</v>
      </c>
      <c r="V67" s="130">
        <f t="shared" si="2"/>
        <v>153700</v>
      </c>
      <c r="W67" s="131">
        <v>0</v>
      </c>
      <c r="X67" s="132" t="s">
        <v>96</v>
      </c>
      <c r="Y67" s="127" t="s">
        <v>1323</v>
      </c>
      <c r="Z67" s="124" t="s">
        <v>42</v>
      </c>
      <c r="AA67" s="133">
        <v>43294</v>
      </c>
      <c r="AB67" s="134"/>
    </row>
    <row r="68" spans="1:28" ht="22.5" x14ac:dyDescent="0.2">
      <c r="A68" s="122" t="s">
        <v>9439</v>
      </c>
      <c r="B68" s="123" t="s">
        <v>1385</v>
      </c>
      <c r="C68" s="124" t="s">
        <v>1378</v>
      </c>
      <c r="D68" s="136" t="s">
        <v>9749</v>
      </c>
      <c r="E68" s="124" t="s">
        <v>8272</v>
      </c>
      <c r="F68" s="125" t="s">
        <v>1386</v>
      </c>
      <c r="G68" s="126" t="s">
        <v>1387</v>
      </c>
      <c r="H68" s="126" t="s">
        <v>1387</v>
      </c>
      <c r="I68" s="127" t="s">
        <v>1387</v>
      </c>
      <c r="J68" s="125" t="s">
        <v>34</v>
      </c>
      <c r="K68" s="125" t="s">
        <v>882</v>
      </c>
      <c r="L68" s="125">
        <v>80</v>
      </c>
      <c r="M68" s="128">
        <v>80</v>
      </c>
      <c r="N68" s="126" t="s">
        <v>1381</v>
      </c>
      <c r="O68" s="129">
        <v>109000</v>
      </c>
      <c r="P68" s="129">
        <v>34434.782608695597</v>
      </c>
      <c r="Q68" s="130">
        <v>143000</v>
      </c>
      <c r="R68" s="130">
        <f t="shared" si="0"/>
        <v>44765.217391304272</v>
      </c>
      <c r="S68" s="130">
        <v>0</v>
      </c>
      <c r="T68" s="130">
        <f t="shared" si="1"/>
        <v>153765.21739130426</v>
      </c>
      <c r="U68" s="130">
        <v>153700</v>
      </c>
      <c r="V68" s="130">
        <f t="shared" si="2"/>
        <v>153700</v>
      </c>
      <c r="W68" s="131">
        <v>0</v>
      </c>
      <c r="X68" s="132" t="s">
        <v>96</v>
      </c>
      <c r="Y68" s="127" t="s">
        <v>1323</v>
      </c>
      <c r="Z68" s="124" t="s">
        <v>42</v>
      </c>
      <c r="AA68" s="133">
        <v>43294</v>
      </c>
      <c r="AB68" s="134"/>
    </row>
    <row r="69" spans="1:28" ht="22.5" x14ac:dyDescent="0.2">
      <c r="A69" s="122" t="s">
        <v>65</v>
      </c>
      <c r="B69" s="123" t="s">
        <v>1388</v>
      </c>
      <c r="C69" s="124" t="s">
        <v>1378</v>
      </c>
      <c r="D69" s="136" t="s">
        <v>9750</v>
      </c>
      <c r="E69" s="124" t="s">
        <v>8272</v>
      </c>
      <c r="F69" s="125" t="s">
        <v>1389</v>
      </c>
      <c r="G69" s="126" t="s">
        <v>1390</v>
      </c>
      <c r="H69" s="126" t="s">
        <v>1390</v>
      </c>
      <c r="I69" s="127" t="s">
        <v>1390</v>
      </c>
      <c r="J69" s="125" t="s">
        <v>34</v>
      </c>
      <c r="K69" s="125" t="s">
        <v>882</v>
      </c>
      <c r="L69" s="125">
        <v>80</v>
      </c>
      <c r="M69" s="128">
        <v>80</v>
      </c>
      <c r="N69" s="126" t="s">
        <v>1381</v>
      </c>
      <c r="O69" s="129">
        <v>109000</v>
      </c>
      <c r="P69" s="129">
        <v>34434.782608695597</v>
      </c>
      <c r="Q69" s="130">
        <v>143000</v>
      </c>
      <c r="R69" s="130">
        <f t="shared" si="0"/>
        <v>44765.217391304272</v>
      </c>
      <c r="S69" s="130">
        <v>0</v>
      </c>
      <c r="T69" s="130">
        <f t="shared" si="1"/>
        <v>153765.21739130426</v>
      </c>
      <c r="U69" s="130">
        <v>153700</v>
      </c>
      <c r="V69" s="130">
        <f t="shared" si="2"/>
        <v>153700</v>
      </c>
      <c r="W69" s="131">
        <v>0</v>
      </c>
      <c r="X69" s="132" t="s">
        <v>96</v>
      </c>
      <c r="Y69" s="127" t="s">
        <v>1323</v>
      </c>
      <c r="Z69" s="124" t="s">
        <v>26</v>
      </c>
      <c r="AA69" s="133">
        <v>43294</v>
      </c>
      <c r="AB69" s="134"/>
    </row>
    <row r="70" spans="1:28" ht="25.5" x14ac:dyDescent="0.2">
      <c r="A70" s="122" t="s">
        <v>724</v>
      </c>
      <c r="B70" s="123" t="s">
        <v>1420</v>
      </c>
      <c r="C70" s="124" t="s">
        <v>1406</v>
      </c>
      <c r="D70" s="136" t="s">
        <v>9751</v>
      </c>
      <c r="E70" s="124" t="s">
        <v>8272</v>
      </c>
      <c r="F70" s="125" t="s">
        <v>1421</v>
      </c>
      <c r="G70" s="126" t="s">
        <v>1422</v>
      </c>
      <c r="H70" s="126" t="s">
        <v>1422</v>
      </c>
      <c r="I70" s="127" t="s">
        <v>1422</v>
      </c>
      <c r="J70" s="125" t="s">
        <v>34</v>
      </c>
      <c r="K70" s="125" t="s">
        <v>95</v>
      </c>
      <c r="L70" s="125">
        <v>81</v>
      </c>
      <c r="M70" s="128">
        <v>81</v>
      </c>
      <c r="N70" s="126" t="s">
        <v>1409</v>
      </c>
      <c r="O70" s="129">
        <v>143000</v>
      </c>
      <c r="P70" s="129">
        <v>40695.652173913099</v>
      </c>
      <c r="Q70" s="130">
        <v>183000</v>
      </c>
      <c r="R70" s="130">
        <f t="shared" si="0"/>
        <v>52904.347826087032</v>
      </c>
      <c r="S70" s="130">
        <v>0</v>
      </c>
      <c r="T70" s="130">
        <f t="shared" si="1"/>
        <v>195904.34782608703</v>
      </c>
      <c r="U70" s="130">
        <v>195900</v>
      </c>
      <c r="V70" s="130">
        <f t="shared" si="2"/>
        <v>195900</v>
      </c>
      <c r="W70" s="131">
        <v>0</v>
      </c>
      <c r="X70" s="132" t="s">
        <v>96</v>
      </c>
      <c r="Y70" s="127" t="s">
        <v>1323</v>
      </c>
      <c r="Z70" s="124" t="s">
        <v>42</v>
      </c>
      <c r="AA70" s="133">
        <v>43294</v>
      </c>
      <c r="AB70" s="134"/>
    </row>
    <row r="71" spans="1:28" ht="25.5" x14ac:dyDescent="0.2">
      <c r="A71" s="122" t="s">
        <v>355</v>
      </c>
      <c r="B71" s="123" t="s">
        <v>1413</v>
      </c>
      <c r="C71" s="124" t="s">
        <v>1406</v>
      </c>
      <c r="D71" s="136" t="s">
        <v>9752</v>
      </c>
      <c r="E71" s="124" t="s">
        <v>8272</v>
      </c>
      <c r="F71" s="125" t="s">
        <v>1414</v>
      </c>
      <c r="G71" s="126" t="s">
        <v>1415</v>
      </c>
      <c r="H71" s="126" t="s">
        <v>1415</v>
      </c>
      <c r="I71" s="127" t="s">
        <v>1415</v>
      </c>
      <c r="J71" s="125" t="s">
        <v>34</v>
      </c>
      <c r="K71" s="125" t="s">
        <v>95</v>
      </c>
      <c r="L71" s="125">
        <v>81</v>
      </c>
      <c r="M71" s="128">
        <v>81</v>
      </c>
      <c r="N71" s="126" t="s">
        <v>1409</v>
      </c>
      <c r="O71" s="129">
        <v>143000</v>
      </c>
      <c r="P71" s="129">
        <v>40695.652173913099</v>
      </c>
      <c r="Q71" s="130">
        <v>183000</v>
      </c>
      <c r="R71" s="130">
        <f t="shared" ref="R71:R134" si="3">+P71/1800000*2340000</f>
        <v>52904.347826087032</v>
      </c>
      <c r="S71" s="130">
        <v>0</v>
      </c>
      <c r="T71" s="130">
        <f t="shared" ref="T71:T134" si="4">+O71+R71+S71</f>
        <v>195904.34782608703</v>
      </c>
      <c r="U71" s="130">
        <v>195900</v>
      </c>
      <c r="V71" s="130">
        <f t="shared" ref="V71:V134" si="5">ROUNDDOWN(T71,-2)</f>
        <v>195900</v>
      </c>
      <c r="W71" s="131">
        <v>0</v>
      </c>
      <c r="X71" s="132" t="s">
        <v>96</v>
      </c>
      <c r="Y71" s="127" t="s">
        <v>1323</v>
      </c>
      <c r="Z71" s="124" t="s">
        <v>42</v>
      </c>
      <c r="AA71" s="133">
        <v>43294</v>
      </c>
      <c r="AB71" s="134"/>
    </row>
    <row r="72" spans="1:28" ht="25.5" x14ac:dyDescent="0.2">
      <c r="A72" s="122" t="s">
        <v>358</v>
      </c>
      <c r="B72" s="123" t="s">
        <v>1416</v>
      </c>
      <c r="C72" s="124" t="s">
        <v>1406</v>
      </c>
      <c r="D72" s="136" t="s">
        <v>9753</v>
      </c>
      <c r="E72" s="124" t="s">
        <v>8272</v>
      </c>
      <c r="F72" s="125" t="s">
        <v>1389</v>
      </c>
      <c r="G72" s="126" t="s">
        <v>1390</v>
      </c>
      <c r="H72" s="126" t="s">
        <v>7714</v>
      </c>
      <c r="I72" s="127" t="s">
        <v>1390</v>
      </c>
      <c r="J72" s="125" t="s">
        <v>34</v>
      </c>
      <c r="K72" s="125" t="s">
        <v>882</v>
      </c>
      <c r="L72" s="125">
        <v>81</v>
      </c>
      <c r="M72" s="128">
        <v>81</v>
      </c>
      <c r="N72" s="126" t="s">
        <v>1409</v>
      </c>
      <c r="O72" s="129">
        <v>143000</v>
      </c>
      <c r="P72" s="129">
        <v>40695.652173913099</v>
      </c>
      <c r="Q72" s="130">
        <v>183000</v>
      </c>
      <c r="R72" s="130">
        <f t="shared" si="3"/>
        <v>52904.347826087032</v>
      </c>
      <c r="S72" s="130">
        <v>0</v>
      </c>
      <c r="T72" s="130">
        <f t="shared" si="4"/>
        <v>195904.34782608703</v>
      </c>
      <c r="U72" s="130">
        <v>195900</v>
      </c>
      <c r="V72" s="130">
        <f t="shared" si="5"/>
        <v>195900</v>
      </c>
      <c r="W72" s="131">
        <v>0</v>
      </c>
      <c r="X72" s="132" t="s">
        <v>96</v>
      </c>
      <c r="Y72" s="127" t="s">
        <v>1323</v>
      </c>
      <c r="Z72" s="124" t="s">
        <v>26</v>
      </c>
      <c r="AA72" s="133">
        <v>43294</v>
      </c>
      <c r="AB72" s="134"/>
    </row>
    <row r="73" spans="1:28" ht="25.5" x14ac:dyDescent="0.2">
      <c r="A73" s="122" t="s">
        <v>742</v>
      </c>
      <c r="B73" s="123" t="s">
        <v>1417</v>
      </c>
      <c r="C73" s="124" t="s">
        <v>1406</v>
      </c>
      <c r="D73" s="136" t="s">
        <v>9754</v>
      </c>
      <c r="E73" s="124" t="s">
        <v>8272</v>
      </c>
      <c r="F73" s="125" t="s">
        <v>1418</v>
      </c>
      <c r="G73" s="126" t="s">
        <v>1419</v>
      </c>
      <c r="H73" s="126" t="s">
        <v>1419</v>
      </c>
      <c r="I73" s="127" t="s">
        <v>1419</v>
      </c>
      <c r="J73" s="125" t="s">
        <v>34</v>
      </c>
      <c r="K73" s="125" t="s">
        <v>873</v>
      </c>
      <c r="L73" s="125">
        <v>81</v>
      </c>
      <c r="M73" s="128">
        <v>81</v>
      </c>
      <c r="N73" s="126" t="s">
        <v>1409</v>
      </c>
      <c r="O73" s="129">
        <v>143000</v>
      </c>
      <c r="P73" s="129">
        <v>40695.652173913099</v>
      </c>
      <c r="Q73" s="130">
        <v>183000</v>
      </c>
      <c r="R73" s="130">
        <f t="shared" si="3"/>
        <v>52904.347826087032</v>
      </c>
      <c r="S73" s="130">
        <v>0</v>
      </c>
      <c r="T73" s="130">
        <f t="shared" si="4"/>
        <v>195904.34782608703</v>
      </c>
      <c r="U73" s="130">
        <v>195900</v>
      </c>
      <c r="V73" s="130">
        <f t="shared" si="5"/>
        <v>195900</v>
      </c>
      <c r="W73" s="131">
        <v>0</v>
      </c>
      <c r="X73" s="132" t="s">
        <v>96</v>
      </c>
      <c r="Y73" s="127" t="s">
        <v>1323</v>
      </c>
      <c r="Z73" s="124" t="s">
        <v>42</v>
      </c>
      <c r="AA73" s="133">
        <v>43294</v>
      </c>
      <c r="AB73" s="134"/>
    </row>
    <row r="74" spans="1:28" ht="22.5" x14ac:dyDescent="0.2">
      <c r="A74" s="122" t="s">
        <v>743</v>
      </c>
      <c r="B74" s="123" t="s">
        <v>1428</v>
      </c>
      <c r="C74" s="124" t="s">
        <v>1423</v>
      </c>
      <c r="D74" s="136" t="s">
        <v>9755</v>
      </c>
      <c r="E74" s="124" t="s">
        <v>8272</v>
      </c>
      <c r="F74" s="125" t="s">
        <v>1429</v>
      </c>
      <c r="G74" s="126" t="s">
        <v>1424</v>
      </c>
      <c r="H74" s="126" t="s">
        <v>1424</v>
      </c>
      <c r="I74" s="127" t="s">
        <v>1424</v>
      </c>
      <c r="J74" s="125" t="s">
        <v>34</v>
      </c>
      <c r="K74" s="125" t="s">
        <v>882</v>
      </c>
      <c r="L74" s="125">
        <v>82</v>
      </c>
      <c r="M74" s="128">
        <v>82</v>
      </c>
      <c r="N74" s="126" t="s">
        <v>1424</v>
      </c>
      <c r="O74" s="129">
        <v>110000</v>
      </c>
      <c r="P74" s="129">
        <v>40695.652173913099</v>
      </c>
      <c r="Q74" s="130">
        <v>150000</v>
      </c>
      <c r="R74" s="130">
        <f t="shared" si="3"/>
        <v>52904.347826087032</v>
      </c>
      <c r="S74" s="130">
        <v>0</v>
      </c>
      <c r="T74" s="130">
        <f t="shared" si="4"/>
        <v>162904.34782608703</v>
      </c>
      <c r="U74" s="130">
        <v>162900</v>
      </c>
      <c r="V74" s="130">
        <f t="shared" si="5"/>
        <v>162900</v>
      </c>
      <c r="W74" s="131">
        <v>0</v>
      </c>
      <c r="X74" s="132" t="s">
        <v>96</v>
      </c>
      <c r="Y74" s="127" t="s">
        <v>1323</v>
      </c>
      <c r="Z74" s="124" t="s">
        <v>42</v>
      </c>
      <c r="AA74" s="133">
        <v>43294</v>
      </c>
      <c r="AB74" s="134"/>
    </row>
    <row r="75" spans="1:28" ht="22.5" x14ac:dyDescent="0.2">
      <c r="A75" s="122" t="s">
        <v>744</v>
      </c>
      <c r="B75" s="123" t="s">
        <v>1457</v>
      </c>
      <c r="C75" s="124" t="s">
        <v>1458</v>
      </c>
      <c r="D75" s="136" t="s">
        <v>9756</v>
      </c>
      <c r="E75" s="124" t="s">
        <v>8272</v>
      </c>
      <c r="F75" s="125" t="s">
        <v>1459</v>
      </c>
      <c r="G75" s="126" t="s">
        <v>1460</v>
      </c>
      <c r="H75" s="126" t="s">
        <v>1460</v>
      </c>
      <c r="I75" s="127" t="s">
        <v>1460</v>
      </c>
      <c r="J75" s="125" t="s">
        <v>34</v>
      </c>
      <c r="K75" s="125" t="s">
        <v>95</v>
      </c>
      <c r="L75" s="125">
        <v>89</v>
      </c>
      <c r="M75" s="128">
        <v>89</v>
      </c>
      <c r="N75" s="126" t="s">
        <v>1461</v>
      </c>
      <c r="O75" s="129">
        <v>82000</v>
      </c>
      <c r="P75" s="129">
        <v>34434.782608695597</v>
      </c>
      <c r="Q75" s="130">
        <v>116000</v>
      </c>
      <c r="R75" s="130">
        <f t="shared" si="3"/>
        <v>44765.217391304272</v>
      </c>
      <c r="S75" s="130">
        <v>0</v>
      </c>
      <c r="T75" s="130">
        <f t="shared" si="4"/>
        <v>126765.21739130426</v>
      </c>
      <c r="U75" s="130">
        <v>126700</v>
      </c>
      <c r="V75" s="130">
        <f t="shared" si="5"/>
        <v>126700</v>
      </c>
      <c r="W75" s="131">
        <v>0</v>
      </c>
      <c r="X75" s="132" t="s">
        <v>96</v>
      </c>
      <c r="Y75" s="127" t="s">
        <v>1323</v>
      </c>
      <c r="Z75" s="124" t="s">
        <v>26</v>
      </c>
      <c r="AA75" s="133">
        <v>43294</v>
      </c>
      <c r="AB75" s="134"/>
    </row>
    <row r="76" spans="1:28" ht="22.5" x14ac:dyDescent="0.2">
      <c r="A76" s="122" t="s">
        <v>745</v>
      </c>
      <c r="B76" s="123" t="s">
        <v>1462</v>
      </c>
      <c r="C76" s="124" t="s">
        <v>1458</v>
      </c>
      <c r="D76" s="136" t="s">
        <v>9757</v>
      </c>
      <c r="E76" s="124" t="s">
        <v>8272</v>
      </c>
      <c r="F76" s="125" t="s">
        <v>1463</v>
      </c>
      <c r="G76" s="126" t="s">
        <v>7297</v>
      </c>
      <c r="H76" s="126" t="s">
        <v>7297</v>
      </c>
      <c r="I76" s="127" t="s">
        <v>1464</v>
      </c>
      <c r="J76" s="125" t="s">
        <v>34</v>
      </c>
      <c r="K76" s="125" t="s">
        <v>882</v>
      </c>
      <c r="L76" s="125">
        <v>89</v>
      </c>
      <c r="M76" s="128">
        <v>89</v>
      </c>
      <c r="N76" s="126" t="s">
        <v>1461</v>
      </c>
      <c r="O76" s="129">
        <v>82000</v>
      </c>
      <c r="P76" s="129">
        <v>34434.782608695597</v>
      </c>
      <c r="Q76" s="130">
        <v>116000</v>
      </c>
      <c r="R76" s="130">
        <f t="shared" si="3"/>
        <v>44765.217391304272</v>
      </c>
      <c r="S76" s="130">
        <v>0</v>
      </c>
      <c r="T76" s="130">
        <f t="shared" si="4"/>
        <v>126765.21739130426</v>
      </c>
      <c r="U76" s="130">
        <v>126700</v>
      </c>
      <c r="V76" s="130">
        <f t="shared" si="5"/>
        <v>126700</v>
      </c>
      <c r="W76" s="131">
        <v>0</v>
      </c>
      <c r="X76" s="132" t="s">
        <v>96</v>
      </c>
      <c r="Y76" s="127" t="s">
        <v>1323</v>
      </c>
      <c r="Z76" s="124" t="s">
        <v>26</v>
      </c>
      <c r="AA76" s="133">
        <v>43294</v>
      </c>
      <c r="AB76" s="134"/>
    </row>
    <row r="77" spans="1:28" ht="25.5" x14ac:dyDescent="0.2">
      <c r="A77" s="122" t="s">
        <v>746</v>
      </c>
      <c r="B77" s="123" t="s">
        <v>1495</v>
      </c>
      <c r="C77" s="124" t="s">
        <v>1493</v>
      </c>
      <c r="D77" s="136" t="s">
        <v>9758</v>
      </c>
      <c r="E77" s="124" t="s">
        <v>8272</v>
      </c>
      <c r="F77" s="125" t="s">
        <v>1496</v>
      </c>
      <c r="G77" s="126" t="s">
        <v>1494</v>
      </c>
      <c r="H77" s="126" t="s">
        <v>1494</v>
      </c>
      <c r="I77" s="127" t="s">
        <v>1494</v>
      </c>
      <c r="J77" s="125" t="s">
        <v>34</v>
      </c>
      <c r="K77" s="125" t="s">
        <v>95</v>
      </c>
      <c r="L77" s="125">
        <v>98</v>
      </c>
      <c r="M77" s="128">
        <v>98</v>
      </c>
      <c r="N77" s="126" t="s">
        <v>1494</v>
      </c>
      <c r="O77" s="129">
        <v>589000</v>
      </c>
      <c r="P77" s="129">
        <v>108000</v>
      </c>
      <c r="Q77" s="130">
        <v>697000</v>
      </c>
      <c r="R77" s="130">
        <f t="shared" si="3"/>
        <v>140400</v>
      </c>
      <c r="S77" s="130">
        <v>0</v>
      </c>
      <c r="T77" s="130">
        <f t="shared" si="4"/>
        <v>729400</v>
      </c>
      <c r="U77" s="130">
        <v>729400</v>
      </c>
      <c r="V77" s="130">
        <f t="shared" si="5"/>
        <v>729400</v>
      </c>
      <c r="W77" s="131">
        <v>0</v>
      </c>
      <c r="X77" s="132" t="s">
        <v>96</v>
      </c>
      <c r="Y77" s="127" t="s">
        <v>1323</v>
      </c>
      <c r="Z77" s="124" t="s">
        <v>42</v>
      </c>
      <c r="AA77" s="133">
        <v>43294</v>
      </c>
      <c r="AB77" s="134"/>
    </row>
    <row r="78" spans="1:28" ht="25.5" x14ac:dyDescent="0.2">
      <c r="A78" s="122" t="s">
        <v>268</v>
      </c>
      <c r="B78" s="123" t="s">
        <v>1505</v>
      </c>
      <c r="C78" s="124" t="s">
        <v>1502</v>
      </c>
      <c r="D78" s="136" t="s">
        <v>9759</v>
      </c>
      <c r="E78" s="124" t="s">
        <v>8272</v>
      </c>
      <c r="F78" s="125" t="s">
        <v>1506</v>
      </c>
      <c r="G78" s="126" t="s">
        <v>1507</v>
      </c>
      <c r="H78" s="126" t="s">
        <v>1507</v>
      </c>
      <c r="I78" s="127" t="s">
        <v>1507</v>
      </c>
      <c r="J78" s="125" t="s">
        <v>34</v>
      </c>
      <c r="K78" s="125" t="s">
        <v>95</v>
      </c>
      <c r="L78" s="125">
        <v>104</v>
      </c>
      <c r="M78" s="128">
        <v>104</v>
      </c>
      <c r="N78" s="126" t="s">
        <v>1503</v>
      </c>
      <c r="O78" s="129">
        <v>1069000</v>
      </c>
      <c r="P78" s="129">
        <v>68869.565217391297</v>
      </c>
      <c r="Q78" s="130">
        <v>1137000</v>
      </c>
      <c r="R78" s="130">
        <f t="shared" si="3"/>
        <v>89530.434782608689</v>
      </c>
      <c r="S78" s="130">
        <v>0</v>
      </c>
      <c r="T78" s="130">
        <f t="shared" si="4"/>
        <v>1158530.4347826086</v>
      </c>
      <c r="U78" s="130">
        <v>1158500</v>
      </c>
      <c r="V78" s="130">
        <f t="shared" si="5"/>
        <v>1158500</v>
      </c>
      <c r="W78" s="131" t="s">
        <v>1504</v>
      </c>
      <c r="X78" s="132" t="s">
        <v>96</v>
      </c>
      <c r="Y78" s="127" t="s">
        <v>1323</v>
      </c>
      <c r="Z78" s="124" t="s">
        <v>26</v>
      </c>
      <c r="AA78" s="133">
        <v>43294</v>
      </c>
      <c r="AB78" s="134"/>
    </row>
    <row r="79" spans="1:28" ht="22.5" x14ac:dyDescent="0.2">
      <c r="A79" s="122" t="s">
        <v>609</v>
      </c>
      <c r="B79" s="123" t="s">
        <v>1517</v>
      </c>
      <c r="C79" s="124" t="s">
        <v>1509</v>
      </c>
      <c r="D79" s="136" t="s">
        <v>9760</v>
      </c>
      <c r="E79" s="124" t="s">
        <v>8272</v>
      </c>
      <c r="F79" s="125" t="s">
        <v>1518</v>
      </c>
      <c r="G79" s="126" t="s">
        <v>1513</v>
      </c>
      <c r="H79" s="126" t="s">
        <v>1513</v>
      </c>
      <c r="I79" s="127" t="s">
        <v>1513</v>
      </c>
      <c r="J79" s="125" t="s">
        <v>3</v>
      </c>
      <c r="K79" s="125" t="s">
        <v>994</v>
      </c>
      <c r="L79" s="125">
        <v>106</v>
      </c>
      <c r="M79" s="128">
        <v>106</v>
      </c>
      <c r="N79" s="126" t="s">
        <v>1512</v>
      </c>
      <c r="O79" s="129">
        <v>511000</v>
      </c>
      <c r="P79" s="129">
        <v>68869.565217391297</v>
      </c>
      <c r="Q79" s="130">
        <v>579000</v>
      </c>
      <c r="R79" s="130">
        <f t="shared" si="3"/>
        <v>89530.434782608689</v>
      </c>
      <c r="S79" s="130">
        <v>0</v>
      </c>
      <c r="T79" s="130">
        <f t="shared" si="4"/>
        <v>600530.43478260865</v>
      </c>
      <c r="U79" s="130">
        <v>600500</v>
      </c>
      <c r="V79" s="130">
        <f t="shared" si="5"/>
        <v>600500</v>
      </c>
      <c r="W79" s="131">
        <v>0</v>
      </c>
      <c r="X79" s="132" t="s">
        <v>96</v>
      </c>
      <c r="Y79" s="127" t="s">
        <v>1323</v>
      </c>
      <c r="Z79" s="124" t="s">
        <v>26</v>
      </c>
      <c r="AA79" s="133">
        <v>43294</v>
      </c>
      <c r="AB79" s="134"/>
    </row>
    <row r="80" spans="1:28" ht="22.5" x14ac:dyDescent="0.2">
      <c r="A80" s="122" t="s">
        <v>359</v>
      </c>
      <c r="B80" s="123" t="s">
        <v>1530</v>
      </c>
      <c r="C80" s="124" t="s">
        <v>1526</v>
      </c>
      <c r="D80" s="136" t="s">
        <v>9761</v>
      </c>
      <c r="E80" s="124" t="s">
        <v>8272</v>
      </c>
      <c r="F80" s="125" t="s">
        <v>1531</v>
      </c>
      <c r="G80" s="126" t="s">
        <v>1528</v>
      </c>
      <c r="H80" s="126" t="s">
        <v>1528</v>
      </c>
      <c r="I80" s="127" t="s">
        <v>1528</v>
      </c>
      <c r="J80" s="125" t="s">
        <v>283</v>
      </c>
      <c r="K80" s="125" t="s">
        <v>882</v>
      </c>
      <c r="L80" s="125">
        <v>107</v>
      </c>
      <c r="M80" s="128">
        <v>107</v>
      </c>
      <c r="N80" s="126" t="s">
        <v>1529</v>
      </c>
      <c r="O80" s="129">
        <v>69500</v>
      </c>
      <c r="P80" s="129">
        <v>24886.956521739099</v>
      </c>
      <c r="Q80" s="130">
        <v>94300</v>
      </c>
      <c r="R80" s="130">
        <f t="shared" si="3"/>
        <v>32353.043478260832</v>
      </c>
      <c r="S80" s="130">
        <v>0</v>
      </c>
      <c r="T80" s="130">
        <f t="shared" si="4"/>
        <v>101853.04347826084</v>
      </c>
      <c r="U80" s="130">
        <v>101800</v>
      </c>
      <c r="V80" s="130">
        <f t="shared" si="5"/>
        <v>101800</v>
      </c>
      <c r="W80" s="131">
        <v>0</v>
      </c>
      <c r="X80" s="132" t="s">
        <v>96</v>
      </c>
      <c r="Y80" s="127" t="s">
        <v>1323</v>
      </c>
      <c r="Z80" s="124" t="s">
        <v>42</v>
      </c>
      <c r="AA80" s="133">
        <v>43294</v>
      </c>
      <c r="AB80" s="134"/>
    </row>
    <row r="81" spans="1:28" ht="25.5" x14ac:dyDescent="0.2">
      <c r="A81" s="122" t="s">
        <v>360</v>
      </c>
      <c r="B81" s="123" t="s">
        <v>1545</v>
      </c>
      <c r="C81" s="124" t="s">
        <v>1543</v>
      </c>
      <c r="D81" s="136" t="s">
        <v>9762</v>
      </c>
      <c r="E81" s="124" t="s">
        <v>8272</v>
      </c>
      <c r="F81" s="125" t="s">
        <v>1546</v>
      </c>
      <c r="G81" s="126" t="s">
        <v>1544</v>
      </c>
      <c r="H81" s="126" t="s">
        <v>1544</v>
      </c>
      <c r="I81" s="127" t="s">
        <v>1544</v>
      </c>
      <c r="J81" s="125" t="s">
        <v>34</v>
      </c>
      <c r="K81" s="125" t="s">
        <v>882</v>
      </c>
      <c r="L81" s="125">
        <v>115</v>
      </c>
      <c r="M81" s="128">
        <v>115</v>
      </c>
      <c r="N81" s="126" t="s">
        <v>1544</v>
      </c>
      <c r="O81" s="129">
        <v>174000</v>
      </c>
      <c r="P81" s="129">
        <v>14086.956521739099</v>
      </c>
      <c r="Q81" s="130">
        <v>188000</v>
      </c>
      <c r="R81" s="130">
        <f t="shared" si="3"/>
        <v>18313.043478260832</v>
      </c>
      <c r="S81" s="130">
        <v>0</v>
      </c>
      <c r="T81" s="130">
        <f t="shared" si="4"/>
        <v>192313.04347826084</v>
      </c>
      <c r="U81" s="130">
        <v>192300</v>
      </c>
      <c r="V81" s="130">
        <f t="shared" si="5"/>
        <v>192300</v>
      </c>
      <c r="W81" s="131">
        <v>0</v>
      </c>
      <c r="X81" s="132" t="s">
        <v>96</v>
      </c>
      <c r="Y81" s="127" t="s">
        <v>1323</v>
      </c>
      <c r="Z81" s="124" t="s">
        <v>42</v>
      </c>
      <c r="AA81" s="133">
        <v>43294</v>
      </c>
      <c r="AB81" s="134"/>
    </row>
    <row r="82" spans="1:28" ht="25.5" x14ac:dyDescent="0.2">
      <c r="A82" s="122" t="s">
        <v>353</v>
      </c>
      <c r="B82" s="123" t="s">
        <v>1558</v>
      </c>
      <c r="C82" s="124" t="s">
        <v>1548</v>
      </c>
      <c r="D82" s="136" t="s">
        <v>9763</v>
      </c>
      <c r="E82" s="124" t="s">
        <v>8272</v>
      </c>
      <c r="F82" s="125" t="s">
        <v>1559</v>
      </c>
      <c r="G82" s="126" t="s">
        <v>1560</v>
      </c>
      <c r="H82" s="126" t="s">
        <v>1560</v>
      </c>
      <c r="I82" s="127" t="s">
        <v>1560</v>
      </c>
      <c r="J82" s="125" t="s">
        <v>3</v>
      </c>
      <c r="K82" s="125" t="s">
        <v>882</v>
      </c>
      <c r="L82" s="125">
        <v>116</v>
      </c>
      <c r="M82" s="128">
        <v>116</v>
      </c>
      <c r="N82" s="126" t="s">
        <v>1551</v>
      </c>
      <c r="O82" s="129">
        <v>89000</v>
      </c>
      <c r="P82" s="129">
        <v>31304.347826087</v>
      </c>
      <c r="Q82" s="130">
        <v>120000</v>
      </c>
      <c r="R82" s="130">
        <f t="shared" si="3"/>
        <v>40695.652173913099</v>
      </c>
      <c r="S82" s="130">
        <v>0</v>
      </c>
      <c r="T82" s="130">
        <f t="shared" si="4"/>
        <v>129695.6521739131</v>
      </c>
      <c r="U82" s="130">
        <v>129600</v>
      </c>
      <c r="V82" s="130">
        <f t="shared" si="5"/>
        <v>129600</v>
      </c>
      <c r="W82" s="131">
        <v>0</v>
      </c>
      <c r="X82" s="132" t="s">
        <v>96</v>
      </c>
      <c r="Y82" s="127" t="s">
        <v>1323</v>
      </c>
      <c r="Z82" s="124" t="s">
        <v>42</v>
      </c>
      <c r="AA82" s="133">
        <v>43294</v>
      </c>
      <c r="AB82" s="134"/>
    </row>
    <row r="83" spans="1:28" ht="22.5" x14ac:dyDescent="0.2">
      <c r="A83" s="122" t="s">
        <v>308</v>
      </c>
      <c r="B83" s="123" t="s">
        <v>1561</v>
      </c>
      <c r="C83" s="124" t="s">
        <v>1548</v>
      </c>
      <c r="D83" s="136" t="s">
        <v>9764</v>
      </c>
      <c r="E83" s="124" t="s">
        <v>8272</v>
      </c>
      <c r="F83" s="125" t="s">
        <v>1562</v>
      </c>
      <c r="G83" s="126" t="s">
        <v>1563</v>
      </c>
      <c r="H83" s="126" t="s">
        <v>1563</v>
      </c>
      <c r="I83" s="127" t="s">
        <v>1563</v>
      </c>
      <c r="J83" s="125" t="s">
        <v>3</v>
      </c>
      <c r="K83" s="125" t="s">
        <v>882</v>
      </c>
      <c r="L83" s="125">
        <v>116</v>
      </c>
      <c r="M83" s="128">
        <v>116</v>
      </c>
      <c r="N83" s="126" t="s">
        <v>1551</v>
      </c>
      <c r="O83" s="129">
        <v>89000</v>
      </c>
      <c r="P83" s="129">
        <v>31304.347826087</v>
      </c>
      <c r="Q83" s="130">
        <v>120000</v>
      </c>
      <c r="R83" s="130">
        <f t="shared" si="3"/>
        <v>40695.652173913099</v>
      </c>
      <c r="S83" s="130">
        <v>0</v>
      </c>
      <c r="T83" s="130">
        <f t="shared" si="4"/>
        <v>129695.6521739131</v>
      </c>
      <c r="U83" s="130">
        <v>129600</v>
      </c>
      <c r="V83" s="130">
        <f t="shared" si="5"/>
        <v>129600</v>
      </c>
      <c r="W83" s="131">
        <v>0</v>
      </c>
      <c r="X83" s="132" t="s">
        <v>96</v>
      </c>
      <c r="Y83" s="127" t="s">
        <v>1323</v>
      </c>
      <c r="Z83" s="124" t="s">
        <v>42</v>
      </c>
      <c r="AA83" s="133">
        <v>43294</v>
      </c>
      <c r="AB83" s="134"/>
    </row>
    <row r="84" spans="1:28" ht="22.5" x14ac:dyDescent="0.2">
      <c r="A84" s="122" t="s">
        <v>311</v>
      </c>
      <c r="B84" s="123" t="s">
        <v>1547</v>
      </c>
      <c r="C84" s="124" t="s">
        <v>1548</v>
      </c>
      <c r="D84" s="136" t="s">
        <v>9765</v>
      </c>
      <c r="E84" s="124" t="s">
        <v>8272</v>
      </c>
      <c r="F84" s="125" t="s">
        <v>1549</v>
      </c>
      <c r="G84" s="126" t="s">
        <v>1550</v>
      </c>
      <c r="H84" s="126" t="s">
        <v>1550</v>
      </c>
      <c r="I84" s="127" t="s">
        <v>1550</v>
      </c>
      <c r="J84" s="125" t="s">
        <v>34</v>
      </c>
      <c r="K84" s="125" t="s">
        <v>882</v>
      </c>
      <c r="L84" s="125">
        <v>116</v>
      </c>
      <c r="M84" s="128">
        <v>116</v>
      </c>
      <c r="N84" s="126" t="s">
        <v>1551</v>
      </c>
      <c r="O84" s="129">
        <v>89000</v>
      </c>
      <c r="P84" s="129">
        <v>31304.347826087</v>
      </c>
      <c r="Q84" s="130">
        <v>120000</v>
      </c>
      <c r="R84" s="130">
        <f t="shared" si="3"/>
        <v>40695.652173913099</v>
      </c>
      <c r="S84" s="130">
        <v>0</v>
      </c>
      <c r="T84" s="130">
        <f t="shared" si="4"/>
        <v>129695.6521739131</v>
      </c>
      <c r="U84" s="130">
        <v>129600</v>
      </c>
      <c r="V84" s="130">
        <f t="shared" si="5"/>
        <v>129600</v>
      </c>
      <c r="W84" s="131">
        <v>0</v>
      </c>
      <c r="X84" s="132" t="s">
        <v>96</v>
      </c>
      <c r="Y84" s="127" t="s">
        <v>1323</v>
      </c>
      <c r="Z84" s="124" t="s">
        <v>42</v>
      </c>
      <c r="AA84" s="133">
        <v>43294</v>
      </c>
      <c r="AB84" s="134"/>
    </row>
    <row r="85" spans="1:28" ht="25.5" x14ac:dyDescent="0.2">
      <c r="A85" s="122" t="s">
        <v>312</v>
      </c>
      <c r="B85" s="123" t="s">
        <v>1552</v>
      </c>
      <c r="C85" s="124" t="s">
        <v>1548</v>
      </c>
      <c r="D85" s="136" t="s">
        <v>9766</v>
      </c>
      <c r="E85" s="124" t="s">
        <v>8272</v>
      </c>
      <c r="F85" s="125" t="s">
        <v>1553</v>
      </c>
      <c r="G85" s="126" t="s">
        <v>1554</v>
      </c>
      <c r="H85" s="126" t="s">
        <v>1554</v>
      </c>
      <c r="I85" s="127" t="s">
        <v>1554</v>
      </c>
      <c r="J85" s="125" t="s">
        <v>3</v>
      </c>
      <c r="K85" s="125" t="s">
        <v>882</v>
      </c>
      <c r="L85" s="125">
        <v>116</v>
      </c>
      <c r="M85" s="128">
        <v>116</v>
      </c>
      <c r="N85" s="126" t="s">
        <v>1551</v>
      </c>
      <c r="O85" s="129">
        <v>89000</v>
      </c>
      <c r="P85" s="129">
        <v>31304.347826087</v>
      </c>
      <c r="Q85" s="130">
        <v>120000</v>
      </c>
      <c r="R85" s="130">
        <f t="shared" si="3"/>
        <v>40695.652173913099</v>
      </c>
      <c r="S85" s="130">
        <v>0</v>
      </c>
      <c r="T85" s="130">
        <f t="shared" si="4"/>
        <v>129695.6521739131</v>
      </c>
      <c r="U85" s="130">
        <v>129600</v>
      </c>
      <c r="V85" s="130">
        <f t="shared" si="5"/>
        <v>129600</v>
      </c>
      <c r="W85" s="131">
        <v>0</v>
      </c>
      <c r="X85" s="132" t="s">
        <v>96</v>
      </c>
      <c r="Y85" s="127" t="s">
        <v>1323</v>
      </c>
      <c r="Z85" s="124" t="s">
        <v>42</v>
      </c>
      <c r="AA85" s="133">
        <v>43294</v>
      </c>
      <c r="AB85" s="134"/>
    </row>
    <row r="86" spans="1:28" ht="22.5" x14ac:dyDescent="0.2">
      <c r="A86" s="122" t="s">
        <v>9440</v>
      </c>
      <c r="B86" s="123" t="s">
        <v>1555</v>
      </c>
      <c r="C86" s="124" t="s">
        <v>1548</v>
      </c>
      <c r="D86" s="136" t="s">
        <v>9767</v>
      </c>
      <c r="E86" s="124" t="s">
        <v>8272</v>
      </c>
      <c r="F86" s="125" t="s">
        <v>1556</v>
      </c>
      <c r="G86" s="126" t="s">
        <v>1557</v>
      </c>
      <c r="H86" s="126" t="s">
        <v>1557</v>
      </c>
      <c r="I86" s="127" t="s">
        <v>1557</v>
      </c>
      <c r="J86" s="125" t="s">
        <v>3</v>
      </c>
      <c r="K86" s="125" t="s">
        <v>882</v>
      </c>
      <c r="L86" s="125">
        <v>116</v>
      </c>
      <c r="M86" s="128">
        <v>116</v>
      </c>
      <c r="N86" s="126" t="s">
        <v>1551</v>
      </c>
      <c r="O86" s="129">
        <v>89000</v>
      </c>
      <c r="P86" s="129">
        <v>31304.347826087</v>
      </c>
      <c r="Q86" s="130">
        <v>120000</v>
      </c>
      <c r="R86" s="130">
        <f t="shared" si="3"/>
        <v>40695.652173913099</v>
      </c>
      <c r="S86" s="130">
        <v>0</v>
      </c>
      <c r="T86" s="130">
        <f t="shared" si="4"/>
        <v>129695.6521739131</v>
      </c>
      <c r="U86" s="130">
        <v>129600</v>
      </c>
      <c r="V86" s="130">
        <f t="shared" si="5"/>
        <v>129600</v>
      </c>
      <c r="W86" s="131">
        <v>0</v>
      </c>
      <c r="X86" s="132" t="s">
        <v>96</v>
      </c>
      <c r="Y86" s="127" t="s">
        <v>1323</v>
      </c>
      <c r="Z86" s="124" t="s">
        <v>42</v>
      </c>
      <c r="AA86" s="133">
        <v>43294</v>
      </c>
      <c r="AB86" s="134"/>
    </row>
    <row r="87" spans="1:28" ht="22.5" x14ac:dyDescent="0.2">
      <c r="A87" s="122" t="s">
        <v>9441</v>
      </c>
      <c r="B87" s="123" t="s">
        <v>1564</v>
      </c>
      <c r="C87" s="124" t="s">
        <v>1548</v>
      </c>
      <c r="D87" s="136" t="s">
        <v>9768</v>
      </c>
      <c r="E87" s="124" t="s">
        <v>8272</v>
      </c>
      <c r="F87" s="125" t="s">
        <v>1565</v>
      </c>
      <c r="G87" s="126" t="s">
        <v>1566</v>
      </c>
      <c r="H87" s="126" t="s">
        <v>1566</v>
      </c>
      <c r="I87" s="127" t="s">
        <v>1566</v>
      </c>
      <c r="J87" s="125" t="s">
        <v>3</v>
      </c>
      <c r="K87" s="125" t="s">
        <v>882</v>
      </c>
      <c r="L87" s="125">
        <v>116</v>
      </c>
      <c r="M87" s="128">
        <v>116</v>
      </c>
      <c r="N87" s="126" t="s">
        <v>1551</v>
      </c>
      <c r="O87" s="129">
        <v>89000</v>
      </c>
      <c r="P87" s="129">
        <v>31304.347826087</v>
      </c>
      <c r="Q87" s="130">
        <v>120000</v>
      </c>
      <c r="R87" s="130">
        <f t="shared" si="3"/>
        <v>40695.652173913099</v>
      </c>
      <c r="S87" s="130">
        <v>0</v>
      </c>
      <c r="T87" s="130">
        <f t="shared" si="4"/>
        <v>129695.6521739131</v>
      </c>
      <c r="U87" s="130">
        <v>129600</v>
      </c>
      <c r="V87" s="130">
        <f t="shared" si="5"/>
        <v>129600</v>
      </c>
      <c r="W87" s="131">
        <v>0</v>
      </c>
      <c r="X87" s="132" t="s">
        <v>96</v>
      </c>
      <c r="Y87" s="127" t="s">
        <v>1323</v>
      </c>
      <c r="Z87" s="124" t="s">
        <v>42</v>
      </c>
      <c r="AA87" s="133">
        <v>43294</v>
      </c>
      <c r="AB87" s="134"/>
    </row>
    <row r="88" spans="1:28" ht="22.5" x14ac:dyDescent="0.2">
      <c r="A88" s="122" t="s">
        <v>313</v>
      </c>
      <c r="B88" s="123" t="s">
        <v>1567</v>
      </c>
      <c r="C88" s="124" t="s">
        <v>1548</v>
      </c>
      <c r="D88" s="136" t="s">
        <v>9769</v>
      </c>
      <c r="E88" s="124" t="s">
        <v>8272</v>
      </c>
      <c r="F88" s="125" t="s">
        <v>1568</v>
      </c>
      <c r="G88" s="126" t="s">
        <v>1569</v>
      </c>
      <c r="H88" s="126" t="s">
        <v>1569</v>
      </c>
      <c r="I88" s="127" t="s">
        <v>1569</v>
      </c>
      <c r="J88" s="125" t="s">
        <v>34</v>
      </c>
      <c r="K88" s="125" t="s">
        <v>882</v>
      </c>
      <c r="L88" s="125">
        <v>116</v>
      </c>
      <c r="M88" s="128">
        <v>116</v>
      </c>
      <c r="N88" s="126" t="s">
        <v>1551</v>
      </c>
      <c r="O88" s="129">
        <v>89000</v>
      </c>
      <c r="P88" s="129">
        <v>31304.347826087</v>
      </c>
      <c r="Q88" s="130">
        <v>120000</v>
      </c>
      <c r="R88" s="130">
        <f t="shared" si="3"/>
        <v>40695.652173913099</v>
      </c>
      <c r="S88" s="130">
        <v>0</v>
      </c>
      <c r="T88" s="130">
        <f t="shared" si="4"/>
        <v>129695.6521739131</v>
      </c>
      <c r="U88" s="130">
        <v>129600</v>
      </c>
      <c r="V88" s="130">
        <f t="shared" si="5"/>
        <v>129600</v>
      </c>
      <c r="W88" s="131">
        <v>0</v>
      </c>
      <c r="X88" s="132" t="s">
        <v>96</v>
      </c>
      <c r="Y88" s="127" t="s">
        <v>1323</v>
      </c>
      <c r="Z88" s="124" t="s">
        <v>42</v>
      </c>
      <c r="AA88" s="133">
        <v>43294</v>
      </c>
      <c r="AB88" s="134"/>
    </row>
    <row r="89" spans="1:28" ht="25.5" x14ac:dyDescent="0.2">
      <c r="A89" s="122" t="s">
        <v>314</v>
      </c>
      <c r="B89" s="123" t="s">
        <v>1581</v>
      </c>
      <c r="C89" s="124" t="s">
        <v>1571</v>
      </c>
      <c r="D89" s="136" t="s">
        <v>9770</v>
      </c>
      <c r="E89" s="124" t="s">
        <v>8272</v>
      </c>
      <c r="F89" s="125" t="s">
        <v>1582</v>
      </c>
      <c r="G89" s="126" t="s">
        <v>1583</v>
      </c>
      <c r="H89" s="126" t="s">
        <v>1583</v>
      </c>
      <c r="I89" s="127" t="s">
        <v>1583</v>
      </c>
      <c r="J89" s="125" t="s">
        <v>3</v>
      </c>
      <c r="K89" s="125" t="s">
        <v>95</v>
      </c>
      <c r="L89" s="125">
        <v>117</v>
      </c>
      <c r="M89" s="128">
        <v>117</v>
      </c>
      <c r="N89" s="126" t="s">
        <v>1574</v>
      </c>
      <c r="O89" s="129">
        <v>92000</v>
      </c>
      <c r="P89" s="129">
        <v>40695.652173913099</v>
      </c>
      <c r="Q89" s="130">
        <v>132000</v>
      </c>
      <c r="R89" s="130">
        <f t="shared" si="3"/>
        <v>52904.347826087032</v>
      </c>
      <c r="S89" s="130">
        <v>0</v>
      </c>
      <c r="T89" s="130">
        <f t="shared" si="4"/>
        <v>144904.34782608703</v>
      </c>
      <c r="U89" s="130">
        <v>144900</v>
      </c>
      <c r="V89" s="130">
        <f t="shared" si="5"/>
        <v>144900</v>
      </c>
      <c r="W89" s="131">
        <v>0</v>
      </c>
      <c r="X89" s="132" t="s">
        <v>96</v>
      </c>
      <c r="Y89" s="127" t="s">
        <v>1323</v>
      </c>
      <c r="Z89" s="124" t="s">
        <v>42</v>
      </c>
      <c r="AA89" s="133">
        <v>43294</v>
      </c>
      <c r="AB89" s="134"/>
    </row>
    <row r="90" spans="1:28" ht="25.5" x14ac:dyDescent="0.2">
      <c r="A90" s="122" t="s">
        <v>315</v>
      </c>
      <c r="B90" s="123" t="s">
        <v>1584</v>
      </c>
      <c r="C90" s="124" t="s">
        <v>1571</v>
      </c>
      <c r="D90" s="136" t="s">
        <v>9771</v>
      </c>
      <c r="E90" s="124" t="s">
        <v>8272</v>
      </c>
      <c r="F90" s="125" t="s">
        <v>1585</v>
      </c>
      <c r="G90" s="126" t="s">
        <v>1586</v>
      </c>
      <c r="H90" s="126" t="s">
        <v>1586</v>
      </c>
      <c r="I90" s="127" t="s">
        <v>1586</v>
      </c>
      <c r="J90" s="125" t="s">
        <v>3</v>
      </c>
      <c r="K90" s="125" t="s">
        <v>95</v>
      </c>
      <c r="L90" s="125">
        <v>117</v>
      </c>
      <c r="M90" s="128">
        <v>117</v>
      </c>
      <c r="N90" s="126" t="s">
        <v>1574</v>
      </c>
      <c r="O90" s="129">
        <v>92000</v>
      </c>
      <c r="P90" s="129">
        <v>40695.652173913099</v>
      </c>
      <c r="Q90" s="130">
        <v>132000</v>
      </c>
      <c r="R90" s="130">
        <f t="shared" si="3"/>
        <v>52904.347826087032</v>
      </c>
      <c r="S90" s="130">
        <v>0</v>
      </c>
      <c r="T90" s="130">
        <f t="shared" si="4"/>
        <v>144904.34782608703</v>
      </c>
      <c r="U90" s="130">
        <v>144900</v>
      </c>
      <c r="V90" s="130">
        <f t="shared" si="5"/>
        <v>144900</v>
      </c>
      <c r="W90" s="131">
        <v>0</v>
      </c>
      <c r="X90" s="132" t="s">
        <v>96</v>
      </c>
      <c r="Y90" s="127" t="s">
        <v>1323</v>
      </c>
      <c r="Z90" s="124" t="s">
        <v>42</v>
      </c>
      <c r="AA90" s="133">
        <v>43294</v>
      </c>
      <c r="AB90" s="134"/>
    </row>
    <row r="91" spans="1:28" ht="25.5" x14ac:dyDescent="0.2">
      <c r="A91" s="122" t="s">
        <v>316</v>
      </c>
      <c r="B91" s="123" t="s">
        <v>1570</v>
      </c>
      <c r="C91" s="124" t="s">
        <v>1571</v>
      </c>
      <c r="D91" s="136" t="s">
        <v>9772</v>
      </c>
      <c r="E91" s="124" t="s">
        <v>8272</v>
      </c>
      <c r="F91" s="125" t="s">
        <v>1572</v>
      </c>
      <c r="G91" s="126" t="s">
        <v>1573</v>
      </c>
      <c r="H91" s="126" t="s">
        <v>1573</v>
      </c>
      <c r="I91" s="127" t="s">
        <v>1573</v>
      </c>
      <c r="J91" s="125" t="s">
        <v>3</v>
      </c>
      <c r="K91" s="125" t="s">
        <v>95</v>
      </c>
      <c r="L91" s="125">
        <v>117</v>
      </c>
      <c r="M91" s="128">
        <v>117</v>
      </c>
      <c r="N91" s="126" t="s">
        <v>1574</v>
      </c>
      <c r="O91" s="129">
        <v>92000</v>
      </c>
      <c r="P91" s="129">
        <v>40695.652173913099</v>
      </c>
      <c r="Q91" s="130">
        <v>132000</v>
      </c>
      <c r="R91" s="130">
        <f t="shared" si="3"/>
        <v>52904.347826087032</v>
      </c>
      <c r="S91" s="130">
        <v>0</v>
      </c>
      <c r="T91" s="130">
        <f t="shared" si="4"/>
        <v>144904.34782608703</v>
      </c>
      <c r="U91" s="130">
        <v>144900</v>
      </c>
      <c r="V91" s="130">
        <f t="shared" si="5"/>
        <v>144900</v>
      </c>
      <c r="W91" s="131">
        <v>0</v>
      </c>
      <c r="X91" s="132" t="s">
        <v>96</v>
      </c>
      <c r="Y91" s="127" t="s">
        <v>1323</v>
      </c>
      <c r="Z91" s="124" t="s">
        <v>42</v>
      </c>
      <c r="AA91" s="133">
        <v>43294</v>
      </c>
      <c r="AB91" s="134"/>
    </row>
    <row r="92" spans="1:28" ht="25.5" x14ac:dyDescent="0.2">
      <c r="A92" s="122" t="s">
        <v>317</v>
      </c>
      <c r="B92" s="123" t="s">
        <v>1575</v>
      </c>
      <c r="C92" s="124" t="s">
        <v>1571</v>
      </c>
      <c r="D92" s="136" t="s">
        <v>9761</v>
      </c>
      <c r="E92" s="124" t="s">
        <v>8272</v>
      </c>
      <c r="F92" s="125" t="s">
        <v>1576</v>
      </c>
      <c r="G92" s="126" t="s">
        <v>1577</v>
      </c>
      <c r="H92" s="126" t="s">
        <v>1577</v>
      </c>
      <c r="I92" s="127" t="s">
        <v>1577</v>
      </c>
      <c r="J92" s="125" t="s">
        <v>3</v>
      </c>
      <c r="K92" s="125" t="s">
        <v>95</v>
      </c>
      <c r="L92" s="125">
        <v>117</v>
      </c>
      <c r="M92" s="128">
        <v>117</v>
      </c>
      <c r="N92" s="126" t="s">
        <v>1574</v>
      </c>
      <c r="O92" s="129">
        <v>92000</v>
      </c>
      <c r="P92" s="129">
        <v>40695.652173913099</v>
      </c>
      <c r="Q92" s="130">
        <v>132000</v>
      </c>
      <c r="R92" s="130">
        <f t="shared" si="3"/>
        <v>52904.347826087032</v>
      </c>
      <c r="S92" s="130">
        <v>0</v>
      </c>
      <c r="T92" s="130">
        <f t="shared" si="4"/>
        <v>144904.34782608703</v>
      </c>
      <c r="U92" s="130">
        <v>144900</v>
      </c>
      <c r="V92" s="130">
        <f t="shared" si="5"/>
        <v>144900</v>
      </c>
      <c r="W92" s="131">
        <v>0</v>
      </c>
      <c r="X92" s="132" t="s">
        <v>96</v>
      </c>
      <c r="Y92" s="127" t="s">
        <v>1323</v>
      </c>
      <c r="Z92" s="124" t="s">
        <v>91</v>
      </c>
      <c r="AA92" s="133">
        <v>43294</v>
      </c>
      <c r="AB92" s="134"/>
    </row>
    <row r="93" spans="1:28" ht="25.5" x14ac:dyDescent="0.2">
      <c r="A93" s="122" t="s">
        <v>318</v>
      </c>
      <c r="B93" s="123" t="s">
        <v>1578</v>
      </c>
      <c r="C93" s="124" t="s">
        <v>1571</v>
      </c>
      <c r="D93" s="136" t="s">
        <v>9714</v>
      </c>
      <c r="E93" s="124" t="s">
        <v>8272</v>
      </c>
      <c r="F93" s="125" t="s">
        <v>1579</v>
      </c>
      <c r="G93" s="126" t="s">
        <v>1580</v>
      </c>
      <c r="H93" s="126" t="s">
        <v>1580</v>
      </c>
      <c r="I93" s="127" t="s">
        <v>1580</v>
      </c>
      <c r="J93" s="125" t="s">
        <v>3</v>
      </c>
      <c r="K93" s="125" t="s">
        <v>95</v>
      </c>
      <c r="L93" s="125">
        <v>117</v>
      </c>
      <c r="M93" s="128">
        <v>117</v>
      </c>
      <c r="N93" s="126" t="s">
        <v>1574</v>
      </c>
      <c r="O93" s="129">
        <v>92000</v>
      </c>
      <c r="P93" s="129">
        <v>40695.652173913099</v>
      </c>
      <c r="Q93" s="130">
        <v>132000</v>
      </c>
      <c r="R93" s="130">
        <f t="shared" si="3"/>
        <v>52904.347826087032</v>
      </c>
      <c r="S93" s="130">
        <v>0</v>
      </c>
      <c r="T93" s="130">
        <f t="shared" si="4"/>
        <v>144904.34782608703</v>
      </c>
      <c r="U93" s="130">
        <v>144900</v>
      </c>
      <c r="V93" s="130">
        <f t="shared" si="5"/>
        <v>144900</v>
      </c>
      <c r="W93" s="131">
        <v>0</v>
      </c>
      <c r="X93" s="132" t="s">
        <v>96</v>
      </c>
      <c r="Y93" s="127" t="s">
        <v>1323</v>
      </c>
      <c r="Z93" s="124" t="s">
        <v>42</v>
      </c>
      <c r="AA93" s="133">
        <v>43294</v>
      </c>
      <c r="AB93" s="134"/>
    </row>
    <row r="94" spans="1:28" ht="25.5" x14ac:dyDescent="0.2">
      <c r="A94" s="122" t="s">
        <v>319</v>
      </c>
      <c r="B94" s="123" t="s">
        <v>1587</v>
      </c>
      <c r="C94" s="124" t="s">
        <v>1571</v>
      </c>
      <c r="D94" s="136" t="s">
        <v>9773</v>
      </c>
      <c r="E94" s="124" t="s">
        <v>8272</v>
      </c>
      <c r="F94" s="125" t="s">
        <v>1588</v>
      </c>
      <c r="G94" s="126" t="s">
        <v>1589</v>
      </c>
      <c r="H94" s="126" t="s">
        <v>1589</v>
      </c>
      <c r="I94" s="127" t="s">
        <v>1589</v>
      </c>
      <c r="J94" s="125" t="s">
        <v>3</v>
      </c>
      <c r="K94" s="125" t="s">
        <v>95</v>
      </c>
      <c r="L94" s="125">
        <v>117</v>
      </c>
      <c r="M94" s="128">
        <v>117</v>
      </c>
      <c r="N94" s="126" t="s">
        <v>1574</v>
      </c>
      <c r="O94" s="129">
        <v>92000</v>
      </c>
      <c r="P94" s="129">
        <v>40695.652173913099</v>
      </c>
      <c r="Q94" s="130">
        <v>132000</v>
      </c>
      <c r="R94" s="130">
        <f t="shared" si="3"/>
        <v>52904.347826087032</v>
      </c>
      <c r="S94" s="130">
        <v>0</v>
      </c>
      <c r="T94" s="130">
        <f t="shared" si="4"/>
        <v>144904.34782608703</v>
      </c>
      <c r="U94" s="130">
        <v>144900</v>
      </c>
      <c r="V94" s="130">
        <f t="shared" si="5"/>
        <v>144900</v>
      </c>
      <c r="W94" s="131">
        <v>0</v>
      </c>
      <c r="X94" s="132" t="s">
        <v>96</v>
      </c>
      <c r="Y94" s="127" t="s">
        <v>1323</v>
      </c>
      <c r="Z94" s="124" t="s">
        <v>42</v>
      </c>
      <c r="AA94" s="133">
        <v>43294</v>
      </c>
      <c r="AB94" s="134"/>
    </row>
    <row r="95" spans="1:28" ht="25.5" x14ac:dyDescent="0.2">
      <c r="A95" s="122" t="s">
        <v>320</v>
      </c>
      <c r="B95" s="123" t="s">
        <v>1590</v>
      </c>
      <c r="C95" s="124" t="s">
        <v>1571</v>
      </c>
      <c r="D95" s="136" t="s">
        <v>9774</v>
      </c>
      <c r="E95" s="124" t="s">
        <v>8272</v>
      </c>
      <c r="F95" s="125" t="s">
        <v>1591</v>
      </c>
      <c r="G95" s="126" t="s">
        <v>1592</v>
      </c>
      <c r="H95" s="126" t="s">
        <v>1592</v>
      </c>
      <c r="I95" s="127" t="s">
        <v>1592</v>
      </c>
      <c r="J95" s="125" t="s">
        <v>3</v>
      </c>
      <c r="K95" s="125" t="s">
        <v>95</v>
      </c>
      <c r="L95" s="125">
        <v>117</v>
      </c>
      <c r="M95" s="128">
        <v>117</v>
      </c>
      <c r="N95" s="126" t="s">
        <v>1574</v>
      </c>
      <c r="O95" s="129">
        <v>92000</v>
      </c>
      <c r="P95" s="129">
        <v>40695.652173913099</v>
      </c>
      <c r="Q95" s="130">
        <v>132000</v>
      </c>
      <c r="R95" s="130">
        <f t="shared" si="3"/>
        <v>52904.347826087032</v>
      </c>
      <c r="S95" s="130">
        <v>0</v>
      </c>
      <c r="T95" s="130">
        <f t="shared" si="4"/>
        <v>144904.34782608703</v>
      </c>
      <c r="U95" s="130">
        <v>144900</v>
      </c>
      <c r="V95" s="130">
        <f t="shared" si="5"/>
        <v>144900</v>
      </c>
      <c r="W95" s="131">
        <v>0</v>
      </c>
      <c r="X95" s="132" t="s">
        <v>96</v>
      </c>
      <c r="Y95" s="127" t="s">
        <v>1323</v>
      </c>
      <c r="Z95" s="124" t="s">
        <v>42</v>
      </c>
      <c r="AA95" s="133">
        <v>43294</v>
      </c>
      <c r="AB95" s="134"/>
    </row>
    <row r="96" spans="1:28" ht="22.5" x14ac:dyDescent="0.2">
      <c r="A96" s="122" t="s">
        <v>321</v>
      </c>
      <c r="B96" s="123" t="s">
        <v>1601</v>
      </c>
      <c r="C96" s="124" t="s">
        <v>1594</v>
      </c>
      <c r="D96" s="136" t="s">
        <v>9775</v>
      </c>
      <c r="E96" s="124" t="s">
        <v>8272</v>
      </c>
      <c r="F96" s="125" t="s">
        <v>1602</v>
      </c>
      <c r="G96" s="126" t="s">
        <v>1603</v>
      </c>
      <c r="H96" s="126" t="s">
        <v>1603</v>
      </c>
      <c r="I96" s="127" t="s">
        <v>1603</v>
      </c>
      <c r="J96" s="125" t="s">
        <v>283</v>
      </c>
      <c r="K96" s="125" t="s">
        <v>882</v>
      </c>
      <c r="L96" s="125">
        <v>118</v>
      </c>
      <c r="M96" s="128">
        <v>118</v>
      </c>
      <c r="N96" s="126" t="s">
        <v>1597</v>
      </c>
      <c r="O96" s="129">
        <v>6000</v>
      </c>
      <c r="P96" s="129">
        <v>6260.8695652173901</v>
      </c>
      <c r="Q96" s="130">
        <v>12200</v>
      </c>
      <c r="R96" s="130">
        <f t="shared" si="3"/>
        <v>8139.1304347826072</v>
      </c>
      <c r="S96" s="130">
        <v>0</v>
      </c>
      <c r="T96" s="130">
        <f t="shared" si="4"/>
        <v>14139.130434782608</v>
      </c>
      <c r="U96" s="130">
        <v>14100</v>
      </c>
      <c r="V96" s="130">
        <f t="shared" si="5"/>
        <v>14100</v>
      </c>
      <c r="W96" s="131">
        <v>0</v>
      </c>
      <c r="X96" s="132" t="s">
        <v>96</v>
      </c>
      <c r="Y96" s="127" t="s">
        <v>1323</v>
      </c>
      <c r="Z96" s="124" t="s">
        <v>42</v>
      </c>
      <c r="AA96" s="133">
        <v>43294</v>
      </c>
      <c r="AB96" s="134"/>
    </row>
    <row r="97" spans="1:28" ht="25.5" x14ac:dyDescent="0.2">
      <c r="A97" s="122" t="s">
        <v>322</v>
      </c>
      <c r="B97" s="123" t="s">
        <v>1647</v>
      </c>
      <c r="C97" s="124" t="s">
        <v>1648</v>
      </c>
      <c r="D97" s="136" t="s">
        <v>9776</v>
      </c>
      <c r="E97" s="124" t="s">
        <v>8272</v>
      </c>
      <c r="F97" s="125" t="s">
        <v>1649</v>
      </c>
      <c r="G97" s="126" t="s">
        <v>7299</v>
      </c>
      <c r="H97" s="126" t="s">
        <v>7299</v>
      </c>
      <c r="I97" s="127" t="s">
        <v>1650</v>
      </c>
      <c r="J97" s="125" t="s">
        <v>34</v>
      </c>
      <c r="K97" s="125" t="s">
        <v>873</v>
      </c>
      <c r="L97" s="125">
        <v>140</v>
      </c>
      <c r="M97" s="128">
        <v>140</v>
      </c>
      <c r="N97" s="126" t="s">
        <v>1651</v>
      </c>
      <c r="O97" s="129">
        <v>187000</v>
      </c>
      <c r="P97" s="129">
        <v>68869.565217391297</v>
      </c>
      <c r="Q97" s="130">
        <v>255000</v>
      </c>
      <c r="R97" s="130">
        <f t="shared" si="3"/>
        <v>89530.434782608689</v>
      </c>
      <c r="S97" s="130">
        <v>0</v>
      </c>
      <c r="T97" s="130">
        <f t="shared" si="4"/>
        <v>276530.4347826087</v>
      </c>
      <c r="U97" s="130">
        <v>276500</v>
      </c>
      <c r="V97" s="130">
        <f t="shared" si="5"/>
        <v>276500</v>
      </c>
      <c r="W97" s="131">
        <v>0</v>
      </c>
      <c r="X97" s="132" t="s">
        <v>96</v>
      </c>
      <c r="Y97" s="127" t="s">
        <v>1323</v>
      </c>
      <c r="Z97" s="124" t="s">
        <v>42</v>
      </c>
      <c r="AA97" s="133">
        <v>43294</v>
      </c>
      <c r="AB97" s="134"/>
    </row>
    <row r="98" spans="1:28" ht="25.5" x14ac:dyDescent="0.2">
      <c r="A98" s="122" t="s">
        <v>323</v>
      </c>
      <c r="B98" s="123" t="s">
        <v>1652</v>
      </c>
      <c r="C98" s="124" t="s">
        <v>1648</v>
      </c>
      <c r="D98" s="136" t="s">
        <v>9747</v>
      </c>
      <c r="E98" s="124" t="s">
        <v>8272</v>
      </c>
      <c r="F98" s="125" t="s">
        <v>1653</v>
      </c>
      <c r="G98" s="126" t="s">
        <v>1654</v>
      </c>
      <c r="H98" s="126" t="s">
        <v>1654</v>
      </c>
      <c r="I98" s="127" t="s">
        <v>1654</v>
      </c>
      <c r="J98" s="125" t="s">
        <v>3</v>
      </c>
      <c r="K98" s="125" t="s">
        <v>95</v>
      </c>
      <c r="L98" s="125">
        <v>140</v>
      </c>
      <c r="M98" s="128">
        <v>140</v>
      </c>
      <c r="N98" s="126" t="s">
        <v>1651</v>
      </c>
      <c r="O98" s="129">
        <v>187000</v>
      </c>
      <c r="P98" s="129">
        <v>68869.565217391297</v>
      </c>
      <c r="Q98" s="130">
        <v>255000</v>
      </c>
      <c r="R98" s="130">
        <f t="shared" si="3"/>
        <v>89530.434782608689</v>
      </c>
      <c r="S98" s="130">
        <v>0</v>
      </c>
      <c r="T98" s="130">
        <f t="shared" si="4"/>
        <v>276530.4347826087</v>
      </c>
      <c r="U98" s="130">
        <v>276500</v>
      </c>
      <c r="V98" s="130">
        <f t="shared" si="5"/>
        <v>276500</v>
      </c>
      <c r="W98" s="131">
        <v>0</v>
      </c>
      <c r="X98" s="132" t="s">
        <v>96</v>
      </c>
      <c r="Y98" s="127" t="s">
        <v>1323</v>
      </c>
      <c r="Z98" s="124" t="s">
        <v>42</v>
      </c>
      <c r="AA98" s="133">
        <v>43294</v>
      </c>
      <c r="AB98" s="134"/>
    </row>
    <row r="99" spans="1:28" ht="25.5" x14ac:dyDescent="0.2">
      <c r="A99" s="122" t="s">
        <v>770</v>
      </c>
      <c r="B99" s="123" t="s">
        <v>1660</v>
      </c>
      <c r="C99" s="124" t="s">
        <v>1656</v>
      </c>
      <c r="D99" s="136" t="s">
        <v>9703</v>
      </c>
      <c r="E99" s="124" t="s">
        <v>8272</v>
      </c>
      <c r="F99" s="125" t="s">
        <v>1661</v>
      </c>
      <c r="G99" s="126" t="s">
        <v>1662</v>
      </c>
      <c r="H99" s="126" t="s">
        <v>1662</v>
      </c>
      <c r="I99" s="127" t="s">
        <v>1662</v>
      </c>
      <c r="J99" s="125" t="s">
        <v>34</v>
      </c>
      <c r="K99" s="125" t="s">
        <v>95</v>
      </c>
      <c r="L99" s="125">
        <v>141</v>
      </c>
      <c r="M99" s="128">
        <v>141</v>
      </c>
      <c r="N99" s="126" t="s">
        <v>1659</v>
      </c>
      <c r="O99" s="129">
        <v>304000</v>
      </c>
      <c r="P99" s="129">
        <v>126782.608695652</v>
      </c>
      <c r="Q99" s="130">
        <v>430000</v>
      </c>
      <c r="R99" s="130">
        <f t="shared" si="3"/>
        <v>164817.39130434761</v>
      </c>
      <c r="S99" s="130">
        <v>0</v>
      </c>
      <c r="T99" s="130">
        <f t="shared" si="4"/>
        <v>468817.39130434761</v>
      </c>
      <c r="U99" s="130">
        <v>468800</v>
      </c>
      <c r="V99" s="130">
        <f t="shared" si="5"/>
        <v>468800</v>
      </c>
      <c r="W99" s="131">
        <v>0</v>
      </c>
      <c r="X99" s="132" t="s">
        <v>96</v>
      </c>
      <c r="Y99" s="127" t="s">
        <v>1323</v>
      </c>
      <c r="Z99" s="124" t="s">
        <v>42</v>
      </c>
      <c r="AA99" s="133">
        <v>43294</v>
      </c>
      <c r="AB99" s="134"/>
    </row>
    <row r="100" spans="1:28" ht="25.5" x14ac:dyDescent="0.2">
      <c r="A100" s="122" t="s">
        <v>771</v>
      </c>
      <c r="B100" s="123" t="s">
        <v>1655</v>
      </c>
      <c r="C100" s="124" t="s">
        <v>1656</v>
      </c>
      <c r="D100" s="136" t="s">
        <v>9767</v>
      </c>
      <c r="E100" s="124" t="s">
        <v>8272</v>
      </c>
      <c r="F100" s="125" t="s">
        <v>1657</v>
      </c>
      <c r="G100" s="126" t="s">
        <v>1658</v>
      </c>
      <c r="H100" s="126" t="s">
        <v>1658</v>
      </c>
      <c r="I100" s="127" t="s">
        <v>1658</v>
      </c>
      <c r="J100" s="125" t="s">
        <v>34</v>
      </c>
      <c r="K100" s="125" t="s">
        <v>873</v>
      </c>
      <c r="L100" s="125">
        <v>141</v>
      </c>
      <c r="M100" s="128">
        <v>141</v>
      </c>
      <c r="N100" s="126" t="s">
        <v>1659</v>
      </c>
      <c r="O100" s="129">
        <v>304000</v>
      </c>
      <c r="P100" s="129">
        <v>126782.608695652</v>
      </c>
      <c r="Q100" s="130">
        <v>430000</v>
      </c>
      <c r="R100" s="130">
        <f t="shared" si="3"/>
        <v>164817.39130434761</v>
      </c>
      <c r="S100" s="130">
        <v>0</v>
      </c>
      <c r="T100" s="130">
        <f t="shared" si="4"/>
        <v>468817.39130434761</v>
      </c>
      <c r="U100" s="130">
        <v>468800</v>
      </c>
      <c r="V100" s="130">
        <f t="shared" si="5"/>
        <v>468800</v>
      </c>
      <c r="W100" s="131">
        <v>0</v>
      </c>
      <c r="X100" s="132" t="s">
        <v>96</v>
      </c>
      <c r="Y100" s="127" t="s">
        <v>1323</v>
      </c>
      <c r="Z100" s="124" t="s">
        <v>42</v>
      </c>
      <c r="AA100" s="133">
        <v>43294</v>
      </c>
      <c r="AB100" s="134"/>
    </row>
    <row r="101" spans="1:28" ht="25.5" x14ac:dyDescent="0.2">
      <c r="A101" s="122" t="s">
        <v>362</v>
      </c>
      <c r="B101" s="123" t="s">
        <v>1668</v>
      </c>
      <c r="C101" s="124" t="s">
        <v>1664</v>
      </c>
      <c r="D101" s="136" t="s">
        <v>9703</v>
      </c>
      <c r="E101" s="124" t="s">
        <v>8272</v>
      </c>
      <c r="F101" s="125" t="s">
        <v>1669</v>
      </c>
      <c r="G101" s="126" t="s">
        <v>1670</v>
      </c>
      <c r="H101" s="126" t="s">
        <v>1670</v>
      </c>
      <c r="I101" s="127" t="s">
        <v>1670</v>
      </c>
      <c r="J101" s="125" t="s">
        <v>34</v>
      </c>
      <c r="K101" s="125" t="s">
        <v>95</v>
      </c>
      <c r="L101" s="125">
        <v>142</v>
      </c>
      <c r="M101" s="128">
        <v>142</v>
      </c>
      <c r="N101" s="126" t="s">
        <v>1667</v>
      </c>
      <c r="O101" s="129">
        <v>224000</v>
      </c>
      <c r="P101" s="129">
        <v>98608.695652173905</v>
      </c>
      <c r="Q101" s="130">
        <v>322000</v>
      </c>
      <c r="R101" s="130">
        <f t="shared" si="3"/>
        <v>128191.30434782608</v>
      </c>
      <c r="S101" s="130">
        <v>0</v>
      </c>
      <c r="T101" s="130">
        <f t="shared" si="4"/>
        <v>352191.30434782605</v>
      </c>
      <c r="U101" s="130">
        <v>352100</v>
      </c>
      <c r="V101" s="130">
        <f t="shared" si="5"/>
        <v>352100</v>
      </c>
      <c r="W101" s="131">
        <v>0</v>
      </c>
      <c r="X101" s="132" t="s">
        <v>96</v>
      </c>
      <c r="Y101" s="127" t="s">
        <v>1323</v>
      </c>
      <c r="Z101" s="124" t="s">
        <v>42</v>
      </c>
      <c r="AA101" s="133">
        <v>43294</v>
      </c>
      <c r="AB101" s="134"/>
    </row>
    <row r="102" spans="1:28" ht="25.5" x14ac:dyDescent="0.2">
      <c r="A102" s="122" t="s">
        <v>610</v>
      </c>
      <c r="B102" s="123" t="s">
        <v>1663</v>
      </c>
      <c r="C102" s="124" t="s">
        <v>1664</v>
      </c>
      <c r="D102" s="136" t="s">
        <v>9767</v>
      </c>
      <c r="E102" s="124" t="s">
        <v>8272</v>
      </c>
      <c r="F102" s="125" t="s">
        <v>1665</v>
      </c>
      <c r="G102" s="126" t="s">
        <v>1666</v>
      </c>
      <c r="H102" s="126" t="s">
        <v>1666</v>
      </c>
      <c r="I102" s="127" t="s">
        <v>1666</v>
      </c>
      <c r="J102" s="125" t="s">
        <v>34</v>
      </c>
      <c r="K102" s="125" t="s">
        <v>873</v>
      </c>
      <c r="L102" s="125">
        <v>142</v>
      </c>
      <c r="M102" s="128">
        <v>142</v>
      </c>
      <c r="N102" s="126" t="s">
        <v>1667</v>
      </c>
      <c r="O102" s="129">
        <v>224000</v>
      </c>
      <c r="P102" s="129">
        <v>98608.695652173905</v>
      </c>
      <c r="Q102" s="130">
        <v>322000</v>
      </c>
      <c r="R102" s="130">
        <f t="shared" si="3"/>
        <v>128191.30434782608</v>
      </c>
      <c r="S102" s="130">
        <v>0</v>
      </c>
      <c r="T102" s="130">
        <f t="shared" si="4"/>
        <v>352191.30434782605</v>
      </c>
      <c r="U102" s="130">
        <v>352100</v>
      </c>
      <c r="V102" s="130">
        <f t="shared" si="5"/>
        <v>352100</v>
      </c>
      <c r="W102" s="131">
        <v>0</v>
      </c>
      <c r="X102" s="132" t="s">
        <v>96</v>
      </c>
      <c r="Y102" s="127" t="s">
        <v>1323</v>
      </c>
      <c r="Z102" s="124" t="s">
        <v>42</v>
      </c>
      <c r="AA102" s="133">
        <v>43294</v>
      </c>
      <c r="AB102" s="134"/>
    </row>
    <row r="103" spans="1:28" ht="25.5" x14ac:dyDescent="0.2">
      <c r="A103" s="122" t="s">
        <v>589</v>
      </c>
      <c r="B103" s="123" t="s">
        <v>1671</v>
      </c>
      <c r="C103" s="124" t="s">
        <v>1672</v>
      </c>
      <c r="D103" s="136" t="s">
        <v>9703</v>
      </c>
      <c r="E103" s="124" t="s">
        <v>8272</v>
      </c>
      <c r="F103" s="125" t="s">
        <v>1673</v>
      </c>
      <c r="G103" s="126" t="s">
        <v>1674</v>
      </c>
      <c r="H103" s="126" t="s">
        <v>1674</v>
      </c>
      <c r="I103" s="127" t="s">
        <v>1674</v>
      </c>
      <c r="J103" s="125" t="s">
        <v>34</v>
      </c>
      <c r="K103" s="125" t="s">
        <v>882</v>
      </c>
      <c r="L103" s="125">
        <v>144</v>
      </c>
      <c r="M103" s="128">
        <v>144</v>
      </c>
      <c r="N103" s="126" t="s">
        <v>1675</v>
      </c>
      <c r="O103" s="129">
        <v>144000</v>
      </c>
      <c r="P103" s="129">
        <v>54782.608695652198</v>
      </c>
      <c r="Q103" s="130">
        <v>198000</v>
      </c>
      <c r="R103" s="130">
        <f t="shared" si="3"/>
        <v>71217.391304347853</v>
      </c>
      <c r="S103" s="130">
        <v>0</v>
      </c>
      <c r="T103" s="130">
        <f t="shared" si="4"/>
        <v>215217.39130434784</v>
      </c>
      <c r="U103" s="130">
        <v>215200</v>
      </c>
      <c r="V103" s="130">
        <f t="shared" si="5"/>
        <v>215200</v>
      </c>
      <c r="W103" s="131">
        <v>0</v>
      </c>
      <c r="X103" s="132" t="s">
        <v>96</v>
      </c>
      <c r="Y103" s="127" t="s">
        <v>1323</v>
      </c>
      <c r="Z103" s="124" t="s">
        <v>42</v>
      </c>
      <c r="AA103" s="133">
        <v>43294</v>
      </c>
      <c r="AB103" s="134"/>
    </row>
    <row r="104" spans="1:28" ht="25.5" x14ac:dyDescent="0.2">
      <c r="A104" s="122" t="s">
        <v>379</v>
      </c>
      <c r="B104" s="123" t="s">
        <v>1676</v>
      </c>
      <c r="C104" s="124" t="s">
        <v>1672</v>
      </c>
      <c r="D104" s="136" t="s">
        <v>9767</v>
      </c>
      <c r="E104" s="124" t="s">
        <v>8272</v>
      </c>
      <c r="F104" s="125" t="s">
        <v>1677</v>
      </c>
      <c r="G104" s="126" t="s">
        <v>1678</v>
      </c>
      <c r="H104" s="126" t="s">
        <v>1678</v>
      </c>
      <c r="I104" s="127" t="s">
        <v>1678</v>
      </c>
      <c r="J104" s="125" t="s">
        <v>34</v>
      </c>
      <c r="K104" s="125" t="s">
        <v>882</v>
      </c>
      <c r="L104" s="125">
        <v>144</v>
      </c>
      <c r="M104" s="128">
        <v>144</v>
      </c>
      <c r="N104" s="126" t="s">
        <v>1675</v>
      </c>
      <c r="O104" s="129">
        <v>144000</v>
      </c>
      <c r="P104" s="129">
        <v>54782.608695652198</v>
      </c>
      <c r="Q104" s="130">
        <v>198000</v>
      </c>
      <c r="R104" s="130">
        <f t="shared" si="3"/>
        <v>71217.391304347853</v>
      </c>
      <c r="S104" s="130">
        <v>0</v>
      </c>
      <c r="T104" s="130">
        <f t="shared" si="4"/>
        <v>215217.39130434784</v>
      </c>
      <c r="U104" s="130">
        <v>215200</v>
      </c>
      <c r="V104" s="130">
        <f t="shared" si="5"/>
        <v>215200</v>
      </c>
      <c r="W104" s="131">
        <v>0</v>
      </c>
      <c r="X104" s="132" t="s">
        <v>96</v>
      </c>
      <c r="Y104" s="127" t="s">
        <v>1323</v>
      </c>
      <c r="Z104" s="124" t="s">
        <v>42</v>
      </c>
      <c r="AA104" s="133">
        <v>43294</v>
      </c>
      <c r="AB104" s="134"/>
    </row>
    <row r="105" spans="1:28" ht="25.5" x14ac:dyDescent="0.2">
      <c r="A105" s="122" t="s">
        <v>772</v>
      </c>
      <c r="B105" s="123" t="s">
        <v>1702</v>
      </c>
      <c r="C105" s="124" t="s">
        <v>1692</v>
      </c>
      <c r="D105" s="136" t="s">
        <v>9703</v>
      </c>
      <c r="E105" s="124" t="s">
        <v>8272</v>
      </c>
      <c r="F105" s="125" t="s">
        <v>1703</v>
      </c>
      <c r="G105" s="126" t="s">
        <v>1695</v>
      </c>
      <c r="H105" s="126" t="s">
        <v>1695</v>
      </c>
      <c r="I105" s="127" t="s">
        <v>1695</v>
      </c>
      <c r="J105" s="125" t="s">
        <v>34</v>
      </c>
      <c r="K105" s="125" t="s">
        <v>882</v>
      </c>
      <c r="L105" s="125">
        <v>163</v>
      </c>
      <c r="M105" s="128">
        <v>163</v>
      </c>
      <c r="N105" s="126" t="s">
        <v>1695</v>
      </c>
      <c r="O105" s="129">
        <v>141000</v>
      </c>
      <c r="P105" s="129">
        <v>68869.565217391297</v>
      </c>
      <c r="Q105" s="130">
        <v>209000</v>
      </c>
      <c r="R105" s="130">
        <f t="shared" si="3"/>
        <v>89530.434782608689</v>
      </c>
      <c r="S105" s="130">
        <v>0</v>
      </c>
      <c r="T105" s="130">
        <f t="shared" si="4"/>
        <v>230530.4347826087</v>
      </c>
      <c r="U105" s="130">
        <v>230500</v>
      </c>
      <c r="V105" s="130">
        <f t="shared" si="5"/>
        <v>230500</v>
      </c>
      <c r="W105" s="131" t="s">
        <v>1696</v>
      </c>
      <c r="X105" s="132" t="s">
        <v>96</v>
      </c>
      <c r="Y105" s="127" t="s">
        <v>1323</v>
      </c>
      <c r="Z105" s="124" t="s">
        <v>42</v>
      </c>
      <c r="AA105" s="133">
        <v>43294</v>
      </c>
      <c r="AB105" s="134"/>
    </row>
    <row r="106" spans="1:28" ht="25.5" x14ac:dyDescent="0.2">
      <c r="A106" s="122" t="s">
        <v>773</v>
      </c>
      <c r="B106" s="123" t="s">
        <v>1700</v>
      </c>
      <c r="C106" s="124" t="s">
        <v>1692</v>
      </c>
      <c r="D106" s="136" t="s">
        <v>9767</v>
      </c>
      <c r="E106" s="124" t="s">
        <v>8272</v>
      </c>
      <c r="F106" s="125" t="s">
        <v>1701</v>
      </c>
      <c r="G106" s="126" t="s">
        <v>1694</v>
      </c>
      <c r="H106" s="126" t="s">
        <v>1694</v>
      </c>
      <c r="I106" s="127" t="s">
        <v>1694</v>
      </c>
      <c r="J106" s="125" t="s">
        <v>34</v>
      </c>
      <c r="K106" s="125" t="s">
        <v>95</v>
      </c>
      <c r="L106" s="125">
        <v>163</v>
      </c>
      <c r="M106" s="128">
        <v>163</v>
      </c>
      <c r="N106" s="126" t="s">
        <v>1695</v>
      </c>
      <c r="O106" s="129">
        <v>141000</v>
      </c>
      <c r="P106" s="129">
        <v>68869.565217391297</v>
      </c>
      <c r="Q106" s="130">
        <v>209000</v>
      </c>
      <c r="R106" s="130">
        <f t="shared" si="3"/>
        <v>89530.434782608689</v>
      </c>
      <c r="S106" s="130">
        <v>0</v>
      </c>
      <c r="T106" s="130">
        <f t="shared" si="4"/>
        <v>230530.4347826087</v>
      </c>
      <c r="U106" s="130">
        <v>230500</v>
      </c>
      <c r="V106" s="130">
        <f t="shared" si="5"/>
        <v>230500</v>
      </c>
      <c r="W106" s="131" t="s">
        <v>1696</v>
      </c>
      <c r="X106" s="132" t="s">
        <v>96</v>
      </c>
      <c r="Y106" s="127" t="s">
        <v>1323</v>
      </c>
      <c r="Z106" s="124" t="s">
        <v>26</v>
      </c>
      <c r="AA106" s="133">
        <v>43294</v>
      </c>
      <c r="AB106" s="134"/>
    </row>
    <row r="107" spans="1:28" ht="22.5" x14ac:dyDescent="0.2">
      <c r="A107" s="122" t="s">
        <v>774</v>
      </c>
      <c r="B107" s="123" t="s">
        <v>1714</v>
      </c>
      <c r="C107" s="124" t="s">
        <v>1710</v>
      </c>
      <c r="D107" s="136" t="s">
        <v>9777</v>
      </c>
      <c r="E107" s="124" t="s">
        <v>8272</v>
      </c>
      <c r="F107" s="125" t="s">
        <v>1715</v>
      </c>
      <c r="G107" s="126" t="s">
        <v>1712</v>
      </c>
      <c r="H107" s="126" t="s">
        <v>1712</v>
      </c>
      <c r="I107" s="127" t="s">
        <v>1712</v>
      </c>
      <c r="J107" s="125" t="s">
        <v>283</v>
      </c>
      <c r="K107" s="125" t="s">
        <v>882</v>
      </c>
      <c r="L107" s="125">
        <v>164</v>
      </c>
      <c r="M107" s="128">
        <v>164</v>
      </c>
      <c r="N107" s="126" t="s">
        <v>1713</v>
      </c>
      <c r="O107" s="129">
        <v>61500</v>
      </c>
      <c r="P107" s="129">
        <v>69652.173913043502</v>
      </c>
      <c r="Q107" s="130">
        <v>131000</v>
      </c>
      <c r="R107" s="130">
        <f t="shared" si="3"/>
        <v>90547.826086956542</v>
      </c>
      <c r="S107" s="130">
        <v>0</v>
      </c>
      <c r="T107" s="130">
        <f t="shared" si="4"/>
        <v>152047.82608695654</v>
      </c>
      <c r="U107" s="130">
        <v>152000</v>
      </c>
      <c r="V107" s="130">
        <f t="shared" si="5"/>
        <v>152000</v>
      </c>
      <c r="W107" s="131">
        <v>0</v>
      </c>
      <c r="X107" s="132" t="s">
        <v>96</v>
      </c>
      <c r="Y107" s="127" t="s">
        <v>1323</v>
      </c>
      <c r="Z107" s="124" t="s">
        <v>42</v>
      </c>
      <c r="AA107" s="133">
        <v>43294</v>
      </c>
      <c r="AB107" s="134"/>
    </row>
    <row r="108" spans="1:28" ht="25.5" x14ac:dyDescent="0.2">
      <c r="A108" s="122" t="s">
        <v>116</v>
      </c>
      <c r="B108" s="123" t="s">
        <v>1725</v>
      </c>
      <c r="C108" s="124" t="s">
        <v>1726</v>
      </c>
      <c r="D108" s="136" t="s">
        <v>9778</v>
      </c>
      <c r="E108" s="124" t="s">
        <v>8272</v>
      </c>
      <c r="F108" s="125" t="s">
        <v>1727</v>
      </c>
      <c r="G108" s="126" t="s">
        <v>1728</v>
      </c>
      <c r="H108" s="126" t="s">
        <v>1728</v>
      </c>
      <c r="I108" s="127" t="s">
        <v>1728</v>
      </c>
      <c r="J108" s="125" t="s">
        <v>34</v>
      </c>
      <c r="K108" s="125"/>
      <c r="L108" s="125">
        <v>169</v>
      </c>
      <c r="M108" s="128">
        <v>169</v>
      </c>
      <c r="N108" s="126" t="s">
        <v>1728</v>
      </c>
      <c r="O108" s="129">
        <v>150000</v>
      </c>
      <c r="P108" s="129">
        <v>34434.782608695597</v>
      </c>
      <c r="Q108" s="130">
        <v>184000</v>
      </c>
      <c r="R108" s="130">
        <f t="shared" si="3"/>
        <v>44765.217391304272</v>
      </c>
      <c r="S108" s="130">
        <v>0</v>
      </c>
      <c r="T108" s="130">
        <f t="shared" si="4"/>
        <v>194765.21739130426</v>
      </c>
      <c r="U108" s="130">
        <v>194700</v>
      </c>
      <c r="V108" s="130">
        <f t="shared" si="5"/>
        <v>194700</v>
      </c>
      <c r="W108" s="131">
        <v>0</v>
      </c>
      <c r="X108" s="132" t="s">
        <v>96</v>
      </c>
      <c r="Y108" s="127" t="s">
        <v>1323</v>
      </c>
      <c r="Z108" s="124" t="s">
        <v>42</v>
      </c>
      <c r="AA108" s="133">
        <v>43294</v>
      </c>
      <c r="AB108" s="134"/>
    </row>
    <row r="109" spans="1:28" ht="25.5" x14ac:dyDescent="0.2">
      <c r="A109" s="122" t="s">
        <v>775</v>
      </c>
      <c r="B109" s="123" t="s">
        <v>1734</v>
      </c>
      <c r="C109" s="124" t="s">
        <v>1732</v>
      </c>
      <c r="D109" s="136" t="s">
        <v>9779</v>
      </c>
      <c r="E109" s="124" t="s">
        <v>8272</v>
      </c>
      <c r="F109" s="125" t="s">
        <v>1735</v>
      </c>
      <c r="G109" s="126" t="s">
        <v>1736</v>
      </c>
      <c r="H109" s="126" t="s">
        <v>1736</v>
      </c>
      <c r="I109" s="127" t="s">
        <v>1736</v>
      </c>
      <c r="J109" s="125" t="s">
        <v>34</v>
      </c>
      <c r="K109" s="125" t="s">
        <v>873</v>
      </c>
      <c r="L109" s="125">
        <v>171</v>
      </c>
      <c r="M109" s="128">
        <v>171</v>
      </c>
      <c r="N109" s="126" t="s">
        <v>1733</v>
      </c>
      <c r="O109" s="129">
        <v>509000</v>
      </c>
      <c r="P109" s="129">
        <v>59478.260869565202</v>
      </c>
      <c r="Q109" s="130">
        <v>568000</v>
      </c>
      <c r="R109" s="130">
        <f t="shared" si="3"/>
        <v>77321.739130434755</v>
      </c>
      <c r="S109" s="130">
        <v>0</v>
      </c>
      <c r="T109" s="130">
        <f t="shared" si="4"/>
        <v>586321.73913043481</v>
      </c>
      <c r="U109" s="130">
        <v>586300</v>
      </c>
      <c r="V109" s="130">
        <f t="shared" si="5"/>
        <v>586300</v>
      </c>
      <c r="W109" s="131">
        <v>0</v>
      </c>
      <c r="X109" s="132" t="s">
        <v>96</v>
      </c>
      <c r="Y109" s="127" t="s">
        <v>1323</v>
      </c>
      <c r="Z109" s="124" t="s">
        <v>42</v>
      </c>
      <c r="AA109" s="133">
        <v>43294</v>
      </c>
      <c r="AB109" s="134"/>
    </row>
    <row r="110" spans="1:28" ht="22.5" x14ac:dyDescent="0.2">
      <c r="A110" s="122" t="s">
        <v>747</v>
      </c>
      <c r="B110" s="123" t="s">
        <v>1766</v>
      </c>
      <c r="C110" s="124" t="s">
        <v>1764</v>
      </c>
      <c r="D110" s="136" t="s">
        <v>9780</v>
      </c>
      <c r="E110" s="124" t="s">
        <v>8272</v>
      </c>
      <c r="F110" s="125" t="s">
        <v>1767</v>
      </c>
      <c r="G110" s="126" t="s">
        <v>1768</v>
      </c>
      <c r="H110" s="126" t="s">
        <v>1768</v>
      </c>
      <c r="I110" s="127" t="s">
        <v>1768</v>
      </c>
      <c r="J110" s="125" t="s">
        <v>34</v>
      </c>
      <c r="K110" s="125" t="s">
        <v>95</v>
      </c>
      <c r="L110" s="125">
        <v>180</v>
      </c>
      <c r="M110" s="128">
        <v>180</v>
      </c>
      <c r="N110" s="126" t="s">
        <v>1765</v>
      </c>
      <c r="O110" s="129">
        <v>374000</v>
      </c>
      <c r="P110" s="129">
        <v>68869.565217391297</v>
      </c>
      <c r="Q110" s="130">
        <v>442000</v>
      </c>
      <c r="R110" s="130">
        <f t="shared" si="3"/>
        <v>89530.434782608689</v>
      </c>
      <c r="S110" s="130">
        <v>0</v>
      </c>
      <c r="T110" s="130">
        <f t="shared" si="4"/>
        <v>463530.4347826087</v>
      </c>
      <c r="U110" s="130">
        <v>463500</v>
      </c>
      <c r="V110" s="130">
        <f t="shared" si="5"/>
        <v>463500</v>
      </c>
      <c r="W110" s="131">
        <v>0</v>
      </c>
      <c r="X110" s="132" t="s">
        <v>96</v>
      </c>
      <c r="Y110" s="127" t="s">
        <v>1323</v>
      </c>
      <c r="Z110" s="124" t="s">
        <v>42</v>
      </c>
      <c r="AA110" s="133">
        <v>43294</v>
      </c>
      <c r="AB110" s="134"/>
    </row>
    <row r="111" spans="1:28" ht="25.5" x14ac:dyDescent="0.2">
      <c r="A111" s="122" t="s">
        <v>9207</v>
      </c>
      <c r="B111" s="123" t="s">
        <v>1769</v>
      </c>
      <c r="C111" s="124" t="s">
        <v>1770</v>
      </c>
      <c r="D111" s="136" t="s">
        <v>9781</v>
      </c>
      <c r="E111" s="124" t="s">
        <v>8272</v>
      </c>
      <c r="F111" s="125" t="s">
        <v>1771</v>
      </c>
      <c r="G111" s="126" t="s">
        <v>1772</v>
      </c>
      <c r="H111" s="126" t="s">
        <v>1772</v>
      </c>
      <c r="I111" s="127" t="s">
        <v>1772</v>
      </c>
      <c r="J111" s="125" t="s">
        <v>34</v>
      </c>
      <c r="K111" s="125" t="s">
        <v>95</v>
      </c>
      <c r="L111" s="125">
        <v>196</v>
      </c>
      <c r="M111" s="128">
        <v>196</v>
      </c>
      <c r="N111" s="126" t="s">
        <v>1773</v>
      </c>
      <c r="O111" s="129">
        <v>174000</v>
      </c>
      <c r="P111" s="129">
        <v>84521.739130434798</v>
      </c>
      <c r="Q111" s="130">
        <v>258000</v>
      </c>
      <c r="R111" s="130">
        <f t="shared" si="3"/>
        <v>109878.26086956525</v>
      </c>
      <c r="S111" s="130">
        <v>0</v>
      </c>
      <c r="T111" s="130">
        <f t="shared" si="4"/>
        <v>283878.26086956525</v>
      </c>
      <c r="U111" s="130">
        <v>283800</v>
      </c>
      <c r="V111" s="130">
        <f t="shared" si="5"/>
        <v>283800</v>
      </c>
      <c r="W111" s="131">
        <v>0</v>
      </c>
      <c r="X111" s="132" t="s">
        <v>96</v>
      </c>
      <c r="Y111" s="127" t="s">
        <v>1323</v>
      </c>
      <c r="Z111" s="124" t="s">
        <v>42</v>
      </c>
      <c r="AA111" s="133">
        <v>43294</v>
      </c>
      <c r="AB111" s="134"/>
    </row>
    <row r="112" spans="1:28" ht="25.5" x14ac:dyDescent="0.2">
      <c r="A112" s="122" t="s">
        <v>380</v>
      </c>
      <c r="B112" s="123" t="s">
        <v>1829</v>
      </c>
      <c r="C112" s="124" t="s">
        <v>1825</v>
      </c>
      <c r="D112" s="136" t="s">
        <v>9782</v>
      </c>
      <c r="E112" s="124" t="s">
        <v>8272</v>
      </c>
      <c r="F112" s="125" t="s">
        <v>1830</v>
      </c>
      <c r="G112" s="126" t="s">
        <v>1831</v>
      </c>
      <c r="H112" s="126" t="s">
        <v>1831</v>
      </c>
      <c r="I112" s="127" t="s">
        <v>1831</v>
      </c>
      <c r="J112" s="125" t="s">
        <v>34</v>
      </c>
      <c r="K112" s="125" t="s">
        <v>95</v>
      </c>
      <c r="L112" s="125">
        <v>210</v>
      </c>
      <c r="M112" s="128">
        <v>210</v>
      </c>
      <c r="N112" s="126" t="s">
        <v>1828</v>
      </c>
      <c r="O112" s="129">
        <v>110000</v>
      </c>
      <c r="P112" s="129">
        <v>29739.130434782601</v>
      </c>
      <c r="Q112" s="130">
        <v>139000</v>
      </c>
      <c r="R112" s="130">
        <f t="shared" si="3"/>
        <v>38660.869565217377</v>
      </c>
      <c r="S112" s="130">
        <v>0</v>
      </c>
      <c r="T112" s="130">
        <f t="shared" si="4"/>
        <v>148660.86956521738</v>
      </c>
      <c r="U112" s="130">
        <v>148600</v>
      </c>
      <c r="V112" s="130">
        <f t="shared" si="5"/>
        <v>148600</v>
      </c>
      <c r="W112" s="131">
        <v>0</v>
      </c>
      <c r="X112" s="132" t="s">
        <v>96</v>
      </c>
      <c r="Y112" s="127" t="s">
        <v>1323</v>
      </c>
      <c r="Z112" s="124" t="s">
        <v>26</v>
      </c>
      <c r="AA112" s="133">
        <v>43294</v>
      </c>
      <c r="AB112" s="134"/>
    </row>
    <row r="113" spans="1:28" ht="22.5" x14ac:dyDescent="0.2">
      <c r="A113" s="122" t="s">
        <v>381</v>
      </c>
      <c r="B113" s="123" t="s">
        <v>1852</v>
      </c>
      <c r="C113" s="124" t="s">
        <v>1846</v>
      </c>
      <c r="D113" s="136" t="s">
        <v>9783</v>
      </c>
      <c r="E113" s="124" t="s">
        <v>8272</v>
      </c>
      <c r="F113" s="125" t="s">
        <v>1853</v>
      </c>
      <c r="G113" s="126" t="s">
        <v>1848</v>
      </c>
      <c r="H113" s="126" t="s">
        <v>1848</v>
      </c>
      <c r="I113" s="127" t="s">
        <v>1848</v>
      </c>
      <c r="J113" s="125" t="s">
        <v>283</v>
      </c>
      <c r="K113" s="125" t="s">
        <v>95</v>
      </c>
      <c r="L113" s="125">
        <v>213</v>
      </c>
      <c r="M113" s="128">
        <v>213</v>
      </c>
      <c r="N113" s="126" t="s">
        <v>1848</v>
      </c>
      <c r="O113" s="129">
        <v>219000</v>
      </c>
      <c r="P113" s="129">
        <v>34434.782608695597</v>
      </c>
      <c r="Q113" s="130">
        <v>253000</v>
      </c>
      <c r="R113" s="130">
        <f t="shared" si="3"/>
        <v>44765.217391304272</v>
      </c>
      <c r="S113" s="130">
        <v>0</v>
      </c>
      <c r="T113" s="130">
        <f t="shared" si="4"/>
        <v>263765.21739130426</v>
      </c>
      <c r="U113" s="130">
        <v>263700</v>
      </c>
      <c r="V113" s="130">
        <f t="shared" si="5"/>
        <v>263700</v>
      </c>
      <c r="W113" s="131">
        <v>0</v>
      </c>
      <c r="X113" s="132" t="s">
        <v>96</v>
      </c>
      <c r="Y113" s="127" t="s">
        <v>1323</v>
      </c>
      <c r="Z113" s="124" t="s">
        <v>42</v>
      </c>
      <c r="AA113" s="133">
        <v>43294</v>
      </c>
      <c r="AB113" s="134"/>
    </row>
    <row r="114" spans="1:28" ht="22.5" x14ac:dyDescent="0.2">
      <c r="A114" s="122" t="s">
        <v>382</v>
      </c>
      <c r="B114" s="123" t="s">
        <v>1869</v>
      </c>
      <c r="C114" s="124" t="s">
        <v>1862</v>
      </c>
      <c r="D114" s="136" t="s">
        <v>9784</v>
      </c>
      <c r="E114" s="124" t="s">
        <v>8272</v>
      </c>
      <c r="F114" s="125" t="s">
        <v>1870</v>
      </c>
      <c r="G114" s="126" t="s">
        <v>1871</v>
      </c>
      <c r="H114" s="126" t="s">
        <v>1871</v>
      </c>
      <c r="I114" s="127" t="s">
        <v>1871</v>
      </c>
      <c r="J114" s="125" t="s">
        <v>34</v>
      </c>
      <c r="K114" s="125" t="s">
        <v>882</v>
      </c>
      <c r="L114" s="125">
        <v>217</v>
      </c>
      <c r="M114" s="128">
        <v>217</v>
      </c>
      <c r="N114" s="126" t="s">
        <v>1865</v>
      </c>
      <c r="O114" s="129">
        <v>69500</v>
      </c>
      <c r="P114" s="129">
        <v>24886.956521739099</v>
      </c>
      <c r="Q114" s="130">
        <v>94300</v>
      </c>
      <c r="R114" s="130">
        <f t="shared" si="3"/>
        <v>32353.043478260832</v>
      </c>
      <c r="S114" s="130">
        <v>0</v>
      </c>
      <c r="T114" s="130">
        <f t="shared" si="4"/>
        <v>101853.04347826084</v>
      </c>
      <c r="U114" s="130">
        <v>101800</v>
      </c>
      <c r="V114" s="130">
        <f t="shared" si="5"/>
        <v>101800</v>
      </c>
      <c r="W114" s="131">
        <v>0</v>
      </c>
      <c r="X114" s="132" t="s">
        <v>96</v>
      </c>
      <c r="Y114" s="127" t="s">
        <v>1323</v>
      </c>
      <c r="Z114" s="124" t="s">
        <v>42</v>
      </c>
      <c r="AA114" s="133">
        <v>43294</v>
      </c>
      <c r="AB114" s="134"/>
    </row>
    <row r="115" spans="1:28" ht="22.5" x14ac:dyDescent="0.2">
      <c r="A115" s="122" t="s">
        <v>9442</v>
      </c>
      <c r="B115" s="123" t="s">
        <v>1886</v>
      </c>
      <c r="C115" s="124" t="s">
        <v>1876</v>
      </c>
      <c r="D115" s="136" t="s">
        <v>9785</v>
      </c>
      <c r="E115" s="124" t="s">
        <v>8272</v>
      </c>
      <c r="F115" s="125" t="s">
        <v>1887</v>
      </c>
      <c r="G115" s="126" t="s">
        <v>1885</v>
      </c>
      <c r="H115" s="126" t="s">
        <v>1885</v>
      </c>
      <c r="I115" s="127" t="s">
        <v>1885</v>
      </c>
      <c r="J115" s="125" t="s">
        <v>283</v>
      </c>
      <c r="K115" s="125" t="s">
        <v>882</v>
      </c>
      <c r="L115" s="125">
        <v>218</v>
      </c>
      <c r="M115" s="128">
        <v>218</v>
      </c>
      <c r="N115" s="126" t="s">
        <v>1879</v>
      </c>
      <c r="O115" s="129">
        <v>64000</v>
      </c>
      <c r="P115" s="129">
        <v>21913.043478260901</v>
      </c>
      <c r="Q115" s="130">
        <v>85900</v>
      </c>
      <c r="R115" s="130">
        <f t="shared" si="3"/>
        <v>28486.956521739172</v>
      </c>
      <c r="S115" s="130">
        <v>0</v>
      </c>
      <c r="T115" s="130">
        <f t="shared" si="4"/>
        <v>92486.956521739165</v>
      </c>
      <c r="U115" s="130">
        <v>92400</v>
      </c>
      <c r="V115" s="130">
        <f t="shared" si="5"/>
        <v>92400</v>
      </c>
      <c r="W115" s="131">
        <v>0</v>
      </c>
      <c r="X115" s="132" t="s">
        <v>96</v>
      </c>
      <c r="Y115" s="127" t="s">
        <v>1323</v>
      </c>
      <c r="Z115" s="124" t="s">
        <v>42</v>
      </c>
      <c r="AA115" s="133">
        <v>43294</v>
      </c>
      <c r="AB115" s="134"/>
    </row>
    <row r="116" spans="1:28" ht="22.5" x14ac:dyDescent="0.2">
      <c r="A116" s="122" t="s">
        <v>363</v>
      </c>
      <c r="B116" s="123" t="s">
        <v>1888</v>
      </c>
      <c r="C116" s="124" t="s">
        <v>1876</v>
      </c>
      <c r="D116" s="136" t="s">
        <v>9786</v>
      </c>
      <c r="E116" s="124" t="s">
        <v>8272</v>
      </c>
      <c r="F116" s="125" t="s">
        <v>1889</v>
      </c>
      <c r="G116" s="126" t="s">
        <v>1890</v>
      </c>
      <c r="H116" s="126" t="s">
        <v>1890</v>
      </c>
      <c r="I116" s="127" t="s">
        <v>1890</v>
      </c>
      <c r="J116" s="125" t="s">
        <v>283</v>
      </c>
      <c r="K116" s="125" t="s">
        <v>882</v>
      </c>
      <c r="L116" s="125">
        <v>218</v>
      </c>
      <c r="M116" s="128">
        <v>218</v>
      </c>
      <c r="N116" s="126" t="s">
        <v>1879</v>
      </c>
      <c r="O116" s="129">
        <v>64000</v>
      </c>
      <c r="P116" s="129">
        <v>21913.043478260901</v>
      </c>
      <c r="Q116" s="130">
        <v>85900</v>
      </c>
      <c r="R116" s="130">
        <f t="shared" si="3"/>
        <v>28486.956521739172</v>
      </c>
      <c r="S116" s="130">
        <v>0</v>
      </c>
      <c r="T116" s="130">
        <f t="shared" si="4"/>
        <v>92486.956521739165</v>
      </c>
      <c r="U116" s="130">
        <v>92400</v>
      </c>
      <c r="V116" s="130">
        <f t="shared" si="5"/>
        <v>92400</v>
      </c>
      <c r="W116" s="131">
        <v>0</v>
      </c>
      <c r="X116" s="132" t="s">
        <v>96</v>
      </c>
      <c r="Y116" s="127" t="s">
        <v>1323</v>
      </c>
      <c r="Z116" s="124" t="s">
        <v>42</v>
      </c>
      <c r="AA116" s="133">
        <v>43294</v>
      </c>
      <c r="AB116" s="134"/>
    </row>
    <row r="117" spans="1:28" ht="22.5" x14ac:dyDescent="0.2">
      <c r="A117" s="122" t="s">
        <v>383</v>
      </c>
      <c r="B117" s="123" t="s">
        <v>1891</v>
      </c>
      <c r="C117" s="124" t="s">
        <v>1876</v>
      </c>
      <c r="D117" s="136" t="s">
        <v>9787</v>
      </c>
      <c r="E117" s="124" t="s">
        <v>8272</v>
      </c>
      <c r="F117" s="125" t="s">
        <v>1892</v>
      </c>
      <c r="G117" s="126" t="s">
        <v>1893</v>
      </c>
      <c r="H117" s="126" t="s">
        <v>1893</v>
      </c>
      <c r="I117" s="127" t="s">
        <v>1893</v>
      </c>
      <c r="J117" s="125" t="s">
        <v>283</v>
      </c>
      <c r="K117" s="125" t="s">
        <v>882</v>
      </c>
      <c r="L117" s="125">
        <v>218</v>
      </c>
      <c r="M117" s="128">
        <v>218</v>
      </c>
      <c r="N117" s="126" t="s">
        <v>1879</v>
      </c>
      <c r="O117" s="129">
        <v>64000</v>
      </c>
      <c r="P117" s="129">
        <v>21913.043478260901</v>
      </c>
      <c r="Q117" s="130">
        <v>85900</v>
      </c>
      <c r="R117" s="130">
        <f t="shared" si="3"/>
        <v>28486.956521739172</v>
      </c>
      <c r="S117" s="130">
        <v>0</v>
      </c>
      <c r="T117" s="130">
        <f t="shared" si="4"/>
        <v>92486.956521739165</v>
      </c>
      <c r="U117" s="130">
        <v>92400</v>
      </c>
      <c r="V117" s="130">
        <f t="shared" si="5"/>
        <v>92400</v>
      </c>
      <c r="W117" s="131">
        <v>0</v>
      </c>
      <c r="X117" s="132" t="s">
        <v>96</v>
      </c>
      <c r="Y117" s="127" t="s">
        <v>1323</v>
      </c>
      <c r="Z117" s="124" t="s">
        <v>42</v>
      </c>
      <c r="AA117" s="133">
        <v>43294</v>
      </c>
      <c r="AB117" s="134"/>
    </row>
    <row r="118" spans="1:28" ht="25.5" x14ac:dyDescent="0.2">
      <c r="A118" s="122" t="s">
        <v>515</v>
      </c>
      <c r="B118" s="123" t="s">
        <v>1996</v>
      </c>
      <c r="C118" s="124" t="s">
        <v>1928</v>
      </c>
      <c r="D118" s="136" t="s">
        <v>9788</v>
      </c>
      <c r="E118" s="124" t="s">
        <v>8272</v>
      </c>
      <c r="F118" s="125" t="s">
        <v>1997</v>
      </c>
      <c r="G118" s="126" t="s">
        <v>1998</v>
      </c>
      <c r="H118" s="126" t="s">
        <v>1998</v>
      </c>
      <c r="I118" s="127" t="s">
        <v>1998</v>
      </c>
      <c r="J118" s="125" t="s">
        <v>3</v>
      </c>
      <c r="K118" s="125" t="s">
        <v>882</v>
      </c>
      <c r="L118" s="125">
        <v>220</v>
      </c>
      <c r="M118" s="128">
        <v>220</v>
      </c>
      <c r="N118" s="126" t="s">
        <v>1931</v>
      </c>
      <c r="O118" s="129">
        <v>69000</v>
      </c>
      <c r="P118" s="129">
        <v>27234.782608695699</v>
      </c>
      <c r="Q118" s="130">
        <v>96200</v>
      </c>
      <c r="R118" s="130">
        <f t="shared" si="3"/>
        <v>35405.21739130441</v>
      </c>
      <c r="S118" s="130">
        <v>0</v>
      </c>
      <c r="T118" s="130">
        <f t="shared" si="4"/>
        <v>104405.21739130441</v>
      </c>
      <c r="U118" s="130">
        <v>104400</v>
      </c>
      <c r="V118" s="130">
        <f t="shared" si="5"/>
        <v>104400</v>
      </c>
      <c r="W118" s="131" t="s">
        <v>1932</v>
      </c>
      <c r="X118" s="132" t="s">
        <v>96</v>
      </c>
      <c r="Y118" s="127" t="s">
        <v>1323</v>
      </c>
      <c r="Z118" s="124" t="s">
        <v>26</v>
      </c>
      <c r="AA118" s="133">
        <v>43294</v>
      </c>
      <c r="AB118" s="134"/>
    </row>
    <row r="119" spans="1:28" ht="25.5" x14ac:dyDescent="0.2">
      <c r="A119" s="122" t="s">
        <v>300</v>
      </c>
      <c r="B119" s="123" t="s">
        <v>1969</v>
      </c>
      <c r="C119" s="124" t="s">
        <v>1928</v>
      </c>
      <c r="D119" s="136" t="s">
        <v>9789</v>
      </c>
      <c r="E119" s="124" t="s">
        <v>8272</v>
      </c>
      <c r="F119" s="125" t="s">
        <v>1970</v>
      </c>
      <c r="G119" s="126" t="s">
        <v>1971</v>
      </c>
      <c r="H119" s="126" t="s">
        <v>1971</v>
      </c>
      <c r="I119" s="127" t="s">
        <v>1971</v>
      </c>
      <c r="J119" s="125" t="s">
        <v>3</v>
      </c>
      <c r="K119" s="125" t="s">
        <v>882</v>
      </c>
      <c r="L119" s="125">
        <v>220</v>
      </c>
      <c r="M119" s="128">
        <v>220</v>
      </c>
      <c r="N119" s="126" t="s">
        <v>1931</v>
      </c>
      <c r="O119" s="129">
        <v>69000</v>
      </c>
      <c r="P119" s="129">
        <v>27234.782608695699</v>
      </c>
      <c r="Q119" s="130">
        <v>96200</v>
      </c>
      <c r="R119" s="130">
        <f t="shared" si="3"/>
        <v>35405.21739130441</v>
      </c>
      <c r="S119" s="130">
        <v>0</v>
      </c>
      <c r="T119" s="130">
        <f t="shared" si="4"/>
        <v>104405.21739130441</v>
      </c>
      <c r="U119" s="130">
        <v>104400</v>
      </c>
      <c r="V119" s="130">
        <f t="shared" si="5"/>
        <v>104400</v>
      </c>
      <c r="W119" s="131" t="s">
        <v>1932</v>
      </c>
      <c r="X119" s="132" t="s">
        <v>96</v>
      </c>
      <c r="Y119" s="127" t="s">
        <v>1323</v>
      </c>
      <c r="Z119" s="124" t="s">
        <v>91</v>
      </c>
      <c r="AA119" s="133">
        <v>43294</v>
      </c>
      <c r="AB119" s="134"/>
    </row>
    <row r="120" spans="1:28" ht="25.5" x14ac:dyDescent="0.2">
      <c r="A120" s="122" t="s">
        <v>301</v>
      </c>
      <c r="B120" s="123" t="s">
        <v>1987</v>
      </c>
      <c r="C120" s="124" t="s">
        <v>1928</v>
      </c>
      <c r="D120" s="136" t="s">
        <v>9790</v>
      </c>
      <c r="E120" s="124" t="s">
        <v>8272</v>
      </c>
      <c r="F120" s="125" t="s">
        <v>1988</v>
      </c>
      <c r="G120" s="126" t="s">
        <v>1989</v>
      </c>
      <c r="H120" s="126" t="s">
        <v>1989</v>
      </c>
      <c r="I120" s="127" t="s">
        <v>1989</v>
      </c>
      <c r="J120" s="125" t="s">
        <v>3</v>
      </c>
      <c r="K120" s="125" t="s">
        <v>882</v>
      </c>
      <c r="L120" s="125">
        <v>220</v>
      </c>
      <c r="M120" s="128">
        <v>220</v>
      </c>
      <c r="N120" s="126" t="s">
        <v>1931</v>
      </c>
      <c r="O120" s="129">
        <v>69000</v>
      </c>
      <c r="P120" s="129">
        <v>27234.782608695699</v>
      </c>
      <c r="Q120" s="130">
        <v>96200</v>
      </c>
      <c r="R120" s="130">
        <f t="shared" si="3"/>
        <v>35405.21739130441</v>
      </c>
      <c r="S120" s="130">
        <v>0</v>
      </c>
      <c r="T120" s="130">
        <f t="shared" si="4"/>
        <v>104405.21739130441</v>
      </c>
      <c r="U120" s="130">
        <v>104400</v>
      </c>
      <c r="V120" s="130">
        <f t="shared" si="5"/>
        <v>104400</v>
      </c>
      <c r="W120" s="131" t="s">
        <v>1932</v>
      </c>
      <c r="X120" s="132" t="s">
        <v>96</v>
      </c>
      <c r="Y120" s="127" t="s">
        <v>1323</v>
      </c>
      <c r="Z120" s="124" t="s">
        <v>26</v>
      </c>
      <c r="AA120" s="133">
        <v>43294</v>
      </c>
      <c r="AB120" s="134"/>
    </row>
    <row r="121" spans="1:28" ht="25.5" x14ac:dyDescent="0.2">
      <c r="A121" s="122" t="s">
        <v>302</v>
      </c>
      <c r="B121" s="123" t="s">
        <v>1966</v>
      </c>
      <c r="C121" s="124" t="s">
        <v>1928</v>
      </c>
      <c r="D121" s="136" t="s">
        <v>9791</v>
      </c>
      <c r="E121" s="124" t="s">
        <v>8272</v>
      </c>
      <c r="F121" s="125" t="s">
        <v>1967</v>
      </c>
      <c r="G121" s="126" t="s">
        <v>1968</v>
      </c>
      <c r="H121" s="126" t="s">
        <v>1968</v>
      </c>
      <c r="I121" s="127" t="s">
        <v>1968</v>
      </c>
      <c r="J121" s="125" t="s">
        <v>3</v>
      </c>
      <c r="K121" s="125" t="s">
        <v>882</v>
      </c>
      <c r="L121" s="125">
        <v>220</v>
      </c>
      <c r="M121" s="128">
        <v>220</v>
      </c>
      <c r="N121" s="126" t="s">
        <v>1931</v>
      </c>
      <c r="O121" s="129">
        <v>69000</v>
      </c>
      <c r="P121" s="129">
        <v>27234.782608695699</v>
      </c>
      <c r="Q121" s="130">
        <v>96200</v>
      </c>
      <c r="R121" s="130">
        <f t="shared" si="3"/>
        <v>35405.21739130441</v>
      </c>
      <c r="S121" s="130">
        <v>0</v>
      </c>
      <c r="T121" s="130">
        <f t="shared" si="4"/>
        <v>104405.21739130441</v>
      </c>
      <c r="U121" s="130">
        <v>104400</v>
      </c>
      <c r="V121" s="130">
        <f t="shared" si="5"/>
        <v>104400</v>
      </c>
      <c r="W121" s="131" t="s">
        <v>1932</v>
      </c>
      <c r="X121" s="132" t="s">
        <v>96</v>
      </c>
      <c r="Y121" s="127" t="s">
        <v>1323</v>
      </c>
      <c r="Z121" s="124" t="s">
        <v>91</v>
      </c>
      <c r="AA121" s="133">
        <v>43294</v>
      </c>
      <c r="AB121" s="134"/>
    </row>
    <row r="122" spans="1:28" ht="25.5" x14ac:dyDescent="0.2">
      <c r="A122" s="122" t="s">
        <v>9103</v>
      </c>
      <c r="B122" s="123" t="s">
        <v>1990</v>
      </c>
      <c r="C122" s="124" t="s">
        <v>1928</v>
      </c>
      <c r="D122" s="136" t="s">
        <v>9788</v>
      </c>
      <c r="E122" s="124" t="s">
        <v>8272</v>
      </c>
      <c r="F122" s="125" t="s">
        <v>1991</v>
      </c>
      <c r="G122" s="126" t="s">
        <v>1992</v>
      </c>
      <c r="H122" s="126" t="s">
        <v>1992</v>
      </c>
      <c r="I122" s="127" t="s">
        <v>1992</v>
      </c>
      <c r="J122" s="125" t="s">
        <v>3</v>
      </c>
      <c r="K122" s="125" t="s">
        <v>882</v>
      </c>
      <c r="L122" s="125">
        <v>220</v>
      </c>
      <c r="M122" s="128">
        <v>220</v>
      </c>
      <c r="N122" s="126" t="s">
        <v>1931</v>
      </c>
      <c r="O122" s="129">
        <v>69000</v>
      </c>
      <c r="P122" s="129">
        <v>27234.782608695699</v>
      </c>
      <c r="Q122" s="130">
        <v>96200</v>
      </c>
      <c r="R122" s="130">
        <f t="shared" si="3"/>
        <v>35405.21739130441</v>
      </c>
      <c r="S122" s="130">
        <v>0</v>
      </c>
      <c r="T122" s="130">
        <f t="shared" si="4"/>
        <v>104405.21739130441</v>
      </c>
      <c r="U122" s="130">
        <v>104400</v>
      </c>
      <c r="V122" s="130">
        <f t="shared" si="5"/>
        <v>104400</v>
      </c>
      <c r="W122" s="131" t="s">
        <v>1932</v>
      </c>
      <c r="X122" s="132" t="s">
        <v>96</v>
      </c>
      <c r="Y122" s="127" t="s">
        <v>1323</v>
      </c>
      <c r="Z122" s="124" t="s">
        <v>26</v>
      </c>
      <c r="AA122" s="133">
        <v>43294</v>
      </c>
      <c r="AB122" s="134"/>
    </row>
    <row r="123" spans="1:28" ht="25.5" x14ac:dyDescent="0.2">
      <c r="A123" s="122" t="s">
        <v>9104</v>
      </c>
      <c r="B123" s="123" t="s">
        <v>1972</v>
      </c>
      <c r="C123" s="124" t="s">
        <v>1928</v>
      </c>
      <c r="D123" s="136" t="s">
        <v>9790</v>
      </c>
      <c r="E123" s="124" t="s">
        <v>8272</v>
      </c>
      <c r="F123" s="125" t="s">
        <v>1973</v>
      </c>
      <c r="G123" s="126" t="s">
        <v>1974</v>
      </c>
      <c r="H123" s="126" t="s">
        <v>1974</v>
      </c>
      <c r="I123" s="127" t="s">
        <v>1974</v>
      </c>
      <c r="J123" s="125" t="s">
        <v>3</v>
      </c>
      <c r="K123" s="125" t="s">
        <v>882</v>
      </c>
      <c r="L123" s="125">
        <v>220</v>
      </c>
      <c r="M123" s="128">
        <v>220</v>
      </c>
      <c r="N123" s="126" t="s">
        <v>1931</v>
      </c>
      <c r="O123" s="129">
        <v>69000</v>
      </c>
      <c r="P123" s="129">
        <v>27234.782608695699</v>
      </c>
      <c r="Q123" s="130">
        <v>96200</v>
      </c>
      <c r="R123" s="130">
        <f t="shared" si="3"/>
        <v>35405.21739130441</v>
      </c>
      <c r="S123" s="130">
        <v>0</v>
      </c>
      <c r="T123" s="130">
        <f t="shared" si="4"/>
        <v>104405.21739130441</v>
      </c>
      <c r="U123" s="130">
        <v>104400</v>
      </c>
      <c r="V123" s="130">
        <f t="shared" si="5"/>
        <v>104400</v>
      </c>
      <c r="W123" s="131" t="s">
        <v>1932</v>
      </c>
      <c r="X123" s="132" t="s">
        <v>96</v>
      </c>
      <c r="Y123" s="127" t="s">
        <v>1323</v>
      </c>
      <c r="Z123" s="124" t="s">
        <v>91</v>
      </c>
      <c r="AA123" s="133">
        <v>43294</v>
      </c>
      <c r="AB123" s="134"/>
    </row>
    <row r="124" spans="1:28" ht="25.5" x14ac:dyDescent="0.2">
      <c r="A124" s="122" t="s">
        <v>9105</v>
      </c>
      <c r="B124" s="123" t="s">
        <v>1978</v>
      </c>
      <c r="C124" s="124" t="s">
        <v>1928</v>
      </c>
      <c r="D124" s="136" t="s">
        <v>9792</v>
      </c>
      <c r="E124" s="124" t="s">
        <v>8272</v>
      </c>
      <c r="F124" s="125" t="s">
        <v>1979</v>
      </c>
      <c r="G124" s="126" t="s">
        <v>1980</v>
      </c>
      <c r="H124" s="126" t="s">
        <v>1980</v>
      </c>
      <c r="I124" s="127" t="s">
        <v>1980</v>
      </c>
      <c r="J124" s="125" t="s">
        <v>3</v>
      </c>
      <c r="K124" s="125" t="s">
        <v>882</v>
      </c>
      <c r="L124" s="125">
        <v>220</v>
      </c>
      <c r="M124" s="128">
        <v>220</v>
      </c>
      <c r="N124" s="126" t="s">
        <v>1931</v>
      </c>
      <c r="O124" s="129">
        <v>69000</v>
      </c>
      <c r="P124" s="129">
        <v>27234.782608695699</v>
      </c>
      <c r="Q124" s="130">
        <v>96200</v>
      </c>
      <c r="R124" s="130">
        <f t="shared" si="3"/>
        <v>35405.21739130441</v>
      </c>
      <c r="S124" s="130">
        <v>0</v>
      </c>
      <c r="T124" s="130">
        <f t="shared" si="4"/>
        <v>104405.21739130441</v>
      </c>
      <c r="U124" s="130">
        <v>104400</v>
      </c>
      <c r="V124" s="130">
        <f t="shared" si="5"/>
        <v>104400</v>
      </c>
      <c r="W124" s="131" t="s">
        <v>1932</v>
      </c>
      <c r="X124" s="132" t="s">
        <v>96</v>
      </c>
      <c r="Y124" s="127" t="s">
        <v>1323</v>
      </c>
      <c r="Z124" s="124" t="s">
        <v>26</v>
      </c>
      <c r="AA124" s="133">
        <v>43294</v>
      </c>
      <c r="AB124" s="134"/>
    </row>
    <row r="125" spans="1:28" ht="25.5" x14ac:dyDescent="0.2">
      <c r="A125" s="122" t="s">
        <v>518</v>
      </c>
      <c r="B125" s="123" t="s">
        <v>1993</v>
      </c>
      <c r="C125" s="124" t="s">
        <v>1928</v>
      </c>
      <c r="D125" s="136" t="s">
        <v>9793</v>
      </c>
      <c r="E125" s="124" t="s">
        <v>8272</v>
      </c>
      <c r="F125" s="125" t="s">
        <v>1994</v>
      </c>
      <c r="G125" s="126" t="s">
        <v>1995</v>
      </c>
      <c r="H125" s="126" t="s">
        <v>1995</v>
      </c>
      <c r="I125" s="127" t="s">
        <v>1995</v>
      </c>
      <c r="J125" s="125" t="s">
        <v>3</v>
      </c>
      <c r="K125" s="125" t="s">
        <v>882</v>
      </c>
      <c r="L125" s="125">
        <v>220</v>
      </c>
      <c r="M125" s="128">
        <v>220</v>
      </c>
      <c r="N125" s="126" t="s">
        <v>1931</v>
      </c>
      <c r="O125" s="129">
        <v>69000</v>
      </c>
      <c r="P125" s="129">
        <v>27234.782608695699</v>
      </c>
      <c r="Q125" s="130">
        <v>96200</v>
      </c>
      <c r="R125" s="130">
        <f t="shared" si="3"/>
        <v>35405.21739130441</v>
      </c>
      <c r="S125" s="130">
        <v>0</v>
      </c>
      <c r="T125" s="130">
        <f t="shared" si="4"/>
        <v>104405.21739130441</v>
      </c>
      <c r="U125" s="130">
        <v>104400</v>
      </c>
      <c r="V125" s="130">
        <f t="shared" si="5"/>
        <v>104400</v>
      </c>
      <c r="W125" s="131" t="s">
        <v>1932</v>
      </c>
      <c r="X125" s="132" t="s">
        <v>96</v>
      </c>
      <c r="Y125" s="127" t="s">
        <v>1323</v>
      </c>
      <c r="Z125" s="124" t="s">
        <v>26</v>
      </c>
      <c r="AA125" s="133">
        <v>43294</v>
      </c>
      <c r="AB125" s="134"/>
    </row>
    <row r="126" spans="1:28" ht="25.5" x14ac:dyDescent="0.2">
      <c r="A126" s="122" t="s">
        <v>519</v>
      </c>
      <c r="B126" s="123" t="s">
        <v>1981</v>
      </c>
      <c r="C126" s="124" t="s">
        <v>1928</v>
      </c>
      <c r="D126" s="136" t="s">
        <v>9794</v>
      </c>
      <c r="E126" s="124" t="s">
        <v>8272</v>
      </c>
      <c r="F126" s="125" t="s">
        <v>1982</v>
      </c>
      <c r="G126" s="126" t="s">
        <v>1983</v>
      </c>
      <c r="H126" s="126" t="s">
        <v>1983</v>
      </c>
      <c r="I126" s="127" t="s">
        <v>1983</v>
      </c>
      <c r="J126" s="125" t="s">
        <v>3</v>
      </c>
      <c r="K126" s="125" t="s">
        <v>882</v>
      </c>
      <c r="L126" s="125">
        <v>220</v>
      </c>
      <c r="M126" s="128">
        <v>220</v>
      </c>
      <c r="N126" s="126" t="s">
        <v>1931</v>
      </c>
      <c r="O126" s="129">
        <v>69000</v>
      </c>
      <c r="P126" s="129">
        <v>27234.782608695699</v>
      </c>
      <c r="Q126" s="130">
        <v>96200</v>
      </c>
      <c r="R126" s="130">
        <f t="shared" si="3"/>
        <v>35405.21739130441</v>
      </c>
      <c r="S126" s="130">
        <v>0</v>
      </c>
      <c r="T126" s="130">
        <f t="shared" si="4"/>
        <v>104405.21739130441</v>
      </c>
      <c r="U126" s="130">
        <v>104400</v>
      </c>
      <c r="V126" s="130">
        <f t="shared" si="5"/>
        <v>104400</v>
      </c>
      <c r="W126" s="131" t="s">
        <v>1932</v>
      </c>
      <c r="X126" s="132" t="s">
        <v>96</v>
      </c>
      <c r="Y126" s="127" t="s">
        <v>1323</v>
      </c>
      <c r="Z126" s="124" t="s">
        <v>26</v>
      </c>
      <c r="AA126" s="133">
        <v>43294</v>
      </c>
      <c r="AB126" s="134"/>
    </row>
    <row r="127" spans="1:28" ht="25.5" x14ac:dyDescent="0.2">
      <c r="A127" s="122" t="s">
        <v>9106</v>
      </c>
      <c r="B127" s="123" t="s">
        <v>1984</v>
      </c>
      <c r="C127" s="124" t="s">
        <v>1928</v>
      </c>
      <c r="D127" s="136" t="s">
        <v>9795</v>
      </c>
      <c r="E127" s="124" t="s">
        <v>8272</v>
      </c>
      <c r="F127" s="125" t="s">
        <v>1985</v>
      </c>
      <c r="G127" s="126" t="s">
        <v>1986</v>
      </c>
      <c r="H127" s="126" t="s">
        <v>1986</v>
      </c>
      <c r="I127" s="127" t="s">
        <v>1986</v>
      </c>
      <c r="J127" s="125" t="s">
        <v>3</v>
      </c>
      <c r="K127" s="125" t="s">
        <v>882</v>
      </c>
      <c r="L127" s="125">
        <v>220</v>
      </c>
      <c r="M127" s="128">
        <v>220</v>
      </c>
      <c r="N127" s="126" t="s">
        <v>1931</v>
      </c>
      <c r="O127" s="129">
        <v>69000</v>
      </c>
      <c r="P127" s="129">
        <v>27234.782608695699</v>
      </c>
      <c r="Q127" s="130">
        <v>96200</v>
      </c>
      <c r="R127" s="130">
        <f t="shared" si="3"/>
        <v>35405.21739130441</v>
      </c>
      <c r="S127" s="130">
        <v>0</v>
      </c>
      <c r="T127" s="130">
        <f t="shared" si="4"/>
        <v>104405.21739130441</v>
      </c>
      <c r="U127" s="130">
        <v>104400</v>
      </c>
      <c r="V127" s="130">
        <f t="shared" si="5"/>
        <v>104400</v>
      </c>
      <c r="W127" s="131" t="s">
        <v>1932</v>
      </c>
      <c r="X127" s="132" t="s">
        <v>96</v>
      </c>
      <c r="Y127" s="127" t="s">
        <v>1323</v>
      </c>
      <c r="Z127" s="124" t="s">
        <v>26</v>
      </c>
      <c r="AA127" s="133">
        <v>43294</v>
      </c>
      <c r="AB127" s="134"/>
    </row>
    <row r="128" spans="1:28" ht="25.5" x14ac:dyDescent="0.2">
      <c r="A128" s="122" t="s">
        <v>384</v>
      </c>
      <c r="B128" s="123" t="s">
        <v>1975</v>
      </c>
      <c r="C128" s="124" t="s">
        <v>1928</v>
      </c>
      <c r="D128" s="136" t="s">
        <v>9796</v>
      </c>
      <c r="E128" s="124" t="s">
        <v>8272</v>
      </c>
      <c r="F128" s="125" t="s">
        <v>1976</v>
      </c>
      <c r="G128" s="126" t="s">
        <v>1977</v>
      </c>
      <c r="H128" s="126" t="s">
        <v>1977</v>
      </c>
      <c r="I128" s="127" t="s">
        <v>1977</v>
      </c>
      <c r="J128" s="125" t="s">
        <v>3</v>
      </c>
      <c r="K128" s="125" t="s">
        <v>882</v>
      </c>
      <c r="L128" s="125">
        <v>220</v>
      </c>
      <c r="M128" s="128">
        <v>220</v>
      </c>
      <c r="N128" s="126" t="s">
        <v>1931</v>
      </c>
      <c r="O128" s="129">
        <v>69000</v>
      </c>
      <c r="P128" s="129">
        <v>27234.782608695699</v>
      </c>
      <c r="Q128" s="130">
        <v>96200</v>
      </c>
      <c r="R128" s="130">
        <f t="shared" si="3"/>
        <v>35405.21739130441</v>
      </c>
      <c r="S128" s="130">
        <v>0</v>
      </c>
      <c r="T128" s="130">
        <f t="shared" si="4"/>
        <v>104405.21739130441</v>
      </c>
      <c r="U128" s="130">
        <v>104400</v>
      </c>
      <c r="V128" s="130">
        <f t="shared" si="5"/>
        <v>104400</v>
      </c>
      <c r="W128" s="131" t="s">
        <v>1932</v>
      </c>
      <c r="X128" s="132" t="s">
        <v>96</v>
      </c>
      <c r="Y128" s="127" t="s">
        <v>1323</v>
      </c>
      <c r="Z128" s="124" t="s">
        <v>26</v>
      </c>
      <c r="AA128" s="133">
        <v>43294</v>
      </c>
      <c r="AB128" s="134"/>
    </row>
    <row r="129" spans="1:28" ht="25.5" x14ac:dyDescent="0.2">
      <c r="A129" s="122" t="s">
        <v>385</v>
      </c>
      <c r="B129" s="123" t="s">
        <v>1939</v>
      </c>
      <c r="C129" s="124" t="s">
        <v>1928</v>
      </c>
      <c r="D129" s="136" t="s">
        <v>9797</v>
      </c>
      <c r="E129" s="124" t="s">
        <v>8272</v>
      </c>
      <c r="F129" s="125" t="s">
        <v>1940</v>
      </c>
      <c r="G129" s="126" t="s">
        <v>1941</v>
      </c>
      <c r="H129" s="126" t="s">
        <v>1941</v>
      </c>
      <c r="I129" s="127" t="s">
        <v>1941</v>
      </c>
      <c r="J129" s="125" t="s">
        <v>3</v>
      </c>
      <c r="K129" s="125" t="s">
        <v>882</v>
      </c>
      <c r="L129" s="125">
        <v>220</v>
      </c>
      <c r="M129" s="128">
        <v>220</v>
      </c>
      <c r="N129" s="126" t="s">
        <v>1931</v>
      </c>
      <c r="O129" s="129">
        <v>69000</v>
      </c>
      <c r="P129" s="129">
        <v>27234.782608695699</v>
      </c>
      <c r="Q129" s="130">
        <v>96200</v>
      </c>
      <c r="R129" s="130">
        <f t="shared" si="3"/>
        <v>35405.21739130441</v>
      </c>
      <c r="S129" s="130">
        <v>0</v>
      </c>
      <c r="T129" s="130">
        <f t="shared" si="4"/>
        <v>104405.21739130441</v>
      </c>
      <c r="U129" s="130">
        <v>104400</v>
      </c>
      <c r="V129" s="130">
        <f t="shared" si="5"/>
        <v>104400</v>
      </c>
      <c r="W129" s="131" t="s">
        <v>1932</v>
      </c>
      <c r="X129" s="132" t="s">
        <v>96</v>
      </c>
      <c r="Y129" s="127" t="s">
        <v>1323</v>
      </c>
      <c r="Z129" s="124" t="s">
        <v>42</v>
      </c>
      <c r="AA129" s="133">
        <v>43294</v>
      </c>
      <c r="AB129" s="134"/>
    </row>
    <row r="130" spans="1:28" ht="25.5" x14ac:dyDescent="0.2">
      <c r="A130" s="122" t="s">
        <v>520</v>
      </c>
      <c r="B130" s="123" t="s">
        <v>1945</v>
      </c>
      <c r="C130" s="124" t="s">
        <v>1928</v>
      </c>
      <c r="D130" s="136" t="s">
        <v>9798</v>
      </c>
      <c r="E130" s="124" t="s">
        <v>8272</v>
      </c>
      <c r="F130" s="125" t="s">
        <v>1946</v>
      </c>
      <c r="G130" s="126" t="s">
        <v>1947</v>
      </c>
      <c r="H130" s="126" t="s">
        <v>1947</v>
      </c>
      <c r="I130" s="127" t="s">
        <v>1947</v>
      </c>
      <c r="J130" s="125" t="s">
        <v>3</v>
      </c>
      <c r="K130" s="125" t="s">
        <v>882</v>
      </c>
      <c r="L130" s="125">
        <v>220</v>
      </c>
      <c r="M130" s="128">
        <v>220</v>
      </c>
      <c r="N130" s="126" t="s">
        <v>1931</v>
      </c>
      <c r="O130" s="129">
        <v>69000</v>
      </c>
      <c r="P130" s="129">
        <v>27234.782608695699</v>
      </c>
      <c r="Q130" s="130">
        <v>96200</v>
      </c>
      <c r="R130" s="130">
        <f t="shared" si="3"/>
        <v>35405.21739130441</v>
      </c>
      <c r="S130" s="130">
        <v>0</v>
      </c>
      <c r="T130" s="130">
        <f t="shared" si="4"/>
        <v>104405.21739130441</v>
      </c>
      <c r="U130" s="130">
        <v>104400</v>
      </c>
      <c r="V130" s="130">
        <f t="shared" si="5"/>
        <v>104400</v>
      </c>
      <c r="W130" s="131" t="s">
        <v>1932</v>
      </c>
      <c r="X130" s="132" t="s">
        <v>96</v>
      </c>
      <c r="Y130" s="127" t="s">
        <v>1323</v>
      </c>
      <c r="Z130" s="124" t="s">
        <v>42</v>
      </c>
      <c r="AA130" s="133">
        <v>43294</v>
      </c>
      <c r="AB130" s="134"/>
    </row>
    <row r="131" spans="1:28" ht="25.5" x14ac:dyDescent="0.2">
      <c r="A131" s="122" t="s">
        <v>521</v>
      </c>
      <c r="B131" s="123" t="s">
        <v>1936</v>
      </c>
      <c r="C131" s="124" t="s">
        <v>1928</v>
      </c>
      <c r="D131" s="136" t="s">
        <v>9799</v>
      </c>
      <c r="E131" s="124" t="s">
        <v>8272</v>
      </c>
      <c r="F131" s="125" t="s">
        <v>1937</v>
      </c>
      <c r="G131" s="126" t="s">
        <v>1938</v>
      </c>
      <c r="H131" s="126" t="s">
        <v>1938</v>
      </c>
      <c r="I131" s="127" t="s">
        <v>1938</v>
      </c>
      <c r="J131" s="125" t="s">
        <v>3</v>
      </c>
      <c r="K131" s="125" t="s">
        <v>882</v>
      </c>
      <c r="L131" s="125">
        <v>220</v>
      </c>
      <c r="M131" s="128">
        <v>220</v>
      </c>
      <c r="N131" s="126" t="s">
        <v>1931</v>
      </c>
      <c r="O131" s="129">
        <v>69000</v>
      </c>
      <c r="P131" s="129">
        <v>27234.782608695699</v>
      </c>
      <c r="Q131" s="130">
        <v>96200</v>
      </c>
      <c r="R131" s="130">
        <f t="shared" si="3"/>
        <v>35405.21739130441</v>
      </c>
      <c r="S131" s="130">
        <v>0</v>
      </c>
      <c r="T131" s="130">
        <f t="shared" si="4"/>
        <v>104405.21739130441</v>
      </c>
      <c r="U131" s="130">
        <v>104400</v>
      </c>
      <c r="V131" s="130">
        <f t="shared" si="5"/>
        <v>104400</v>
      </c>
      <c r="W131" s="131" t="s">
        <v>1932</v>
      </c>
      <c r="X131" s="132" t="s">
        <v>96</v>
      </c>
      <c r="Y131" s="127" t="s">
        <v>1323</v>
      </c>
      <c r="Z131" s="124" t="s">
        <v>42</v>
      </c>
      <c r="AA131" s="133">
        <v>43294</v>
      </c>
      <c r="AB131" s="134"/>
    </row>
    <row r="132" spans="1:28" ht="25.5" x14ac:dyDescent="0.2">
      <c r="A132" s="122" t="s">
        <v>522</v>
      </c>
      <c r="B132" s="123" t="s">
        <v>1942</v>
      </c>
      <c r="C132" s="124" t="s">
        <v>1928</v>
      </c>
      <c r="D132" s="136" t="s">
        <v>9800</v>
      </c>
      <c r="E132" s="124" t="s">
        <v>8272</v>
      </c>
      <c r="F132" s="125" t="s">
        <v>1943</v>
      </c>
      <c r="G132" s="126" t="s">
        <v>1944</v>
      </c>
      <c r="H132" s="126" t="s">
        <v>1944</v>
      </c>
      <c r="I132" s="127" t="s">
        <v>1944</v>
      </c>
      <c r="J132" s="125" t="s">
        <v>3</v>
      </c>
      <c r="K132" s="125" t="s">
        <v>882</v>
      </c>
      <c r="L132" s="125">
        <v>220</v>
      </c>
      <c r="M132" s="128">
        <v>220</v>
      </c>
      <c r="N132" s="126" t="s">
        <v>1931</v>
      </c>
      <c r="O132" s="129">
        <v>69000</v>
      </c>
      <c r="P132" s="129">
        <v>27234.782608695699</v>
      </c>
      <c r="Q132" s="130">
        <v>96200</v>
      </c>
      <c r="R132" s="130">
        <f t="shared" si="3"/>
        <v>35405.21739130441</v>
      </c>
      <c r="S132" s="130">
        <v>0</v>
      </c>
      <c r="T132" s="130">
        <f t="shared" si="4"/>
        <v>104405.21739130441</v>
      </c>
      <c r="U132" s="130">
        <v>104400</v>
      </c>
      <c r="V132" s="130">
        <f t="shared" si="5"/>
        <v>104400</v>
      </c>
      <c r="W132" s="131" t="s">
        <v>1932</v>
      </c>
      <c r="X132" s="132" t="s">
        <v>96</v>
      </c>
      <c r="Y132" s="127" t="s">
        <v>1323</v>
      </c>
      <c r="Z132" s="124" t="s">
        <v>42</v>
      </c>
      <c r="AA132" s="133">
        <v>43294</v>
      </c>
      <c r="AB132" s="134"/>
    </row>
    <row r="133" spans="1:28" ht="25.5" x14ac:dyDescent="0.2">
      <c r="A133" s="122" t="s">
        <v>9107</v>
      </c>
      <c r="B133" s="123" t="s">
        <v>1963</v>
      </c>
      <c r="C133" s="124" t="s">
        <v>1928</v>
      </c>
      <c r="D133" s="136" t="s">
        <v>9801</v>
      </c>
      <c r="E133" s="124" t="s">
        <v>8272</v>
      </c>
      <c r="F133" s="125" t="s">
        <v>1964</v>
      </c>
      <c r="G133" s="126" t="s">
        <v>7303</v>
      </c>
      <c r="H133" s="126" t="s">
        <v>7303</v>
      </c>
      <c r="I133" s="127" t="s">
        <v>1965</v>
      </c>
      <c r="J133" s="125" t="s">
        <v>3</v>
      </c>
      <c r="K133" s="125" t="s">
        <v>882</v>
      </c>
      <c r="L133" s="125">
        <v>220</v>
      </c>
      <c r="M133" s="128">
        <v>220</v>
      </c>
      <c r="N133" s="126" t="s">
        <v>1931</v>
      </c>
      <c r="O133" s="129">
        <v>69000</v>
      </c>
      <c r="P133" s="129">
        <v>27234.782608695699</v>
      </c>
      <c r="Q133" s="130">
        <v>96200</v>
      </c>
      <c r="R133" s="130">
        <f t="shared" si="3"/>
        <v>35405.21739130441</v>
      </c>
      <c r="S133" s="130">
        <v>0</v>
      </c>
      <c r="T133" s="130">
        <f t="shared" si="4"/>
        <v>104405.21739130441</v>
      </c>
      <c r="U133" s="130">
        <v>104400</v>
      </c>
      <c r="V133" s="130">
        <f t="shared" si="5"/>
        <v>104400</v>
      </c>
      <c r="W133" s="131" t="s">
        <v>1932</v>
      </c>
      <c r="X133" s="132" t="s">
        <v>96</v>
      </c>
      <c r="Y133" s="127" t="s">
        <v>1323</v>
      </c>
      <c r="Z133" s="124" t="s">
        <v>42</v>
      </c>
      <c r="AA133" s="133">
        <v>43294</v>
      </c>
      <c r="AB133" s="134"/>
    </row>
    <row r="134" spans="1:28" ht="25.5" x14ac:dyDescent="0.2">
      <c r="A134" s="122" t="s">
        <v>150</v>
      </c>
      <c r="B134" s="123" t="s">
        <v>1948</v>
      </c>
      <c r="C134" s="124" t="s">
        <v>1928</v>
      </c>
      <c r="D134" s="136" t="s">
        <v>9802</v>
      </c>
      <c r="E134" s="124" t="s">
        <v>8272</v>
      </c>
      <c r="F134" s="125" t="s">
        <v>1949</v>
      </c>
      <c r="G134" s="126" t="s">
        <v>1950</v>
      </c>
      <c r="H134" s="126" t="s">
        <v>1950</v>
      </c>
      <c r="I134" s="127" t="s">
        <v>1950</v>
      </c>
      <c r="J134" s="125" t="s">
        <v>3</v>
      </c>
      <c r="K134" s="125" t="s">
        <v>882</v>
      </c>
      <c r="L134" s="125">
        <v>220</v>
      </c>
      <c r="M134" s="128">
        <v>220</v>
      </c>
      <c r="N134" s="126" t="s">
        <v>1931</v>
      </c>
      <c r="O134" s="129">
        <v>69000</v>
      </c>
      <c r="P134" s="129">
        <v>27234.782608695699</v>
      </c>
      <c r="Q134" s="130">
        <v>96200</v>
      </c>
      <c r="R134" s="130">
        <f t="shared" si="3"/>
        <v>35405.21739130441</v>
      </c>
      <c r="S134" s="130">
        <v>0</v>
      </c>
      <c r="T134" s="130">
        <f t="shared" si="4"/>
        <v>104405.21739130441</v>
      </c>
      <c r="U134" s="130">
        <v>104400</v>
      </c>
      <c r="V134" s="130">
        <f t="shared" si="5"/>
        <v>104400</v>
      </c>
      <c r="W134" s="131" t="s">
        <v>1932</v>
      </c>
      <c r="X134" s="132" t="s">
        <v>96</v>
      </c>
      <c r="Y134" s="127" t="s">
        <v>1323</v>
      </c>
      <c r="Z134" s="124" t="s">
        <v>42</v>
      </c>
      <c r="AA134" s="133">
        <v>43294</v>
      </c>
      <c r="AB134" s="134"/>
    </row>
    <row r="135" spans="1:28" ht="25.5" x14ac:dyDescent="0.2">
      <c r="A135" s="122" t="s">
        <v>151</v>
      </c>
      <c r="B135" s="123" t="s">
        <v>1927</v>
      </c>
      <c r="C135" s="124" t="s">
        <v>1928</v>
      </c>
      <c r="D135" s="136" t="s">
        <v>9803</v>
      </c>
      <c r="E135" s="124" t="s">
        <v>8272</v>
      </c>
      <c r="F135" s="125" t="s">
        <v>1929</v>
      </c>
      <c r="G135" s="126" t="s">
        <v>1930</v>
      </c>
      <c r="H135" s="126" t="s">
        <v>1930</v>
      </c>
      <c r="I135" s="127" t="s">
        <v>1930</v>
      </c>
      <c r="J135" s="125" t="s">
        <v>3</v>
      </c>
      <c r="K135" s="125" t="s">
        <v>882</v>
      </c>
      <c r="L135" s="125">
        <v>220</v>
      </c>
      <c r="M135" s="128">
        <v>220</v>
      </c>
      <c r="N135" s="126" t="s">
        <v>1931</v>
      </c>
      <c r="O135" s="129">
        <v>69000</v>
      </c>
      <c r="P135" s="129">
        <v>27234.782608695699</v>
      </c>
      <c r="Q135" s="130">
        <v>96200</v>
      </c>
      <c r="R135" s="130">
        <f t="shared" ref="R135:R198" si="6">+P135/1800000*2340000</f>
        <v>35405.21739130441</v>
      </c>
      <c r="S135" s="130">
        <v>0</v>
      </c>
      <c r="T135" s="130">
        <f t="shared" ref="T135:T198" si="7">+O135+R135+S135</f>
        <v>104405.21739130441</v>
      </c>
      <c r="U135" s="130">
        <v>104400</v>
      </c>
      <c r="V135" s="130">
        <f t="shared" ref="V135:V198" si="8">ROUNDDOWN(T135,-2)</f>
        <v>104400</v>
      </c>
      <c r="W135" s="131" t="s">
        <v>1932</v>
      </c>
      <c r="X135" s="132" t="s">
        <v>96</v>
      </c>
      <c r="Y135" s="127" t="s">
        <v>1323</v>
      </c>
      <c r="Z135" s="124" t="s">
        <v>42</v>
      </c>
      <c r="AA135" s="133">
        <v>43294</v>
      </c>
      <c r="AB135" s="134"/>
    </row>
    <row r="136" spans="1:28" ht="25.5" x14ac:dyDescent="0.2">
      <c r="A136" s="122" t="s">
        <v>152</v>
      </c>
      <c r="B136" s="123" t="s">
        <v>1933</v>
      </c>
      <c r="C136" s="124" t="s">
        <v>1928</v>
      </c>
      <c r="D136" s="136" t="s">
        <v>9804</v>
      </c>
      <c r="E136" s="124" t="s">
        <v>8272</v>
      </c>
      <c r="F136" s="125" t="s">
        <v>1934</v>
      </c>
      <c r="G136" s="126" t="s">
        <v>1935</v>
      </c>
      <c r="H136" s="126" t="s">
        <v>1935</v>
      </c>
      <c r="I136" s="127" t="s">
        <v>1935</v>
      </c>
      <c r="J136" s="125" t="s">
        <v>3</v>
      </c>
      <c r="K136" s="125" t="s">
        <v>882</v>
      </c>
      <c r="L136" s="125">
        <v>220</v>
      </c>
      <c r="M136" s="128">
        <v>220</v>
      </c>
      <c r="N136" s="126" t="s">
        <v>1931</v>
      </c>
      <c r="O136" s="129">
        <v>69000</v>
      </c>
      <c r="P136" s="129">
        <v>27234.782608695699</v>
      </c>
      <c r="Q136" s="130">
        <v>96200</v>
      </c>
      <c r="R136" s="130">
        <f t="shared" si="6"/>
        <v>35405.21739130441</v>
      </c>
      <c r="S136" s="130">
        <v>0</v>
      </c>
      <c r="T136" s="130">
        <f t="shared" si="7"/>
        <v>104405.21739130441</v>
      </c>
      <c r="U136" s="130">
        <v>104400</v>
      </c>
      <c r="V136" s="130">
        <f t="shared" si="8"/>
        <v>104400</v>
      </c>
      <c r="W136" s="131" t="s">
        <v>1932</v>
      </c>
      <c r="X136" s="132" t="s">
        <v>96</v>
      </c>
      <c r="Y136" s="127" t="s">
        <v>1323</v>
      </c>
      <c r="Z136" s="124" t="s">
        <v>42</v>
      </c>
      <c r="AA136" s="133">
        <v>43294</v>
      </c>
      <c r="AB136" s="134"/>
    </row>
    <row r="137" spans="1:28" ht="25.5" x14ac:dyDescent="0.2">
      <c r="A137" s="122" t="s">
        <v>449</v>
      </c>
      <c r="B137" s="123" t="s">
        <v>1951</v>
      </c>
      <c r="C137" s="124" t="s">
        <v>1928</v>
      </c>
      <c r="D137" s="136" t="s">
        <v>9805</v>
      </c>
      <c r="E137" s="124" t="s">
        <v>8272</v>
      </c>
      <c r="F137" s="125" t="s">
        <v>1952</v>
      </c>
      <c r="G137" s="126" t="s">
        <v>1953</v>
      </c>
      <c r="H137" s="126" t="s">
        <v>1953</v>
      </c>
      <c r="I137" s="127" t="s">
        <v>1953</v>
      </c>
      <c r="J137" s="125" t="s">
        <v>3</v>
      </c>
      <c r="K137" s="125" t="s">
        <v>882</v>
      </c>
      <c r="L137" s="125">
        <v>220</v>
      </c>
      <c r="M137" s="128">
        <v>220</v>
      </c>
      <c r="N137" s="126" t="s">
        <v>1931</v>
      </c>
      <c r="O137" s="129">
        <v>69000</v>
      </c>
      <c r="P137" s="129">
        <v>27234.782608695699</v>
      </c>
      <c r="Q137" s="130">
        <v>96200</v>
      </c>
      <c r="R137" s="130">
        <f t="shared" si="6"/>
        <v>35405.21739130441</v>
      </c>
      <c r="S137" s="130">
        <v>0</v>
      </c>
      <c r="T137" s="130">
        <f t="shared" si="7"/>
        <v>104405.21739130441</v>
      </c>
      <c r="U137" s="130">
        <v>104400</v>
      </c>
      <c r="V137" s="130">
        <f t="shared" si="8"/>
        <v>104400</v>
      </c>
      <c r="W137" s="131" t="s">
        <v>1932</v>
      </c>
      <c r="X137" s="132" t="s">
        <v>96</v>
      </c>
      <c r="Y137" s="127" t="s">
        <v>1323</v>
      </c>
      <c r="Z137" s="124" t="s">
        <v>42</v>
      </c>
      <c r="AA137" s="133">
        <v>43294</v>
      </c>
      <c r="AB137" s="134"/>
    </row>
    <row r="138" spans="1:28" ht="25.5" x14ac:dyDescent="0.2">
      <c r="A138" s="122" t="s">
        <v>523</v>
      </c>
      <c r="B138" s="123" t="s">
        <v>1960</v>
      </c>
      <c r="C138" s="124" t="s">
        <v>1928</v>
      </c>
      <c r="D138" s="136" t="s">
        <v>9806</v>
      </c>
      <c r="E138" s="124" t="s">
        <v>8272</v>
      </c>
      <c r="F138" s="125" t="s">
        <v>1961</v>
      </c>
      <c r="G138" s="126" t="s">
        <v>1962</v>
      </c>
      <c r="H138" s="126" t="s">
        <v>1962</v>
      </c>
      <c r="I138" s="127" t="s">
        <v>1962</v>
      </c>
      <c r="J138" s="125" t="s">
        <v>3</v>
      </c>
      <c r="K138" s="125" t="s">
        <v>882</v>
      </c>
      <c r="L138" s="125">
        <v>220</v>
      </c>
      <c r="M138" s="128">
        <v>220</v>
      </c>
      <c r="N138" s="126" t="s">
        <v>1931</v>
      </c>
      <c r="O138" s="129">
        <v>69000</v>
      </c>
      <c r="P138" s="129">
        <v>27234.782608695699</v>
      </c>
      <c r="Q138" s="130">
        <v>96200</v>
      </c>
      <c r="R138" s="130">
        <f t="shared" si="6"/>
        <v>35405.21739130441</v>
      </c>
      <c r="S138" s="130">
        <v>0</v>
      </c>
      <c r="T138" s="130">
        <f t="shared" si="7"/>
        <v>104405.21739130441</v>
      </c>
      <c r="U138" s="130">
        <v>104400</v>
      </c>
      <c r="V138" s="130">
        <f t="shared" si="8"/>
        <v>104400</v>
      </c>
      <c r="W138" s="131" t="s">
        <v>1932</v>
      </c>
      <c r="X138" s="132" t="s">
        <v>96</v>
      </c>
      <c r="Y138" s="127" t="s">
        <v>1323</v>
      </c>
      <c r="Z138" s="124" t="s">
        <v>42</v>
      </c>
      <c r="AA138" s="133">
        <v>43294</v>
      </c>
      <c r="AB138" s="134"/>
    </row>
    <row r="139" spans="1:28" ht="25.5" x14ac:dyDescent="0.2">
      <c r="A139" s="122" t="s">
        <v>450</v>
      </c>
      <c r="B139" s="123" t="s">
        <v>1957</v>
      </c>
      <c r="C139" s="124" t="s">
        <v>1928</v>
      </c>
      <c r="D139" s="136" t="s">
        <v>9807</v>
      </c>
      <c r="E139" s="124" t="s">
        <v>8272</v>
      </c>
      <c r="F139" s="125" t="s">
        <v>1958</v>
      </c>
      <c r="G139" s="126" t="s">
        <v>1959</v>
      </c>
      <c r="H139" s="126" t="s">
        <v>1959</v>
      </c>
      <c r="I139" s="127" t="s">
        <v>1959</v>
      </c>
      <c r="J139" s="125" t="s">
        <v>3</v>
      </c>
      <c r="K139" s="125" t="s">
        <v>882</v>
      </c>
      <c r="L139" s="125">
        <v>220</v>
      </c>
      <c r="M139" s="128">
        <v>220</v>
      </c>
      <c r="N139" s="126" t="s">
        <v>1931</v>
      </c>
      <c r="O139" s="129">
        <v>69000</v>
      </c>
      <c r="P139" s="129">
        <v>27234.782608695699</v>
      </c>
      <c r="Q139" s="130">
        <v>96200</v>
      </c>
      <c r="R139" s="130">
        <f t="shared" si="6"/>
        <v>35405.21739130441</v>
      </c>
      <c r="S139" s="130">
        <v>0</v>
      </c>
      <c r="T139" s="130">
        <f t="shared" si="7"/>
        <v>104405.21739130441</v>
      </c>
      <c r="U139" s="130">
        <v>104400</v>
      </c>
      <c r="V139" s="130">
        <f t="shared" si="8"/>
        <v>104400</v>
      </c>
      <c r="W139" s="131" t="s">
        <v>1932</v>
      </c>
      <c r="X139" s="132" t="s">
        <v>96</v>
      </c>
      <c r="Y139" s="127" t="s">
        <v>1323</v>
      </c>
      <c r="Z139" s="124" t="s">
        <v>42</v>
      </c>
      <c r="AA139" s="133">
        <v>43294</v>
      </c>
      <c r="AB139" s="134"/>
    </row>
    <row r="140" spans="1:28" ht="25.5" x14ac:dyDescent="0.2">
      <c r="A140" s="122" t="s">
        <v>153</v>
      </c>
      <c r="B140" s="123" t="s">
        <v>1954</v>
      </c>
      <c r="C140" s="124" t="s">
        <v>1928</v>
      </c>
      <c r="D140" s="136" t="s">
        <v>9808</v>
      </c>
      <c r="E140" s="124" t="s">
        <v>8272</v>
      </c>
      <c r="F140" s="125" t="s">
        <v>1955</v>
      </c>
      <c r="G140" s="126" t="s">
        <v>1956</v>
      </c>
      <c r="H140" s="126" t="s">
        <v>1956</v>
      </c>
      <c r="I140" s="127" t="s">
        <v>1956</v>
      </c>
      <c r="J140" s="125" t="s">
        <v>3</v>
      </c>
      <c r="K140" s="125" t="s">
        <v>882</v>
      </c>
      <c r="L140" s="125">
        <v>220</v>
      </c>
      <c r="M140" s="128">
        <v>220</v>
      </c>
      <c r="N140" s="126" t="s">
        <v>1931</v>
      </c>
      <c r="O140" s="129">
        <v>69000</v>
      </c>
      <c r="P140" s="129">
        <v>27234.782608695699</v>
      </c>
      <c r="Q140" s="130">
        <v>96200</v>
      </c>
      <c r="R140" s="130">
        <f t="shared" si="6"/>
        <v>35405.21739130441</v>
      </c>
      <c r="S140" s="130">
        <v>0</v>
      </c>
      <c r="T140" s="130">
        <f t="shared" si="7"/>
        <v>104405.21739130441</v>
      </c>
      <c r="U140" s="130">
        <v>104400</v>
      </c>
      <c r="V140" s="130">
        <f t="shared" si="8"/>
        <v>104400</v>
      </c>
      <c r="W140" s="131" t="s">
        <v>1932</v>
      </c>
      <c r="X140" s="132" t="s">
        <v>96</v>
      </c>
      <c r="Y140" s="127" t="s">
        <v>1323</v>
      </c>
      <c r="Z140" s="124" t="s">
        <v>42</v>
      </c>
      <c r="AA140" s="133">
        <v>43294</v>
      </c>
      <c r="AB140" s="134"/>
    </row>
    <row r="141" spans="1:28" ht="25.5" x14ac:dyDescent="0.2">
      <c r="A141" s="122" t="s">
        <v>344</v>
      </c>
      <c r="B141" s="123" t="s">
        <v>1999</v>
      </c>
      <c r="C141" s="124" t="s">
        <v>1928</v>
      </c>
      <c r="D141" s="136" t="s">
        <v>9809</v>
      </c>
      <c r="E141" s="124" t="s">
        <v>8272</v>
      </c>
      <c r="F141" s="125" t="s">
        <v>2000</v>
      </c>
      <c r="G141" s="126" t="s">
        <v>7304</v>
      </c>
      <c r="H141" s="126" t="s">
        <v>7304</v>
      </c>
      <c r="I141" s="127" t="s">
        <v>2001</v>
      </c>
      <c r="J141" s="125" t="s">
        <v>3</v>
      </c>
      <c r="K141" s="125" t="s">
        <v>882</v>
      </c>
      <c r="L141" s="125">
        <v>220</v>
      </c>
      <c r="M141" s="128">
        <v>220</v>
      </c>
      <c r="N141" s="126" t="s">
        <v>1931</v>
      </c>
      <c r="O141" s="129">
        <v>69000</v>
      </c>
      <c r="P141" s="129">
        <v>27234.782608695699</v>
      </c>
      <c r="Q141" s="130">
        <v>96200</v>
      </c>
      <c r="R141" s="130">
        <f t="shared" si="6"/>
        <v>35405.21739130441</v>
      </c>
      <c r="S141" s="130">
        <v>0</v>
      </c>
      <c r="T141" s="130">
        <f t="shared" si="7"/>
        <v>104405.21739130441</v>
      </c>
      <c r="U141" s="130">
        <v>104400</v>
      </c>
      <c r="V141" s="130">
        <f t="shared" si="8"/>
        <v>104400</v>
      </c>
      <c r="W141" s="131" t="s">
        <v>1932</v>
      </c>
      <c r="X141" s="132" t="s">
        <v>96</v>
      </c>
      <c r="Y141" s="127" t="s">
        <v>1323</v>
      </c>
      <c r="Z141" s="124" t="s">
        <v>42</v>
      </c>
      <c r="AA141" s="133">
        <v>43294</v>
      </c>
      <c r="AB141" s="134"/>
    </row>
    <row r="142" spans="1:28" ht="25.5" x14ac:dyDescent="0.2">
      <c r="A142" s="122" t="s">
        <v>451</v>
      </c>
      <c r="B142" s="123" t="s">
        <v>2055</v>
      </c>
      <c r="C142" s="124" t="s">
        <v>2003</v>
      </c>
      <c r="D142" s="136" t="s">
        <v>9810</v>
      </c>
      <c r="E142" s="124" t="s">
        <v>8272</v>
      </c>
      <c r="F142" s="125" t="s">
        <v>2056</v>
      </c>
      <c r="G142" s="126" t="s">
        <v>2057</v>
      </c>
      <c r="H142" s="126" t="s">
        <v>2057</v>
      </c>
      <c r="I142" s="127" t="s">
        <v>2057</v>
      </c>
      <c r="J142" s="125" t="s">
        <v>3</v>
      </c>
      <c r="K142" s="125" t="s">
        <v>95</v>
      </c>
      <c r="L142" s="125">
        <v>221</v>
      </c>
      <c r="M142" s="128">
        <v>221</v>
      </c>
      <c r="N142" s="126" t="s">
        <v>2006</v>
      </c>
      <c r="O142" s="129">
        <v>104000</v>
      </c>
      <c r="P142" s="129">
        <v>34434.782608695597</v>
      </c>
      <c r="Q142" s="130">
        <v>138000</v>
      </c>
      <c r="R142" s="130">
        <f t="shared" si="6"/>
        <v>44765.217391304272</v>
      </c>
      <c r="S142" s="130">
        <v>0</v>
      </c>
      <c r="T142" s="130">
        <f t="shared" si="7"/>
        <v>148765.21739130426</v>
      </c>
      <c r="U142" s="130">
        <v>148700</v>
      </c>
      <c r="V142" s="130">
        <f t="shared" si="8"/>
        <v>148700</v>
      </c>
      <c r="W142" s="131" t="s">
        <v>1932</v>
      </c>
      <c r="X142" s="132" t="s">
        <v>96</v>
      </c>
      <c r="Y142" s="127" t="s">
        <v>1323</v>
      </c>
      <c r="Z142" s="124" t="s">
        <v>26</v>
      </c>
      <c r="AA142" s="133">
        <v>43294</v>
      </c>
      <c r="AB142" s="134"/>
    </row>
    <row r="143" spans="1:28" ht="25.5" x14ac:dyDescent="0.2">
      <c r="A143" s="122" t="s">
        <v>9443</v>
      </c>
      <c r="B143" s="123" t="s">
        <v>2046</v>
      </c>
      <c r="C143" s="124" t="s">
        <v>2003</v>
      </c>
      <c r="D143" s="136" t="s">
        <v>9811</v>
      </c>
      <c r="E143" s="124" t="s">
        <v>8272</v>
      </c>
      <c r="F143" s="125" t="s">
        <v>2047</v>
      </c>
      <c r="G143" s="126" t="s">
        <v>2048</v>
      </c>
      <c r="H143" s="126" t="s">
        <v>2048</v>
      </c>
      <c r="I143" s="127" t="s">
        <v>2048</v>
      </c>
      <c r="J143" s="125" t="s">
        <v>3</v>
      </c>
      <c r="K143" s="125" t="s">
        <v>95</v>
      </c>
      <c r="L143" s="125">
        <v>221</v>
      </c>
      <c r="M143" s="128">
        <v>221</v>
      </c>
      <c r="N143" s="126" t="s">
        <v>2006</v>
      </c>
      <c r="O143" s="129">
        <v>104000</v>
      </c>
      <c r="P143" s="129">
        <v>34434.782608695597</v>
      </c>
      <c r="Q143" s="130">
        <v>138000</v>
      </c>
      <c r="R143" s="130">
        <f t="shared" si="6"/>
        <v>44765.217391304272</v>
      </c>
      <c r="S143" s="130">
        <v>0</v>
      </c>
      <c r="T143" s="130">
        <f t="shared" si="7"/>
        <v>148765.21739130426</v>
      </c>
      <c r="U143" s="130">
        <v>148700</v>
      </c>
      <c r="V143" s="130">
        <f t="shared" si="8"/>
        <v>148700</v>
      </c>
      <c r="W143" s="131" t="s">
        <v>1932</v>
      </c>
      <c r="X143" s="132" t="s">
        <v>96</v>
      </c>
      <c r="Y143" s="127" t="s">
        <v>1323</v>
      </c>
      <c r="Z143" s="124" t="s">
        <v>26</v>
      </c>
      <c r="AA143" s="133">
        <v>43294</v>
      </c>
      <c r="AB143" s="134"/>
    </row>
    <row r="144" spans="1:28" ht="25.5" x14ac:dyDescent="0.2">
      <c r="A144" s="122" t="s">
        <v>418</v>
      </c>
      <c r="B144" s="123" t="s">
        <v>2049</v>
      </c>
      <c r="C144" s="124" t="s">
        <v>2003</v>
      </c>
      <c r="D144" s="136" t="s">
        <v>9812</v>
      </c>
      <c r="E144" s="124" t="s">
        <v>8272</v>
      </c>
      <c r="F144" s="125" t="s">
        <v>2050</v>
      </c>
      <c r="G144" s="126" t="s">
        <v>2051</v>
      </c>
      <c r="H144" s="126" t="s">
        <v>2051</v>
      </c>
      <c r="I144" s="127" t="s">
        <v>2051</v>
      </c>
      <c r="J144" s="125" t="s">
        <v>3</v>
      </c>
      <c r="K144" s="125" t="s">
        <v>95</v>
      </c>
      <c r="L144" s="125">
        <v>221</v>
      </c>
      <c r="M144" s="128">
        <v>221</v>
      </c>
      <c r="N144" s="126" t="s">
        <v>2006</v>
      </c>
      <c r="O144" s="129">
        <v>104000</v>
      </c>
      <c r="P144" s="129">
        <v>34434.782608695597</v>
      </c>
      <c r="Q144" s="130">
        <v>138000</v>
      </c>
      <c r="R144" s="130">
        <f t="shared" si="6"/>
        <v>44765.217391304272</v>
      </c>
      <c r="S144" s="130">
        <v>0</v>
      </c>
      <c r="T144" s="130">
        <f t="shared" si="7"/>
        <v>148765.21739130426</v>
      </c>
      <c r="U144" s="130">
        <v>148700</v>
      </c>
      <c r="V144" s="130">
        <f t="shared" si="8"/>
        <v>148700</v>
      </c>
      <c r="W144" s="131" t="s">
        <v>1932</v>
      </c>
      <c r="X144" s="132" t="s">
        <v>96</v>
      </c>
      <c r="Y144" s="127" t="s">
        <v>1323</v>
      </c>
      <c r="Z144" s="124" t="s">
        <v>26</v>
      </c>
      <c r="AA144" s="133">
        <v>43294</v>
      </c>
      <c r="AB144" s="134"/>
    </row>
    <row r="145" spans="1:28" ht="38.25" x14ac:dyDescent="0.2">
      <c r="A145" s="122" t="s">
        <v>419</v>
      </c>
      <c r="B145" s="123" t="s">
        <v>2052</v>
      </c>
      <c r="C145" s="124" t="s">
        <v>2003</v>
      </c>
      <c r="D145" s="136" t="s">
        <v>9813</v>
      </c>
      <c r="E145" s="124" t="s">
        <v>8272</v>
      </c>
      <c r="F145" s="125" t="s">
        <v>2053</v>
      </c>
      <c r="G145" s="126" t="s">
        <v>2054</v>
      </c>
      <c r="H145" s="126" t="s">
        <v>2054</v>
      </c>
      <c r="I145" s="127" t="s">
        <v>2054</v>
      </c>
      <c r="J145" s="125" t="s">
        <v>3</v>
      </c>
      <c r="K145" s="125" t="s">
        <v>95</v>
      </c>
      <c r="L145" s="125">
        <v>221</v>
      </c>
      <c r="M145" s="128">
        <v>221</v>
      </c>
      <c r="N145" s="126" t="s">
        <v>2006</v>
      </c>
      <c r="O145" s="129">
        <v>104000</v>
      </c>
      <c r="P145" s="129">
        <v>34434.782608695597</v>
      </c>
      <c r="Q145" s="130">
        <v>138000</v>
      </c>
      <c r="R145" s="130">
        <f t="shared" si="6"/>
        <v>44765.217391304272</v>
      </c>
      <c r="S145" s="130">
        <v>0</v>
      </c>
      <c r="T145" s="130">
        <f t="shared" si="7"/>
        <v>148765.21739130426</v>
      </c>
      <c r="U145" s="130">
        <v>148700</v>
      </c>
      <c r="V145" s="130">
        <f t="shared" si="8"/>
        <v>148700</v>
      </c>
      <c r="W145" s="131" t="s">
        <v>1932</v>
      </c>
      <c r="X145" s="132" t="s">
        <v>96</v>
      </c>
      <c r="Y145" s="127" t="s">
        <v>1323</v>
      </c>
      <c r="Z145" s="124" t="s">
        <v>26</v>
      </c>
      <c r="AA145" s="133">
        <v>43294</v>
      </c>
      <c r="AB145" s="134"/>
    </row>
    <row r="146" spans="1:28" ht="25.5" x14ac:dyDescent="0.2">
      <c r="A146" s="122" t="s">
        <v>420</v>
      </c>
      <c r="B146" s="123" t="s">
        <v>2040</v>
      </c>
      <c r="C146" s="124" t="s">
        <v>2003</v>
      </c>
      <c r="D146" s="136" t="s">
        <v>9814</v>
      </c>
      <c r="E146" s="124" t="s">
        <v>8272</v>
      </c>
      <c r="F146" s="125" t="s">
        <v>2041</v>
      </c>
      <c r="G146" s="126" t="s">
        <v>2042</v>
      </c>
      <c r="H146" s="126" t="s">
        <v>2042</v>
      </c>
      <c r="I146" s="127" t="s">
        <v>2042</v>
      </c>
      <c r="J146" s="125" t="s">
        <v>3</v>
      </c>
      <c r="K146" s="125" t="s">
        <v>95</v>
      </c>
      <c r="L146" s="125">
        <v>221</v>
      </c>
      <c r="M146" s="128">
        <v>221</v>
      </c>
      <c r="N146" s="126" t="s">
        <v>2006</v>
      </c>
      <c r="O146" s="129">
        <v>104000</v>
      </c>
      <c r="P146" s="129">
        <v>34434.782608695597</v>
      </c>
      <c r="Q146" s="130">
        <v>138000</v>
      </c>
      <c r="R146" s="130">
        <f t="shared" si="6"/>
        <v>44765.217391304272</v>
      </c>
      <c r="S146" s="130">
        <v>0</v>
      </c>
      <c r="T146" s="130">
        <f t="shared" si="7"/>
        <v>148765.21739130426</v>
      </c>
      <c r="U146" s="130">
        <v>148700</v>
      </c>
      <c r="V146" s="130">
        <f t="shared" si="8"/>
        <v>148700</v>
      </c>
      <c r="W146" s="131" t="s">
        <v>1932</v>
      </c>
      <c r="X146" s="132" t="s">
        <v>96</v>
      </c>
      <c r="Y146" s="127" t="s">
        <v>1323</v>
      </c>
      <c r="Z146" s="124" t="s">
        <v>26</v>
      </c>
      <c r="AA146" s="133">
        <v>43294</v>
      </c>
      <c r="AB146" s="134"/>
    </row>
    <row r="147" spans="1:28" ht="25.5" x14ac:dyDescent="0.2">
      <c r="A147" s="122" t="s">
        <v>421</v>
      </c>
      <c r="B147" s="123" t="s">
        <v>2043</v>
      </c>
      <c r="C147" s="124" t="s">
        <v>2003</v>
      </c>
      <c r="D147" s="136" t="s">
        <v>9815</v>
      </c>
      <c r="E147" s="124" t="s">
        <v>8272</v>
      </c>
      <c r="F147" s="125" t="s">
        <v>2044</v>
      </c>
      <c r="G147" s="126" t="s">
        <v>2045</v>
      </c>
      <c r="H147" s="126" t="s">
        <v>2045</v>
      </c>
      <c r="I147" s="127" t="s">
        <v>2045</v>
      </c>
      <c r="J147" s="125" t="s">
        <v>3</v>
      </c>
      <c r="K147" s="125" t="s">
        <v>95</v>
      </c>
      <c r="L147" s="125">
        <v>221</v>
      </c>
      <c r="M147" s="128">
        <v>221</v>
      </c>
      <c r="N147" s="126" t="s">
        <v>2006</v>
      </c>
      <c r="O147" s="129">
        <v>104000</v>
      </c>
      <c r="P147" s="129">
        <v>34434.782608695597</v>
      </c>
      <c r="Q147" s="130">
        <v>138000</v>
      </c>
      <c r="R147" s="130">
        <f t="shared" si="6"/>
        <v>44765.217391304272</v>
      </c>
      <c r="S147" s="130">
        <v>0</v>
      </c>
      <c r="T147" s="130">
        <f t="shared" si="7"/>
        <v>148765.21739130426</v>
      </c>
      <c r="U147" s="130">
        <v>148700</v>
      </c>
      <c r="V147" s="130">
        <f t="shared" si="8"/>
        <v>148700</v>
      </c>
      <c r="W147" s="131" t="s">
        <v>1932</v>
      </c>
      <c r="X147" s="132" t="s">
        <v>96</v>
      </c>
      <c r="Y147" s="127" t="s">
        <v>1323</v>
      </c>
      <c r="Z147" s="124" t="s">
        <v>26</v>
      </c>
      <c r="AA147" s="133">
        <v>43294</v>
      </c>
      <c r="AB147" s="134"/>
    </row>
    <row r="148" spans="1:28" ht="25.5" x14ac:dyDescent="0.2">
      <c r="A148" s="122" t="s">
        <v>422</v>
      </c>
      <c r="B148" s="123" t="s">
        <v>2013</v>
      </c>
      <c r="C148" s="124" t="s">
        <v>2003</v>
      </c>
      <c r="D148" s="136" t="s">
        <v>9816</v>
      </c>
      <c r="E148" s="124" t="s">
        <v>8272</v>
      </c>
      <c r="F148" s="125" t="s">
        <v>2014</v>
      </c>
      <c r="G148" s="126" t="s">
        <v>2015</v>
      </c>
      <c r="H148" s="126" t="s">
        <v>2015</v>
      </c>
      <c r="I148" s="127" t="s">
        <v>2015</v>
      </c>
      <c r="J148" s="125" t="s">
        <v>3</v>
      </c>
      <c r="K148" s="125" t="s">
        <v>95</v>
      </c>
      <c r="L148" s="125">
        <v>221</v>
      </c>
      <c r="M148" s="128">
        <v>221</v>
      </c>
      <c r="N148" s="126" t="s">
        <v>2006</v>
      </c>
      <c r="O148" s="129">
        <v>104000</v>
      </c>
      <c r="P148" s="129">
        <v>34434.782608695597</v>
      </c>
      <c r="Q148" s="130">
        <v>138000</v>
      </c>
      <c r="R148" s="130">
        <f t="shared" si="6"/>
        <v>44765.217391304272</v>
      </c>
      <c r="S148" s="130">
        <v>0</v>
      </c>
      <c r="T148" s="130">
        <f t="shared" si="7"/>
        <v>148765.21739130426</v>
      </c>
      <c r="U148" s="130">
        <v>148700</v>
      </c>
      <c r="V148" s="130">
        <f t="shared" si="8"/>
        <v>148700</v>
      </c>
      <c r="W148" s="131" t="s">
        <v>1932</v>
      </c>
      <c r="X148" s="132" t="s">
        <v>96</v>
      </c>
      <c r="Y148" s="127" t="s">
        <v>1323</v>
      </c>
      <c r="Z148" s="124" t="s">
        <v>42</v>
      </c>
      <c r="AA148" s="133">
        <v>43294</v>
      </c>
      <c r="AB148" s="134"/>
    </row>
    <row r="149" spans="1:28" ht="25.5" x14ac:dyDescent="0.2">
      <c r="A149" s="122" t="s">
        <v>423</v>
      </c>
      <c r="B149" s="123" t="s">
        <v>2019</v>
      </c>
      <c r="C149" s="124" t="s">
        <v>2003</v>
      </c>
      <c r="D149" s="136" t="s">
        <v>9817</v>
      </c>
      <c r="E149" s="124" t="s">
        <v>8272</v>
      </c>
      <c r="F149" s="125" t="s">
        <v>2020</v>
      </c>
      <c r="G149" s="126" t="s">
        <v>2021</v>
      </c>
      <c r="H149" s="126" t="s">
        <v>2021</v>
      </c>
      <c r="I149" s="127" t="s">
        <v>2021</v>
      </c>
      <c r="J149" s="125" t="s">
        <v>3</v>
      </c>
      <c r="K149" s="125" t="s">
        <v>95</v>
      </c>
      <c r="L149" s="125">
        <v>221</v>
      </c>
      <c r="M149" s="128">
        <v>221</v>
      </c>
      <c r="N149" s="126" t="s">
        <v>2006</v>
      </c>
      <c r="O149" s="129">
        <v>104000</v>
      </c>
      <c r="P149" s="129">
        <v>34434.782608695597</v>
      </c>
      <c r="Q149" s="130">
        <v>138000</v>
      </c>
      <c r="R149" s="130">
        <f t="shared" si="6"/>
        <v>44765.217391304272</v>
      </c>
      <c r="S149" s="130">
        <v>0</v>
      </c>
      <c r="T149" s="130">
        <f t="shared" si="7"/>
        <v>148765.21739130426</v>
      </c>
      <c r="U149" s="130">
        <v>148700</v>
      </c>
      <c r="V149" s="130">
        <f t="shared" si="8"/>
        <v>148700</v>
      </c>
      <c r="W149" s="131" t="s">
        <v>1932</v>
      </c>
      <c r="X149" s="132" t="s">
        <v>96</v>
      </c>
      <c r="Y149" s="127" t="s">
        <v>1323</v>
      </c>
      <c r="Z149" s="124" t="s">
        <v>42</v>
      </c>
      <c r="AA149" s="133">
        <v>43294</v>
      </c>
      <c r="AB149" s="134"/>
    </row>
    <row r="150" spans="1:28" ht="25.5" x14ac:dyDescent="0.2">
      <c r="A150" s="122" t="s">
        <v>717</v>
      </c>
      <c r="B150" s="123" t="s">
        <v>2010</v>
      </c>
      <c r="C150" s="124" t="s">
        <v>2003</v>
      </c>
      <c r="D150" s="136" t="s">
        <v>9818</v>
      </c>
      <c r="E150" s="124" t="s">
        <v>8272</v>
      </c>
      <c r="F150" s="125" t="s">
        <v>2011</v>
      </c>
      <c r="G150" s="126" t="s">
        <v>2012</v>
      </c>
      <c r="H150" s="126" t="s">
        <v>2012</v>
      </c>
      <c r="I150" s="127" t="s">
        <v>2012</v>
      </c>
      <c r="J150" s="125" t="s">
        <v>3</v>
      </c>
      <c r="K150" s="125" t="s">
        <v>95</v>
      </c>
      <c r="L150" s="125">
        <v>221</v>
      </c>
      <c r="M150" s="128">
        <v>221</v>
      </c>
      <c r="N150" s="126" t="s">
        <v>2006</v>
      </c>
      <c r="O150" s="129">
        <v>104000</v>
      </c>
      <c r="P150" s="129">
        <v>34434.782608695597</v>
      </c>
      <c r="Q150" s="130">
        <v>138000</v>
      </c>
      <c r="R150" s="130">
        <f t="shared" si="6"/>
        <v>44765.217391304272</v>
      </c>
      <c r="S150" s="130">
        <v>0</v>
      </c>
      <c r="T150" s="130">
        <f t="shared" si="7"/>
        <v>148765.21739130426</v>
      </c>
      <c r="U150" s="130">
        <v>148700</v>
      </c>
      <c r="V150" s="130">
        <f t="shared" si="8"/>
        <v>148700</v>
      </c>
      <c r="W150" s="131" t="s">
        <v>1932</v>
      </c>
      <c r="X150" s="132" t="s">
        <v>96</v>
      </c>
      <c r="Y150" s="127" t="s">
        <v>1323</v>
      </c>
      <c r="Z150" s="124" t="s">
        <v>42</v>
      </c>
      <c r="AA150" s="133">
        <v>43294</v>
      </c>
      <c r="AB150" s="134"/>
    </row>
    <row r="151" spans="1:28" ht="25.5" x14ac:dyDescent="0.2">
      <c r="A151" s="122" t="s">
        <v>712</v>
      </c>
      <c r="B151" s="123" t="s">
        <v>2016</v>
      </c>
      <c r="C151" s="124" t="s">
        <v>2003</v>
      </c>
      <c r="D151" s="136" t="s">
        <v>9819</v>
      </c>
      <c r="E151" s="124" t="s">
        <v>8272</v>
      </c>
      <c r="F151" s="125" t="s">
        <v>2017</v>
      </c>
      <c r="G151" s="126" t="s">
        <v>2018</v>
      </c>
      <c r="H151" s="126" t="s">
        <v>2018</v>
      </c>
      <c r="I151" s="127" t="s">
        <v>2018</v>
      </c>
      <c r="J151" s="125" t="s">
        <v>3</v>
      </c>
      <c r="K151" s="125" t="s">
        <v>95</v>
      </c>
      <c r="L151" s="125">
        <v>221</v>
      </c>
      <c r="M151" s="128">
        <v>221</v>
      </c>
      <c r="N151" s="126" t="s">
        <v>2006</v>
      </c>
      <c r="O151" s="129">
        <v>104000</v>
      </c>
      <c r="P151" s="129">
        <v>34434.782608695597</v>
      </c>
      <c r="Q151" s="130">
        <v>138000</v>
      </c>
      <c r="R151" s="130">
        <f t="shared" si="6"/>
        <v>44765.217391304272</v>
      </c>
      <c r="S151" s="130">
        <v>0</v>
      </c>
      <c r="T151" s="130">
        <f t="shared" si="7"/>
        <v>148765.21739130426</v>
      </c>
      <c r="U151" s="130">
        <v>148700</v>
      </c>
      <c r="V151" s="130">
        <f t="shared" si="8"/>
        <v>148700</v>
      </c>
      <c r="W151" s="131" t="s">
        <v>1932</v>
      </c>
      <c r="X151" s="132" t="s">
        <v>96</v>
      </c>
      <c r="Y151" s="127" t="s">
        <v>1323</v>
      </c>
      <c r="Z151" s="124" t="s">
        <v>42</v>
      </c>
      <c r="AA151" s="133">
        <v>43294</v>
      </c>
      <c r="AB151" s="134"/>
    </row>
    <row r="152" spans="1:28" ht="25.5" x14ac:dyDescent="0.2">
      <c r="A152" s="122" t="s">
        <v>713</v>
      </c>
      <c r="B152" s="123" t="s">
        <v>2037</v>
      </c>
      <c r="C152" s="124" t="s">
        <v>2003</v>
      </c>
      <c r="D152" s="136" t="s">
        <v>9820</v>
      </c>
      <c r="E152" s="124" t="s">
        <v>8272</v>
      </c>
      <c r="F152" s="125" t="s">
        <v>2038</v>
      </c>
      <c r="G152" s="126" t="s">
        <v>7306</v>
      </c>
      <c r="H152" s="126" t="s">
        <v>7306</v>
      </c>
      <c r="I152" s="127" t="s">
        <v>2039</v>
      </c>
      <c r="J152" s="125" t="s">
        <v>3</v>
      </c>
      <c r="K152" s="125" t="s">
        <v>95</v>
      </c>
      <c r="L152" s="125">
        <v>221</v>
      </c>
      <c r="M152" s="128">
        <v>221</v>
      </c>
      <c r="N152" s="126" t="s">
        <v>2006</v>
      </c>
      <c r="O152" s="129">
        <v>104000</v>
      </c>
      <c r="P152" s="129">
        <v>34434.782608695597</v>
      </c>
      <c r="Q152" s="130">
        <v>138000</v>
      </c>
      <c r="R152" s="130">
        <f t="shared" si="6"/>
        <v>44765.217391304272</v>
      </c>
      <c r="S152" s="130">
        <v>0</v>
      </c>
      <c r="T152" s="130">
        <f t="shared" si="7"/>
        <v>148765.21739130426</v>
      </c>
      <c r="U152" s="130">
        <v>148700</v>
      </c>
      <c r="V152" s="130">
        <f t="shared" si="8"/>
        <v>148700</v>
      </c>
      <c r="W152" s="131" t="s">
        <v>1932</v>
      </c>
      <c r="X152" s="132" t="s">
        <v>96</v>
      </c>
      <c r="Y152" s="127" t="s">
        <v>1323</v>
      </c>
      <c r="Z152" s="124" t="s">
        <v>42</v>
      </c>
      <c r="AA152" s="133">
        <v>43294</v>
      </c>
      <c r="AB152" s="134"/>
    </row>
    <row r="153" spans="1:28" ht="25.5" x14ac:dyDescent="0.2">
      <c r="A153" s="122" t="s">
        <v>748</v>
      </c>
      <c r="B153" s="123" t="s">
        <v>2022</v>
      </c>
      <c r="C153" s="124" t="s">
        <v>2003</v>
      </c>
      <c r="D153" s="136" t="s">
        <v>9821</v>
      </c>
      <c r="E153" s="124" t="s">
        <v>8272</v>
      </c>
      <c r="F153" s="125" t="s">
        <v>2023</v>
      </c>
      <c r="G153" s="126" t="s">
        <v>2024</v>
      </c>
      <c r="H153" s="126" t="s">
        <v>2024</v>
      </c>
      <c r="I153" s="127" t="s">
        <v>2024</v>
      </c>
      <c r="J153" s="125" t="s">
        <v>3</v>
      </c>
      <c r="K153" s="125" t="s">
        <v>95</v>
      </c>
      <c r="L153" s="125">
        <v>221</v>
      </c>
      <c r="M153" s="128">
        <v>221</v>
      </c>
      <c r="N153" s="126" t="s">
        <v>2006</v>
      </c>
      <c r="O153" s="129">
        <v>104000</v>
      </c>
      <c r="P153" s="129">
        <v>34434.782608695597</v>
      </c>
      <c r="Q153" s="130">
        <v>138000</v>
      </c>
      <c r="R153" s="130">
        <f t="shared" si="6"/>
        <v>44765.217391304272</v>
      </c>
      <c r="S153" s="130">
        <v>0</v>
      </c>
      <c r="T153" s="130">
        <f t="shared" si="7"/>
        <v>148765.21739130426</v>
      </c>
      <c r="U153" s="130">
        <v>148700</v>
      </c>
      <c r="V153" s="130">
        <f t="shared" si="8"/>
        <v>148700</v>
      </c>
      <c r="W153" s="131" t="s">
        <v>1932</v>
      </c>
      <c r="X153" s="132" t="s">
        <v>96</v>
      </c>
      <c r="Y153" s="127" t="s">
        <v>1323</v>
      </c>
      <c r="Z153" s="124" t="s">
        <v>42</v>
      </c>
      <c r="AA153" s="133">
        <v>43294</v>
      </c>
      <c r="AB153" s="134"/>
    </row>
    <row r="154" spans="1:28" ht="25.5" x14ac:dyDescent="0.2">
      <c r="A154" s="122" t="s">
        <v>714</v>
      </c>
      <c r="B154" s="123" t="s">
        <v>2002</v>
      </c>
      <c r="C154" s="124" t="s">
        <v>2003</v>
      </c>
      <c r="D154" s="136" t="s">
        <v>9822</v>
      </c>
      <c r="E154" s="124" t="s">
        <v>8272</v>
      </c>
      <c r="F154" s="125" t="s">
        <v>2004</v>
      </c>
      <c r="G154" s="126" t="s">
        <v>2005</v>
      </c>
      <c r="H154" s="126" t="s">
        <v>2005</v>
      </c>
      <c r="I154" s="127" t="s">
        <v>2005</v>
      </c>
      <c r="J154" s="125" t="s">
        <v>3</v>
      </c>
      <c r="K154" s="125" t="s">
        <v>95</v>
      </c>
      <c r="L154" s="125">
        <v>221</v>
      </c>
      <c r="M154" s="128">
        <v>221</v>
      </c>
      <c r="N154" s="126" t="s">
        <v>2006</v>
      </c>
      <c r="O154" s="129">
        <v>104000</v>
      </c>
      <c r="P154" s="129">
        <v>34434.782608695597</v>
      </c>
      <c r="Q154" s="130">
        <v>138000</v>
      </c>
      <c r="R154" s="130">
        <f t="shared" si="6"/>
        <v>44765.217391304272</v>
      </c>
      <c r="S154" s="130">
        <v>0</v>
      </c>
      <c r="T154" s="130">
        <f t="shared" si="7"/>
        <v>148765.21739130426</v>
      </c>
      <c r="U154" s="130">
        <v>148700</v>
      </c>
      <c r="V154" s="130">
        <f t="shared" si="8"/>
        <v>148700</v>
      </c>
      <c r="W154" s="131" t="s">
        <v>1932</v>
      </c>
      <c r="X154" s="132" t="s">
        <v>96</v>
      </c>
      <c r="Y154" s="127" t="s">
        <v>1323</v>
      </c>
      <c r="Z154" s="124" t="s">
        <v>42</v>
      </c>
      <c r="AA154" s="133">
        <v>43294</v>
      </c>
      <c r="AB154" s="134"/>
    </row>
    <row r="155" spans="1:28" ht="25.5" x14ac:dyDescent="0.2">
      <c r="A155" s="122" t="s">
        <v>478</v>
      </c>
      <c r="B155" s="123" t="s">
        <v>2007</v>
      </c>
      <c r="C155" s="124" t="s">
        <v>2003</v>
      </c>
      <c r="D155" s="136" t="s">
        <v>9823</v>
      </c>
      <c r="E155" s="124" t="s">
        <v>8272</v>
      </c>
      <c r="F155" s="125" t="s">
        <v>2008</v>
      </c>
      <c r="G155" s="126" t="s">
        <v>2009</v>
      </c>
      <c r="H155" s="126" t="s">
        <v>2009</v>
      </c>
      <c r="I155" s="127" t="s">
        <v>2009</v>
      </c>
      <c r="J155" s="125" t="s">
        <v>3</v>
      </c>
      <c r="K155" s="125" t="s">
        <v>95</v>
      </c>
      <c r="L155" s="125">
        <v>221</v>
      </c>
      <c r="M155" s="128">
        <v>221</v>
      </c>
      <c r="N155" s="126" t="s">
        <v>2006</v>
      </c>
      <c r="O155" s="129">
        <v>104000</v>
      </c>
      <c r="P155" s="129">
        <v>34434.782608695597</v>
      </c>
      <c r="Q155" s="130">
        <v>138000</v>
      </c>
      <c r="R155" s="130">
        <f t="shared" si="6"/>
        <v>44765.217391304272</v>
      </c>
      <c r="S155" s="130">
        <v>0</v>
      </c>
      <c r="T155" s="130">
        <f t="shared" si="7"/>
        <v>148765.21739130426</v>
      </c>
      <c r="U155" s="130">
        <v>148700</v>
      </c>
      <c r="V155" s="130">
        <f t="shared" si="8"/>
        <v>148700</v>
      </c>
      <c r="W155" s="131" t="s">
        <v>1932</v>
      </c>
      <c r="X155" s="132" t="s">
        <v>96</v>
      </c>
      <c r="Y155" s="127" t="s">
        <v>1323</v>
      </c>
      <c r="Z155" s="124" t="s">
        <v>42</v>
      </c>
      <c r="AA155" s="133">
        <v>43294</v>
      </c>
      <c r="AB155" s="134"/>
    </row>
    <row r="156" spans="1:28" ht="25.5" x14ac:dyDescent="0.2">
      <c r="A156" s="122" t="s">
        <v>479</v>
      </c>
      <c r="B156" s="123" t="s">
        <v>2025</v>
      </c>
      <c r="C156" s="124" t="s">
        <v>2003</v>
      </c>
      <c r="D156" s="136" t="s">
        <v>9824</v>
      </c>
      <c r="E156" s="124" t="s">
        <v>8272</v>
      </c>
      <c r="F156" s="125" t="s">
        <v>2026</v>
      </c>
      <c r="G156" s="126" t="s">
        <v>2027</v>
      </c>
      <c r="H156" s="126" t="s">
        <v>2027</v>
      </c>
      <c r="I156" s="127" t="s">
        <v>2027</v>
      </c>
      <c r="J156" s="125" t="s">
        <v>3</v>
      </c>
      <c r="K156" s="125" t="s">
        <v>95</v>
      </c>
      <c r="L156" s="125">
        <v>221</v>
      </c>
      <c r="M156" s="128">
        <v>221</v>
      </c>
      <c r="N156" s="126" t="s">
        <v>2006</v>
      </c>
      <c r="O156" s="129">
        <v>104000</v>
      </c>
      <c r="P156" s="129">
        <v>34434.782608695597</v>
      </c>
      <c r="Q156" s="130">
        <v>138000</v>
      </c>
      <c r="R156" s="130">
        <f t="shared" si="6"/>
        <v>44765.217391304272</v>
      </c>
      <c r="S156" s="130">
        <v>0</v>
      </c>
      <c r="T156" s="130">
        <f t="shared" si="7"/>
        <v>148765.21739130426</v>
      </c>
      <c r="U156" s="130">
        <v>148700</v>
      </c>
      <c r="V156" s="130">
        <f t="shared" si="8"/>
        <v>148700</v>
      </c>
      <c r="W156" s="131" t="s">
        <v>1932</v>
      </c>
      <c r="X156" s="132" t="s">
        <v>96</v>
      </c>
      <c r="Y156" s="127" t="s">
        <v>1323</v>
      </c>
      <c r="Z156" s="124" t="s">
        <v>42</v>
      </c>
      <c r="AA156" s="133">
        <v>43294</v>
      </c>
      <c r="AB156" s="134"/>
    </row>
    <row r="157" spans="1:28" ht="25.5" x14ac:dyDescent="0.2">
      <c r="A157" s="122" t="s">
        <v>776</v>
      </c>
      <c r="B157" s="123" t="s">
        <v>2034</v>
      </c>
      <c r="C157" s="124" t="s">
        <v>2003</v>
      </c>
      <c r="D157" s="136" t="s">
        <v>9825</v>
      </c>
      <c r="E157" s="124" t="s">
        <v>8272</v>
      </c>
      <c r="F157" s="125" t="s">
        <v>2035</v>
      </c>
      <c r="G157" s="126" t="s">
        <v>7305</v>
      </c>
      <c r="H157" s="126" t="s">
        <v>7305</v>
      </c>
      <c r="I157" s="127" t="s">
        <v>2036</v>
      </c>
      <c r="J157" s="125" t="s">
        <v>3</v>
      </c>
      <c r="K157" s="125" t="s">
        <v>95</v>
      </c>
      <c r="L157" s="125">
        <v>221</v>
      </c>
      <c r="M157" s="128">
        <v>221</v>
      </c>
      <c r="N157" s="126" t="s">
        <v>2006</v>
      </c>
      <c r="O157" s="129">
        <v>104000</v>
      </c>
      <c r="P157" s="129">
        <v>34434.782608695597</v>
      </c>
      <c r="Q157" s="130">
        <v>138000</v>
      </c>
      <c r="R157" s="130">
        <f t="shared" si="6"/>
        <v>44765.217391304272</v>
      </c>
      <c r="S157" s="130">
        <v>0</v>
      </c>
      <c r="T157" s="130">
        <f t="shared" si="7"/>
        <v>148765.21739130426</v>
      </c>
      <c r="U157" s="130">
        <v>148700</v>
      </c>
      <c r="V157" s="130">
        <f t="shared" si="8"/>
        <v>148700</v>
      </c>
      <c r="W157" s="131" t="s">
        <v>1932</v>
      </c>
      <c r="X157" s="132" t="s">
        <v>96</v>
      </c>
      <c r="Y157" s="127" t="s">
        <v>1323</v>
      </c>
      <c r="Z157" s="124" t="s">
        <v>42</v>
      </c>
      <c r="AA157" s="133">
        <v>43294</v>
      </c>
      <c r="AB157" s="134"/>
    </row>
    <row r="158" spans="1:28" ht="25.5" x14ac:dyDescent="0.2">
      <c r="A158" s="122" t="s">
        <v>777</v>
      </c>
      <c r="B158" s="123" t="s">
        <v>2031</v>
      </c>
      <c r="C158" s="124" t="s">
        <v>2003</v>
      </c>
      <c r="D158" s="136" t="s">
        <v>9826</v>
      </c>
      <c r="E158" s="124" t="s">
        <v>8272</v>
      </c>
      <c r="F158" s="125" t="s">
        <v>2032</v>
      </c>
      <c r="G158" s="126" t="s">
        <v>2033</v>
      </c>
      <c r="H158" s="126" t="s">
        <v>2033</v>
      </c>
      <c r="I158" s="127" t="s">
        <v>2033</v>
      </c>
      <c r="J158" s="125" t="s">
        <v>3</v>
      </c>
      <c r="K158" s="125" t="s">
        <v>95</v>
      </c>
      <c r="L158" s="125">
        <v>221</v>
      </c>
      <c r="M158" s="128">
        <v>221</v>
      </c>
      <c r="N158" s="126" t="s">
        <v>2006</v>
      </c>
      <c r="O158" s="129">
        <v>104000</v>
      </c>
      <c r="P158" s="129">
        <v>34434.782608695597</v>
      </c>
      <c r="Q158" s="130">
        <v>138000</v>
      </c>
      <c r="R158" s="130">
        <f t="shared" si="6"/>
        <v>44765.217391304272</v>
      </c>
      <c r="S158" s="130">
        <v>0</v>
      </c>
      <c r="T158" s="130">
        <f t="shared" si="7"/>
        <v>148765.21739130426</v>
      </c>
      <c r="U158" s="130">
        <v>148700</v>
      </c>
      <c r="V158" s="130">
        <f t="shared" si="8"/>
        <v>148700</v>
      </c>
      <c r="W158" s="131" t="s">
        <v>1932</v>
      </c>
      <c r="X158" s="132" t="s">
        <v>96</v>
      </c>
      <c r="Y158" s="127" t="s">
        <v>1323</v>
      </c>
      <c r="Z158" s="124" t="s">
        <v>42</v>
      </c>
      <c r="AA158" s="133">
        <v>43294</v>
      </c>
      <c r="AB158" s="134"/>
    </row>
    <row r="159" spans="1:28" ht="25.5" x14ac:dyDescent="0.2">
      <c r="A159" s="122" t="s">
        <v>350</v>
      </c>
      <c r="B159" s="123" t="s">
        <v>2028</v>
      </c>
      <c r="C159" s="124" t="s">
        <v>2003</v>
      </c>
      <c r="D159" s="136" t="s">
        <v>9827</v>
      </c>
      <c r="E159" s="124" t="s">
        <v>8272</v>
      </c>
      <c r="F159" s="125" t="s">
        <v>2029</v>
      </c>
      <c r="G159" s="126" t="s">
        <v>2030</v>
      </c>
      <c r="H159" s="126" t="s">
        <v>2030</v>
      </c>
      <c r="I159" s="127" t="s">
        <v>2030</v>
      </c>
      <c r="J159" s="125" t="s">
        <v>3</v>
      </c>
      <c r="K159" s="125" t="s">
        <v>95</v>
      </c>
      <c r="L159" s="125">
        <v>221</v>
      </c>
      <c r="M159" s="128">
        <v>221</v>
      </c>
      <c r="N159" s="126" t="s">
        <v>2006</v>
      </c>
      <c r="O159" s="129">
        <v>104000</v>
      </c>
      <c r="P159" s="129">
        <v>34434.782608695597</v>
      </c>
      <c r="Q159" s="130">
        <v>138000</v>
      </c>
      <c r="R159" s="130">
        <f t="shared" si="6"/>
        <v>44765.217391304272</v>
      </c>
      <c r="S159" s="130">
        <v>0</v>
      </c>
      <c r="T159" s="130">
        <f t="shared" si="7"/>
        <v>148765.21739130426</v>
      </c>
      <c r="U159" s="130">
        <v>148700</v>
      </c>
      <c r="V159" s="130">
        <f t="shared" si="8"/>
        <v>148700</v>
      </c>
      <c r="W159" s="131" t="s">
        <v>1932</v>
      </c>
      <c r="X159" s="132" t="s">
        <v>96</v>
      </c>
      <c r="Y159" s="127" t="s">
        <v>1323</v>
      </c>
      <c r="Z159" s="124" t="s">
        <v>42</v>
      </c>
      <c r="AA159" s="133">
        <v>43294</v>
      </c>
      <c r="AB159" s="134"/>
    </row>
    <row r="160" spans="1:28" ht="25.5" x14ac:dyDescent="0.2">
      <c r="A160" s="122" t="s">
        <v>749</v>
      </c>
      <c r="B160" s="123" t="s">
        <v>3359</v>
      </c>
      <c r="C160" s="124" t="s">
        <v>3355</v>
      </c>
      <c r="D160" s="136" t="s">
        <v>9823</v>
      </c>
      <c r="E160" s="124" t="s">
        <v>8272</v>
      </c>
      <c r="F160" s="125" t="s">
        <v>3360</v>
      </c>
      <c r="G160" s="126" t="s">
        <v>3357</v>
      </c>
      <c r="H160" s="126" t="s">
        <v>3357</v>
      </c>
      <c r="I160" s="127" t="s">
        <v>3357</v>
      </c>
      <c r="J160" s="125" t="s">
        <v>283</v>
      </c>
      <c r="K160" s="125" t="s">
        <v>882</v>
      </c>
      <c r="L160" s="125">
        <v>286</v>
      </c>
      <c r="M160" s="128">
        <v>286</v>
      </c>
      <c r="N160" s="126" t="s">
        <v>3358</v>
      </c>
      <c r="O160" s="129">
        <v>25200</v>
      </c>
      <c r="P160" s="129">
        <v>5947.8260869565202</v>
      </c>
      <c r="Q160" s="130">
        <v>31100</v>
      </c>
      <c r="R160" s="130">
        <f t="shared" si="6"/>
        <v>7732.1739130434762</v>
      </c>
      <c r="S160" s="130">
        <v>0</v>
      </c>
      <c r="T160" s="130">
        <f t="shared" si="7"/>
        <v>32932.173913043473</v>
      </c>
      <c r="U160" s="130">
        <v>32900</v>
      </c>
      <c r="V160" s="130">
        <f t="shared" si="8"/>
        <v>32900</v>
      </c>
      <c r="W160" s="131">
        <v>0</v>
      </c>
      <c r="X160" s="132" t="s">
        <v>96</v>
      </c>
      <c r="Y160" s="127" t="s">
        <v>2118</v>
      </c>
      <c r="Z160" s="124" t="s">
        <v>42</v>
      </c>
      <c r="AA160" s="133">
        <v>43294</v>
      </c>
      <c r="AB160" s="134"/>
    </row>
    <row r="161" spans="1:28" ht="22.5" x14ac:dyDescent="0.2">
      <c r="A161" s="122" t="s">
        <v>778</v>
      </c>
      <c r="B161" s="123" t="s">
        <v>4524</v>
      </c>
      <c r="C161" s="124" t="s">
        <v>4520</v>
      </c>
      <c r="D161" s="136" t="s">
        <v>9825</v>
      </c>
      <c r="E161" s="124" t="s">
        <v>8272</v>
      </c>
      <c r="F161" s="125" t="s">
        <v>4525</v>
      </c>
      <c r="G161" s="126" t="s">
        <v>4526</v>
      </c>
      <c r="H161" s="126" t="s">
        <v>4526</v>
      </c>
      <c r="I161" s="127" t="s">
        <v>4526</v>
      </c>
      <c r="J161" s="125" t="s">
        <v>3</v>
      </c>
      <c r="K161" s="125" t="s">
        <v>882</v>
      </c>
      <c r="L161" s="125">
        <v>859</v>
      </c>
      <c r="M161" s="128">
        <v>859</v>
      </c>
      <c r="N161" s="126" t="s">
        <v>4523</v>
      </c>
      <c r="O161" s="129">
        <v>39500</v>
      </c>
      <c r="P161" s="129">
        <v>15808.695652173899</v>
      </c>
      <c r="Q161" s="130">
        <v>55300</v>
      </c>
      <c r="R161" s="130">
        <f t="shared" si="6"/>
        <v>20551.30434782607</v>
      </c>
      <c r="S161" s="130">
        <v>0</v>
      </c>
      <c r="T161" s="130">
        <f t="shared" si="7"/>
        <v>60051.304347826066</v>
      </c>
      <c r="U161" s="130">
        <v>60000</v>
      </c>
      <c r="V161" s="130">
        <f t="shared" si="8"/>
        <v>60000</v>
      </c>
      <c r="W161" s="131">
        <v>0</v>
      </c>
      <c r="X161" s="132" t="s">
        <v>96</v>
      </c>
      <c r="Y161" s="127" t="s">
        <v>4126</v>
      </c>
      <c r="Z161" s="124" t="s">
        <v>42</v>
      </c>
      <c r="AA161" s="133">
        <v>43294</v>
      </c>
      <c r="AB161" s="134"/>
    </row>
    <row r="162" spans="1:28" ht="25.5" x14ac:dyDescent="0.2">
      <c r="A162" s="122" t="s">
        <v>480</v>
      </c>
      <c r="B162" s="123" t="s">
        <v>4678</v>
      </c>
      <c r="C162" s="124" t="s">
        <v>4670</v>
      </c>
      <c r="D162" s="136" t="s">
        <v>9826</v>
      </c>
      <c r="E162" s="124" t="s">
        <v>8272</v>
      </c>
      <c r="F162" s="125" t="s">
        <v>4679</v>
      </c>
      <c r="G162" s="126" t="s">
        <v>4680</v>
      </c>
      <c r="H162" s="126" t="s">
        <v>4680</v>
      </c>
      <c r="I162" s="127" t="s">
        <v>4680</v>
      </c>
      <c r="J162" s="125" t="s">
        <v>283</v>
      </c>
      <c r="K162" s="125"/>
      <c r="L162" s="125">
        <v>908</v>
      </c>
      <c r="M162" s="128">
        <v>908</v>
      </c>
      <c r="N162" s="126" t="s">
        <v>4673</v>
      </c>
      <c r="O162" s="129">
        <v>8000</v>
      </c>
      <c r="P162" s="129">
        <v>15026.0869565217</v>
      </c>
      <c r="Q162" s="130">
        <v>23000</v>
      </c>
      <c r="R162" s="130">
        <f t="shared" si="6"/>
        <v>19533.913043478209</v>
      </c>
      <c r="S162" s="130">
        <v>0</v>
      </c>
      <c r="T162" s="130">
        <f t="shared" si="7"/>
        <v>27533.913043478209</v>
      </c>
      <c r="U162" s="130">
        <v>27500</v>
      </c>
      <c r="V162" s="130">
        <f t="shared" si="8"/>
        <v>27500</v>
      </c>
      <c r="W162" s="131" t="s">
        <v>4674</v>
      </c>
      <c r="X162" s="132" t="s">
        <v>96</v>
      </c>
      <c r="Y162" s="127" t="s">
        <v>124</v>
      </c>
      <c r="Z162" s="124" t="s">
        <v>42</v>
      </c>
      <c r="AA162" s="133">
        <v>43294</v>
      </c>
      <c r="AB162" s="134"/>
    </row>
    <row r="163" spans="1:28" ht="25.5" x14ac:dyDescent="0.2">
      <c r="A163" s="122" t="s">
        <v>481</v>
      </c>
      <c r="B163" s="123" t="s">
        <v>6562</v>
      </c>
      <c r="C163" s="124" t="s">
        <v>6563</v>
      </c>
      <c r="D163" s="136" t="s">
        <v>9828</v>
      </c>
      <c r="E163" s="124" t="s">
        <v>8272</v>
      </c>
      <c r="F163" s="125" t="s">
        <v>6564</v>
      </c>
      <c r="G163" s="126" t="s">
        <v>6565</v>
      </c>
      <c r="H163" s="126" t="s">
        <v>6565</v>
      </c>
      <c r="I163" s="127" t="s">
        <v>6565</v>
      </c>
      <c r="J163" s="125" t="s">
        <v>283</v>
      </c>
      <c r="K163" s="125"/>
      <c r="L163" s="125">
        <v>1680</v>
      </c>
      <c r="M163" s="128">
        <v>1680</v>
      </c>
      <c r="N163" s="126" t="s">
        <v>6566</v>
      </c>
      <c r="O163" s="129">
        <v>55000</v>
      </c>
      <c r="P163" s="129">
        <v>12834.782608695699</v>
      </c>
      <c r="Q163" s="130">
        <v>67800</v>
      </c>
      <c r="R163" s="130">
        <f t="shared" si="6"/>
        <v>16685.21739130441</v>
      </c>
      <c r="S163" s="130">
        <v>0</v>
      </c>
      <c r="T163" s="130">
        <f t="shared" si="7"/>
        <v>71685.21739130441</v>
      </c>
      <c r="U163" s="130">
        <v>71600</v>
      </c>
      <c r="V163" s="130">
        <f t="shared" si="8"/>
        <v>71600</v>
      </c>
      <c r="W163" s="131">
        <v>0</v>
      </c>
      <c r="X163" s="132" t="s">
        <v>96</v>
      </c>
      <c r="Y163" s="127" t="s">
        <v>6279</v>
      </c>
      <c r="Z163" s="124" t="s">
        <v>42</v>
      </c>
      <c r="AA163" s="133">
        <v>43294</v>
      </c>
      <c r="AB163" s="134"/>
    </row>
    <row r="164" spans="1:28" ht="22.5" x14ac:dyDescent="0.2">
      <c r="A164" s="122" t="s">
        <v>453</v>
      </c>
      <c r="B164" s="123" t="s">
        <v>7170</v>
      </c>
      <c r="C164" s="124" t="s">
        <v>7166</v>
      </c>
      <c r="D164" s="136" t="s">
        <v>9829</v>
      </c>
      <c r="E164" s="124" t="s">
        <v>8272</v>
      </c>
      <c r="F164" s="125" t="s">
        <v>7171</v>
      </c>
      <c r="G164" s="126" t="s">
        <v>7172</v>
      </c>
      <c r="H164" s="126" t="s">
        <v>7172</v>
      </c>
      <c r="I164" s="127" t="s">
        <v>7172</v>
      </c>
      <c r="J164" s="125" t="s">
        <v>283</v>
      </c>
      <c r="K164" s="125"/>
      <c r="L164" s="125">
        <v>1795</v>
      </c>
      <c r="M164" s="128">
        <v>1795</v>
      </c>
      <c r="N164" s="126" t="s">
        <v>7169</v>
      </c>
      <c r="O164" s="129">
        <v>20359</v>
      </c>
      <c r="P164" s="129">
        <v>15090.2608695652</v>
      </c>
      <c r="Q164" s="130">
        <v>35400</v>
      </c>
      <c r="R164" s="130">
        <f t="shared" si="6"/>
        <v>19617.339130434757</v>
      </c>
      <c r="S164" s="130">
        <v>0</v>
      </c>
      <c r="T164" s="130">
        <f t="shared" si="7"/>
        <v>39976.339130434761</v>
      </c>
      <c r="U164" s="130">
        <v>39900</v>
      </c>
      <c r="V164" s="130">
        <f t="shared" si="8"/>
        <v>39900</v>
      </c>
      <c r="W164" s="131">
        <v>0</v>
      </c>
      <c r="X164" s="132" t="s">
        <v>96</v>
      </c>
      <c r="Y164" s="127" t="s">
        <v>7153</v>
      </c>
      <c r="Z164" s="124" t="s">
        <v>42</v>
      </c>
      <c r="AA164" s="133">
        <v>43294</v>
      </c>
      <c r="AB164" s="134"/>
    </row>
    <row r="165" spans="1:28" ht="22.5" x14ac:dyDescent="0.2">
      <c r="A165" s="122" t="s">
        <v>454</v>
      </c>
      <c r="B165" s="123" t="s">
        <v>7182</v>
      </c>
      <c r="C165" s="124" t="s">
        <v>7183</v>
      </c>
      <c r="D165" s="136" t="s">
        <v>9830</v>
      </c>
      <c r="E165" s="124" t="s">
        <v>8272</v>
      </c>
      <c r="F165" s="125" t="s">
        <v>7184</v>
      </c>
      <c r="G165" s="126" t="s">
        <v>7185</v>
      </c>
      <c r="H165" s="126" t="s">
        <v>7185</v>
      </c>
      <c r="I165" s="127" t="s">
        <v>7185</v>
      </c>
      <c r="J165" s="125" t="s">
        <v>283</v>
      </c>
      <c r="K165" s="125"/>
      <c r="L165" s="125">
        <v>1808</v>
      </c>
      <c r="M165" s="128">
        <v>1808</v>
      </c>
      <c r="N165" s="126" t="s">
        <v>7185</v>
      </c>
      <c r="O165" s="129">
        <v>96494</v>
      </c>
      <c r="P165" s="129">
        <v>36792</v>
      </c>
      <c r="Q165" s="130">
        <v>133000</v>
      </c>
      <c r="R165" s="130">
        <f t="shared" si="6"/>
        <v>47829.599999999999</v>
      </c>
      <c r="S165" s="130">
        <v>0</v>
      </c>
      <c r="T165" s="130">
        <f t="shared" si="7"/>
        <v>144323.6</v>
      </c>
      <c r="U165" s="130">
        <v>144300</v>
      </c>
      <c r="V165" s="130">
        <f t="shared" si="8"/>
        <v>144300</v>
      </c>
      <c r="W165" s="131">
        <v>0</v>
      </c>
      <c r="X165" s="132" t="s">
        <v>96</v>
      </c>
      <c r="Y165" s="127" t="s">
        <v>7153</v>
      </c>
      <c r="Z165" s="124" t="s">
        <v>42</v>
      </c>
      <c r="AA165" s="133">
        <v>43294</v>
      </c>
      <c r="AB165" s="134"/>
    </row>
    <row r="166" spans="1:28" ht="22.5" x14ac:dyDescent="0.2">
      <c r="A166" s="122" t="s">
        <v>455</v>
      </c>
      <c r="B166" s="123" t="s">
        <v>7193</v>
      </c>
      <c r="C166" s="124" t="s">
        <v>7189</v>
      </c>
      <c r="D166" s="136" t="s">
        <v>9831</v>
      </c>
      <c r="E166" s="124" t="s">
        <v>8272</v>
      </c>
      <c r="F166" s="125" t="s">
        <v>7194</v>
      </c>
      <c r="G166" s="126" t="s">
        <v>7441</v>
      </c>
      <c r="H166" s="126" t="s">
        <v>7441</v>
      </c>
      <c r="I166" s="127" t="s">
        <v>7195</v>
      </c>
      <c r="J166" s="125" t="s">
        <v>34</v>
      </c>
      <c r="K166" s="125" t="s">
        <v>95</v>
      </c>
      <c r="L166" s="125">
        <v>1814</v>
      </c>
      <c r="M166" s="128">
        <v>1814</v>
      </c>
      <c r="N166" s="126" t="s">
        <v>7191</v>
      </c>
      <c r="O166" s="129">
        <v>167000</v>
      </c>
      <c r="P166" s="129">
        <v>37565.217391304403</v>
      </c>
      <c r="Q166" s="130">
        <v>204000</v>
      </c>
      <c r="R166" s="130">
        <f t="shared" si="6"/>
        <v>48834.782608695721</v>
      </c>
      <c r="S166" s="130">
        <v>0</v>
      </c>
      <c r="T166" s="130">
        <f t="shared" si="7"/>
        <v>215834.78260869574</v>
      </c>
      <c r="U166" s="130">
        <v>215800</v>
      </c>
      <c r="V166" s="130">
        <f t="shared" si="8"/>
        <v>215800</v>
      </c>
      <c r="W166" s="131">
        <v>0</v>
      </c>
      <c r="X166" s="132" t="s">
        <v>96</v>
      </c>
      <c r="Y166" s="127" t="s">
        <v>7153</v>
      </c>
      <c r="Z166" s="124" t="s">
        <v>26</v>
      </c>
      <c r="AA166" s="133">
        <v>43294</v>
      </c>
      <c r="AB166" s="134"/>
    </row>
    <row r="167" spans="1:28" ht="22.5" x14ac:dyDescent="0.2">
      <c r="A167" s="122" t="s">
        <v>456</v>
      </c>
      <c r="B167" s="123" t="s">
        <v>879</v>
      </c>
      <c r="C167" s="124" t="s">
        <v>861</v>
      </c>
      <c r="D167" s="136" t="s">
        <v>9829</v>
      </c>
      <c r="E167" s="124" t="s">
        <v>8273</v>
      </c>
      <c r="F167" s="125" t="s">
        <v>880</v>
      </c>
      <c r="G167" s="126" t="s">
        <v>881</v>
      </c>
      <c r="H167" s="126" t="s">
        <v>881</v>
      </c>
      <c r="I167" s="127" t="s">
        <v>881</v>
      </c>
      <c r="J167" s="125" t="s">
        <v>3</v>
      </c>
      <c r="K167" s="125" t="s">
        <v>882</v>
      </c>
      <c r="L167" s="125">
        <v>1</v>
      </c>
      <c r="M167" s="128">
        <v>1</v>
      </c>
      <c r="N167" s="126" t="s">
        <v>862</v>
      </c>
      <c r="O167" s="129">
        <v>18001</v>
      </c>
      <c r="P167" s="129">
        <v>31302.782608695699</v>
      </c>
      <c r="Q167" s="130">
        <v>49300</v>
      </c>
      <c r="R167" s="130">
        <f t="shared" si="6"/>
        <v>40693.617391304404</v>
      </c>
      <c r="S167" s="130">
        <v>0</v>
      </c>
      <c r="T167" s="130">
        <f t="shared" si="7"/>
        <v>58694.617391304404</v>
      </c>
      <c r="U167" s="130">
        <v>58600</v>
      </c>
      <c r="V167" s="130">
        <f t="shared" si="8"/>
        <v>58600</v>
      </c>
      <c r="W167" s="131">
        <v>0</v>
      </c>
      <c r="X167" s="132" t="s">
        <v>54</v>
      </c>
      <c r="Y167" s="127" t="s">
        <v>862</v>
      </c>
      <c r="Z167" s="124" t="s">
        <v>55</v>
      </c>
      <c r="AA167" s="133">
        <v>43294</v>
      </c>
      <c r="AB167" s="134"/>
    </row>
    <row r="168" spans="1:28" ht="22.5" x14ac:dyDescent="0.2">
      <c r="A168" s="122" t="s">
        <v>430</v>
      </c>
      <c r="B168" s="123" t="s">
        <v>883</v>
      </c>
      <c r="C168" s="124" t="s">
        <v>861</v>
      </c>
      <c r="D168" s="136" t="s">
        <v>9830</v>
      </c>
      <c r="E168" s="124" t="s">
        <v>8273</v>
      </c>
      <c r="F168" s="125" t="s">
        <v>884</v>
      </c>
      <c r="G168" s="126" t="s">
        <v>885</v>
      </c>
      <c r="H168" s="126" t="s">
        <v>885</v>
      </c>
      <c r="I168" s="127" t="s">
        <v>885</v>
      </c>
      <c r="J168" s="125" t="s">
        <v>3</v>
      </c>
      <c r="K168" s="125" t="s">
        <v>873</v>
      </c>
      <c r="L168" s="125">
        <v>1</v>
      </c>
      <c r="M168" s="128">
        <v>1</v>
      </c>
      <c r="N168" s="126" t="s">
        <v>862</v>
      </c>
      <c r="O168" s="129">
        <v>18001</v>
      </c>
      <c r="P168" s="129">
        <v>31302.782608695699</v>
      </c>
      <c r="Q168" s="130">
        <v>49300</v>
      </c>
      <c r="R168" s="130">
        <f t="shared" si="6"/>
        <v>40693.617391304404</v>
      </c>
      <c r="S168" s="130">
        <v>0</v>
      </c>
      <c r="T168" s="130">
        <f t="shared" si="7"/>
        <v>58694.617391304404</v>
      </c>
      <c r="U168" s="130">
        <v>58600</v>
      </c>
      <c r="V168" s="130">
        <f t="shared" si="8"/>
        <v>58600</v>
      </c>
      <c r="W168" s="131">
        <v>0</v>
      </c>
      <c r="X168" s="132" t="s">
        <v>54</v>
      </c>
      <c r="Y168" s="127" t="s">
        <v>862</v>
      </c>
      <c r="Z168" s="124" t="s">
        <v>55</v>
      </c>
      <c r="AA168" s="133">
        <v>43294</v>
      </c>
      <c r="AB168" s="134"/>
    </row>
    <row r="169" spans="1:28" ht="22.5" x14ac:dyDescent="0.2">
      <c r="A169" s="122" t="s">
        <v>165</v>
      </c>
      <c r="B169" s="123" t="s">
        <v>952</v>
      </c>
      <c r="C169" s="124" t="s">
        <v>953</v>
      </c>
      <c r="D169" s="136" t="s">
        <v>9831</v>
      </c>
      <c r="E169" s="124" t="s">
        <v>8273</v>
      </c>
      <c r="F169" s="125" t="s">
        <v>954</v>
      </c>
      <c r="G169" s="126" t="s">
        <v>7283</v>
      </c>
      <c r="H169" s="126" t="s">
        <v>7283</v>
      </c>
      <c r="I169" s="127" t="s">
        <v>955</v>
      </c>
      <c r="J169" s="125" t="s">
        <v>3</v>
      </c>
      <c r="K169" s="125" t="s">
        <v>95</v>
      </c>
      <c r="L169" s="125">
        <v>3</v>
      </c>
      <c r="M169" s="128">
        <v>3</v>
      </c>
      <c r="N169" s="126" t="s">
        <v>956</v>
      </c>
      <c r="O169" s="129">
        <v>157000</v>
      </c>
      <c r="P169" s="129">
        <v>29739.130434782601</v>
      </c>
      <c r="Q169" s="130">
        <v>186000</v>
      </c>
      <c r="R169" s="130">
        <f t="shared" si="6"/>
        <v>38660.869565217377</v>
      </c>
      <c r="S169" s="130">
        <v>0</v>
      </c>
      <c r="T169" s="130">
        <f t="shared" si="7"/>
        <v>195660.86956521738</v>
      </c>
      <c r="U169" s="130">
        <v>195600</v>
      </c>
      <c r="V169" s="130">
        <f t="shared" si="8"/>
        <v>195600</v>
      </c>
      <c r="W169" s="131">
        <v>0</v>
      </c>
      <c r="X169" s="132" t="s">
        <v>54</v>
      </c>
      <c r="Y169" s="127" t="s">
        <v>862</v>
      </c>
      <c r="Z169" s="124" t="s">
        <v>55</v>
      </c>
      <c r="AA169" s="133">
        <v>43294</v>
      </c>
      <c r="AB169" s="134"/>
    </row>
    <row r="170" spans="1:28" ht="22.5" x14ac:dyDescent="0.2">
      <c r="A170" s="122" t="s">
        <v>457</v>
      </c>
      <c r="B170" s="123" t="s">
        <v>1329</v>
      </c>
      <c r="C170" s="124" t="s">
        <v>1319</v>
      </c>
      <c r="D170" s="136" t="s">
        <v>9832</v>
      </c>
      <c r="E170" s="124" t="s">
        <v>8273</v>
      </c>
      <c r="F170" s="125" t="s">
        <v>1330</v>
      </c>
      <c r="G170" s="126" t="s">
        <v>1331</v>
      </c>
      <c r="H170" s="126" t="s">
        <v>1331</v>
      </c>
      <c r="I170" s="127" t="s">
        <v>1331</v>
      </c>
      <c r="J170" s="125" t="s">
        <v>34</v>
      </c>
      <c r="K170" s="125" t="s">
        <v>95</v>
      </c>
      <c r="L170" s="125">
        <v>74</v>
      </c>
      <c r="M170" s="128">
        <v>74</v>
      </c>
      <c r="N170" s="126" t="s">
        <v>1322</v>
      </c>
      <c r="O170" s="129">
        <v>159000</v>
      </c>
      <c r="P170" s="129">
        <v>68869.565217391297</v>
      </c>
      <c r="Q170" s="130">
        <v>227000</v>
      </c>
      <c r="R170" s="130">
        <f t="shared" si="6"/>
        <v>89530.434782608689</v>
      </c>
      <c r="S170" s="130">
        <v>0</v>
      </c>
      <c r="T170" s="130">
        <f t="shared" si="7"/>
        <v>248530.4347826087</v>
      </c>
      <c r="U170" s="130">
        <v>248500</v>
      </c>
      <c r="V170" s="130">
        <f t="shared" si="8"/>
        <v>248500</v>
      </c>
      <c r="W170" s="131">
        <v>0</v>
      </c>
      <c r="X170" s="132" t="s">
        <v>54</v>
      </c>
      <c r="Y170" s="127" t="s">
        <v>1323</v>
      </c>
      <c r="Z170" s="124" t="s">
        <v>55</v>
      </c>
      <c r="AA170" s="133">
        <v>43294</v>
      </c>
      <c r="AB170" s="134"/>
    </row>
    <row r="171" spans="1:28" ht="25.5" x14ac:dyDescent="0.2">
      <c r="A171" s="122" t="s">
        <v>500</v>
      </c>
      <c r="B171" s="123" t="s">
        <v>1341</v>
      </c>
      <c r="C171" s="124" t="s">
        <v>1333</v>
      </c>
      <c r="D171" s="136" t="s">
        <v>9833</v>
      </c>
      <c r="E171" s="124" t="s">
        <v>8273</v>
      </c>
      <c r="F171" s="125" t="s">
        <v>1342</v>
      </c>
      <c r="G171" s="126" t="s">
        <v>1343</v>
      </c>
      <c r="H171" s="126" t="s">
        <v>1343</v>
      </c>
      <c r="I171" s="127" t="s">
        <v>1343</v>
      </c>
      <c r="J171" s="125" t="s">
        <v>283</v>
      </c>
      <c r="K171" s="125" t="s">
        <v>994</v>
      </c>
      <c r="L171" s="125">
        <v>77</v>
      </c>
      <c r="M171" s="128">
        <v>77</v>
      </c>
      <c r="N171" s="126" t="s">
        <v>1336</v>
      </c>
      <c r="O171" s="129">
        <v>386000</v>
      </c>
      <c r="P171" s="129">
        <v>112695.652173913</v>
      </c>
      <c r="Q171" s="130">
        <v>498000</v>
      </c>
      <c r="R171" s="130">
        <f t="shared" si="6"/>
        <v>146504.34782608692</v>
      </c>
      <c r="S171" s="130">
        <v>0</v>
      </c>
      <c r="T171" s="130">
        <f t="shared" si="7"/>
        <v>532504.34782608692</v>
      </c>
      <c r="U171" s="130">
        <v>532500</v>
      </c>
      <c r="V171" s="130">
        <f t="shared" si="8"/>
        <v>532500</v>
      </c>
      <c r="W171" s="131" t="s">
        <v>1337</v>
      </c>
      <c r="X171" s="132" t="s">
        <v>54</v>
      </c>
      <c r="Y171" s="127" t="s">
        <v>1323</v>
      </c>
      <c r="Z171" s="124"/>
      <c r="AA171" s="133"/>
      <c r="AB171" s="134"/>
    </row>
    <row r="172" spans="1:28" ht="25.5" x14ac:dyDescent="0.2">
      <c r="A172" s="122" t="s">
        <v>391</v>
      </c>
      <c r="B172" s="123" t="s">
        <v>1356</v>
      </c>
      <c r="C172" s="124" t="s">
        <v>1347</v>
      </c>
      <c r="D172" s="136" t="s">
        <v>9834</v>
      </c>
      <c r="E172" s="124" t="s">
        <v>8273</v>
      </c>
      <c r="F172" s="125" t="s">
        <v>1357</v>
      </c>
      <c r="G172" s="126" t="s">
        <v>1358</v>
      </c>
      <c r="H172" s="126" t="s">
        <v>1358</v>
      </c>
      <c r="I172" s="127" t="s">
        <v>1358</v>
      </c>
      <c r="J172" s="125" t="s">
        <v>283</v>
      </c>
      <c r="K172" s="125" t="s">
        <v>882</v>
      </c>
      <c r="L172" s="125">
        <v>78</v>
      </c>
      <c r="M172" s="128">
        <v>78</v>
      </c>
      <c r="N172" s="126" t="s">
        <v>1350</v>
      </c>
      <c r="O172" s="129">
        <v>20000</v>
      </c>
      <c r="P172" s="129">
        <v>15652.1739130435</v>
      </c>
      <c r="Q172" s="130">
        <v>35600</v>
      </c>
      <c r="R172" s="130">
        <f t="shared" si="6"/>
        <v>20347.826086956549</v>
      </c>
      <c r="S172" s="130">
        <v>0</v>
      </c>
      <c r="T172" s="130">
        <f t="shared" si="7"/>
        <v>40347.826086956549</v>
      </c>
      <c r="U172" s="130">
        <v>40300</v>
      </c>
      <c r="V172" s="130">
        <f t="shared" si="8"/>
        <v>40300</v>
      </c>
      <c r="W172" s="131" t="s">
        <v>1351</v>
      </c>
      <c r="X172" s="132" t="s">
        <v>54</v>
      </c>
      <c r="Y172" s="127" t="s">
        <v>1323</v>
      </c>
      <c r="Z172" s="124" t="s">
        <v>55</v>
      </c>
      <c r="AA172" s="133">
        <v>43294</v>
      </c>
      <c r="AB172" s="134"/>
    </row>
    <row r="173" spans="1:28" ht="25.5" x14ac:dyDescent="0.2">
      <c r="A173" s="122" t="s">
        <v>394</v>
      </c>
      <c r="B173" s="123" t="s">
        <v>1353</v>
      </c>
      <c r="C173" s="124" t="s">
        <v>1347</v>
      </c>
      <c r="D173" s="70" t="s">
        <v>9835</v>
      </c>
      <c r="E173" s="124" t="s">
        <v>8273</v>
      </c>
      <c r="F173" s="125" t="s">
        <v>1354</v>
      </c>
      <c r="G173" s="126" t="s">
        <v>1355</v>
      </c>
      <c r="H173" s="126" t="s">
        <v>1355</v>
      </c>
      <c r="I173" s="127" t="s">
        <v>1355</v>
      </c>
      <c r="J173" s="125" t="s">
        <v>34</v>
      </c>
      <c r="K173" s="125" t="s">
        <v>882</v>
      </c>
      <c r="L173" s="125">
        <v>78</v>
      </c>
      <c r="M173" s="128">
        <v>78</v>
      </c>
      <c r="N173" s="126" t="s">
        <v>1350</v>
      </c>
      <c r="O173" s="129">
        <v>20000</v>
      </c>
      <c r="P173" s="129">
        <v>15652.1739130435</v>
      </c>
      <c r="Q173" s="130">
        <v>35600</v>
      </c>
      <c r="R173" s="130">
        <f t="shared" si="6"/>
        <v>20347.826086956549</v>
      </c>
      <c r="S173" s="130">
        <v>0</v>
      </c>
      <c r="T173" s="130">
        <f t="shared" si="7"/>
        <v>40347.826086956549</v>
      </c>
      <c r="U173" s="130">
        <v>40300</v>
      </c>
      <c r="V173" s="130">
        <f t="shared" si="8"/>
        <v>40300</v>
      </c>
      <c r="W173" s="131" t="s">
        <v>1351</v>
      </c>
      <c r="X173" s="132" t="s">
        <v>54</v>
      </c>
      <c r="Y173" s="127" t="s">
        <v>1323</v>
      </c>
      <c r="Z173" s="124" t="s">
        <v>55</v>
      </c>
      <c r="AA173" s="133">
        <v>43294</v>
      </c>
      <c r="AB173" s="134"/>
    </row>
    <row r="174" spans="1:28" ht="25.5" x14ac:dyDescent="0.2">
      <c r="A174" s="122" t="s">
        <v>431</v>
      </c>
      <c r="B174" s="123" t="s">
        <v>1359</v>
      </c>
      <c r="C174" s="124" t="s">
        <v>1347</v>
      </c>
      <c r="D174" s="136" t="s">
        <v>9836</v>
      </c>
      <c r="E174" s="124" t="s">
        <v>8273</v>
      </c>
      <c r="F174" s="125" t="s">
        <v>1360</v>
      </c>
      <c r="G174" s="126" t="s">
        <v>1361</v>
      </c>
      <c r="H174" s="126" t="s">
        <v>1361</v>
      </c>
      <c r="I174" s="127" t="s">
        <v>1361</v>
      </c>
      <c r="J174" s="125" t="s">
        <v>283</v>
      </c>
      <c r="K174" s="125" t="s">
        <v>882</v>
      </c>
      <c r="L174" s="125">
        <v>78</v>
      </c>
      <c r="M174" s="128">
        <v>78</v>
      </c>
      <c r="N174" s="126" t="s">
        <v>1350</v>
      </c>
      <c r="O174" s="129">
        <v>20000</v>
      </c>
      <c r="P174" s="129">
        <v>15652.1739130435</v>
      </c>
      <c r="Q174" s="130">
        <v>35600</v>
      </c>
      <c r="R174" s="130">
        <f t="shared" si="6"/>
        <v>20347.826086956549</v>
      </c>
      <c r="S174" s="130">
        <v>0</v>
      </c>
      <c r="T174" s="130">
        <f t="shared" si="7"/>
        <v>40347.826086956549</v>
      </c>
      <c r="U174" s="130">
        <v>40300</v>
      </c>
      <c r="V174" s="130">
        <f t="shared" si="8"/>
        <v>40300</v>
      </c>
      <c r="W174" s="131" t="s">
        <v>1351</v>
      </c>
      <c r="X174" s="132" t="s">
        <v>54</v>
      </c>
      <c r="Y174" s="127" t="s">
        <v>1323</v>
      </c>
      <c r="Z174" s="124" t="s">
        <v>55</v>
      </c>
      <c r="AA174" s="133">
        <v>43294</v>
      </c>
      <c r="AB174" s="134"/>
    </row>
    <row r="175" spans="1:28" ht="22.5" x14ac:dyDescent="0.2">
      <c r="A175" s="122" t="s">
        <v>464</v>
      </c>
      <c r="B175" s="123" t="s">
        <v>1400</v>
      </c>
      <c r="C175" s="124" t="s">
        <v>1378</v>
      </c>
      <c r="D175" s="136" t="s">
        <v>9837</v>
      </c>
      <c r="E175" s="124" t="s">
        <v>8273</v>
      </c>
      <c r="F175" s="125" t="s">
        <v>1401</v>
      </c>
      <c r="G175" s="126" t="s">
        <v>1380</v>
      </c>
      <c r="H175" s="126" t="s">
        <v>1380</v>
      </c>
      <c r="I175" s="127" t="s">
        <v>1380</v>
      </c>
      <c r="J175" s="125" t="s">
        <v>34</v>
      </c>
      <c r="K175" s="125" t="s">
        <v>95</v>
      </c>
      <c r="L175" s="125">
        <v>80</v>
      </c>
      <c r="M175" s="128">
        <v>80</v>
      </c>
      <c r="N175" s="126" t="s">
        <v>1381</v>
      </c>
      <c r="O175" s="129">
        <v>109000</v>
      </c>
      <c r="P175" s="129">
        <v>34434.782608695597</v>
      </c>
      <c r="Q175" s="130">
        <v>143000</v>
      </c>
      <c r="R175" s="130">
        <f t="shared" si="6"/>
        <v>44765.217391304272</v>
      </c>
      <c r="S175" s="130">
        <v>0</v>
      </c>
      <c r="T175" s="130">
        <f t="shared" si="7"/>
        <v>153765.21739130426</v>
      </c>
      <c r="U175" s="130">
        <v>153700</v>
      </c>
      <c r="V175" s="130">
        <f t="shared" si="8"/>
        <v>153700</v>
      </c>
      <c r="W175" s="131">
        <v>0</v>
      </c>
      <c r="X175" s="132" t="s">
        <v>54</v>
      </c>
      <c r="Y175" s="127" t="s">
        <v>1323</v>
      </c>
      <c r="Z175" s="124" t="s">
        <v>55</v>
      </c>
      <c r="AA175" s="133">
        <v>43294</v>
      </c>
      <c r="AB175" s="134"/>
    </row>
    <row r="176" spans="1:28" ht="22.5" x14ac:dyDescent="0.2">
      <c r="A176" s="122" t="s">
        <v>166</v>
      </c>
      <c r="B176" s="123" t="s">
        <v>1391</v>
      </c>
      <c r="C176" s="124" t="s">
        <v>1378</v>
      </c>
      <c r="D176" s="136" t="s">
        <v>9832</v>
      </c>
      <c r="E176" s="124" t="s">
        <v>8273</v>
      </c>
      <c r="F176" s="125" t="s">
        <v>1392</v>
      </c>
      <c r="G176" s="126" t="s">
        <v>1393</v>
      </c>
      <c r="H176" s="126" t="s">
        <v>1393</v>
      </c>
      <c r="I176" s="127" t="s">
        <v>1393</v>
      </c>
      <c r="J176" s="125" t="s">
        <v>34</v>
      </c>
      <c r="K176" s="125" t="s">
        <v>873</v>
      </c>
      <c r="L176" s="125">
        <v>80</v>
      </c>
      <c r="M176" s="128">
        <v>80</v>
      </c>
      <c r="N176" s="126" t="s">
        <v>1381</v>
      </c>
      <c r="O176" s="129">
        <v>109000</v>
      </c>
      <c r="P176" s="129">
        <v>34434.782608695597</v>
      </c>
      <c r="Q176" s="130">
        <v>143000</v>
      </c>
      <c r="R176" s="130">
        <f t="shared" si="6"/>
        <v>44765.217391304272</v>
      </c>
      <c r="S176" s="130">
        <v>0</v>
      </c>
      <c r="T176" s="130">
        <f t="shared" si="7"/>
        <v>153765.21739130426</v>
      </c>
      <c r="U176" s="130">
        <v>153700</v>
      </c>
      <c r="V176" s="130">
        <f t="shared" si="8"/>
        <v>153700</v>
      </c>
      <c r="W176" s="131">
        <v>0</v>
      </c>
      <c r="X176" s="132" t="s">
        <v>54</v>
      </c>
      <c r="Y176" s="127" t="s">
        <v>1323</v>
      </c>
      <c r="Z176" s="124" t="s">
        <v>55</v>
      </c>
      <c r="AA176" s="133">
        <v>43294</v>
      </c>
      <c r="AB176" s="134"/>
    </row>
    <row r="177" spans="1:28" ht="22.5" x14ac:dyDescent="0.2">
      <c r="A177" s="122" t="s">
        <v>395</v>
      </c>
      <c r="B177" s="123" t="s">
        <v>1394</v>
      </c>
      <c r="C177" s="124" t="s">
        <v>1378</v>
      </c>
      <c r="D177" s="136" t="s">
        <v>9833</v>
      </c>
      <c r="E177" s="124" t="s">
        <v>8273</v>
      </c>
      <c r="F177" s="125" t="s">
        <v>1395</v>
      </c>
      <c r="G177" s="126" t="s">
        <v>1396</v>
      </c>
      <c r="H177" s="126" t="s">
        <v>1396</v>
      </c>
      <c r="I177" s="127" t="s">
        <v>1396</v>
      </c>
      <c r="J177" s="125" t="s">
        <v>34</v>
      </c>
      <c r="K177" s="125" t="s">
        <v>95</v>
      </c>
      <c r="L177" s="125">
        <v>80</v>
      </c>
      <c r="M177" s="128">
        <v>80</v>
      </c>
      <c r="N177" s="126" t="s">
        <v>1381</v>
      </c>
      <c r="O177" s="129">
        <v>109000</v>
      </c>
      <c r="P177" s="129">
        <v>34434.782608695597</v>
      </c>
      <c r="Q177" s="130">
        <v>143000</v>
      </c>
      <c r="R177" s="130">
        <f t="shared" si="6"/>
        <v>44765.217391304272</v>
      </c>
      <c r="S177" s="130">
        <v>0</v>
      </c>
      <c r="T177" s="130">
        <f t="shared" si="7"/>
        <v>153765.21739130426</v>
      </c>
      <c r="U177" s="130">
        <v>153700</v>
      </c>
      <c r="V177" s="130">
        <f t="shared" si="8"/>
        <v>153700</v>
      </c>
      <c r="W177" s="131">
        <v>0</v>
      </c>
      <c r="X177" s="132" t="s">
        <v>54</v>
      </c>
      <c r="Y177" s="127" t="s">
        <v>1323</v>
      </c>
      <c r="Z177" s="124" t="s">
        <v>55</v>
      </c>
      <c r="AA177" s="133">
        <v>43294</v>
      </c>
      <c r="AB177" s="134"/>
    </row>
    <row r="178" spans="1:28" ht="22.5" x14ac:dyDescent="0.2">
      <c r="A178" s="122" t="s">
        <v>432</v>
      </c>
      <c r="B178" s="123" t="s">
        <v>1402</v>
      </c>
      <c r="C178" s="124" t="s">
        <v>1378</v>
      </c>
      <c r="D178" s="136" t="s">
        <v>9834</v>
      </c>
      <c r="E178" s="124" t="s">
        <v>8273</v>
      </c>
      <c r="F178" s="125" t="s">
        <v>1403</v>
      </c>
      <c r="G178" s="126" t="s">
        <v>1404</v>
      </c>
      <c r="H178" s="126" t="s">
        <v>1404</v>
      </c>
      <c r="I178" s="127" t="s">
        <v>1404</v>
      </c>
      <c r="J178" s="125" t="s">
        <v>34</v>
      </c>
      <c r="K178" s="125" t="s">
        <v>882</v>
      </c>
      <c r="L178" s="125">
        <v>80</v>
      </c>
      <c r="M178" s="128">
        <v>80</v>
      </c>
      <c r="N178" s="126" t="s">
        <v>1381</v>
      </c>
      <c r="O178" s="129">
        <v>109000</v>
      </c>
      <c r="P178" s="129">
        <v>34434.782608695597</v>
      </c>
      <c r="Q178" s="130">
        <v>143000</v>
      </c>
      <c r="R178" s="130">
        <f t="shared" si="6"/>
        <v>44765.217391304272</v>
      </c>
      <c r="S178" s="130">
        <v>0</v>
      </c>
      <c r="T178" s="130">
        <f t="shared" si="7"/>
        <v>153765.21739130426</v>
      </c>
      <c r="U178" s="130">
        <v>153700</v>
      </c>
      <c r="V178" s="130">
        <f t="shared" si="8"/>
        <v>153700</v>
      </c>
      <c r="W178" s="131">
        <v>0</v>
      </c>
      <c r="X178" s="132" t="s">
        <v>54</v>
      </c>
      <c r="Y178" s="127" t="s">
        <v>1323</v>
      </c>
      <c r="Z178" s="124" t="s">
        <v>55</v>
      </c>
      <c r="AA178" s="133">
        <v>43294</v>
      </c>
      <c r="AB178" s="134"/>
    </row>
    <row r="179" spans="1:28" ht="22.5" x14ac:dyDescent="0.2">
      <c r="A179" s="122" t="s">
        <v>465</v>
      </c>
      <c r="B179" s="123" t="s">
        <v>1397</v>
      </c>
      <c r="C179" s="124" t="s">
        <v>1378</v>
      </c>
      <c r="D179" s="136" t="s">
        <v>9835</v>
      </c>
      <c r="E179" s="124" t="s">
        <v>8273</v>
      </c>
      <c r="F179" s="125" t="s">
        <v>1398</v>
      </c>
      <c r="G179" s="126" t="s">
        <v>1399</v>
      </c>
      <c r="H179" s="126" t="s">
        <v>1399</v>
      </c>
      <c r="I179" s="127" t="s">
        <v>1399</v>
      </c>
      <c r="J179" s="125" t="s">
        <v>34</v>
      </c>
      <c r="K179" s="125" t="s">
        <v>95</v>
      </c>
      <c r="L179" s="125">
        <v>80</v>
      </c>
      <c r="M179" s="128">
        <v>80</v>
      </c>
      <c r="N179" s="126" t="s">
        <v>1381</v>
      </c>
      <c r="O179" s="129">
        <v>109000</v>
      </c>
      <c r="P179" s="129">
        <v>34434.782608695597</v>
      </c>
      <c r="Q179" s="130">
        <v>143000</v>
      </c>
      <c r="R179" s="130">
        <f t="shared" si="6"/>
        <v>44765.217391304272</v>
      </c>
      <c r="S179" s="130">
        <v>0</v>
      </c>
      <c r="T179" s="130">
        <f t="shared" si="7"/>
        <v>153765.21739130426</v>
      </c>
      <c r="U179" s="130">
        <v>153700</v>
      </c>
      <c r="V179" s="130">
        <f t="shared" si="8"/>
        <v>153700</v>
      </c>
      <c r="W179" s="131">
        <v>0</v>
      </c>
      <c r="X179" s="132" t="s">
        <v>54</v>
      </c>
      <c r="Y179" s="127" t="s">
        <v>1323</v>
      </c>
      <c r="Z179" s="124" t="s">
        <v>55</v>
      </c>
      <c r="AA179" s="133">
        <v>43294</v>
      </c>
      <c r="AB179" s="134"/>
    </row>
    <row r="180" spans="1:28" ht="25.5" x14ac:dyDescent="0.2">
      <c r="A180" s="122" t="s">
        <v>466</v>
      </c>
      <c r="B180" s="123" t="s">
        <v>1433</v>
      </c>
      <c r="C180" s="124" t="s">
        <v>1423</v>
      </c>
      <c r="D180" s="70" t="s">
        <v>9836</v>
      </c>
      <c r="E180" s="124" t="s">
        <v>8273</v>
      </c>
      <c r="F180" s="125" t="s">
        <v>1434</v>
      </c>
      <c r="G180" s="126" t="s">
        <v>1326</v>
      </c>
      <c r="H180" s="126" t="s">
        <v>1326</v>
      </c>
      <c r="I180" s="127" t="s">
        <v>1326</v>
      </c>
      <c r="J180" s="125" t="s">
        <v>34</v>
      </c>
      <c r="K180" s="125" t="s">
        <v>95</v>
      </c>
      <c r="L180" s="125">
        <v>82</v>
      </c>
      <c r="M180" s="128">
        <v>82</v>
      </c>
      <c r="N180" s="126" t="s">
        <v>1424</v>
      </c>
      <c r="O180" s="129">
        <v>110000</v>
      </c>
      <c r="P180" s="129">
        <v>40695.652173913099</v>
      </c>
      <c r="Q180" s="130">
        <v>150000</v>
      </c>
      <c r="R180" s="130">
        <f t="shared" si="6"/>
        <v>52904.347826087032</v>
      </c>
      <c r="S180" s="130">
        <v>0</v>
      </c>
      <c r="T180" s="130">
        <f t="shared" si="7"/>
        <v>162904.34782608703</v>
      </c>
      <c r="U180" s="130">
        <v>162900</v>
      </c>
      <c r="V180" s="130">
        <f t="shared" si="8"/>
        <v>162900</v>
      </c>
      <c r="W180" s="131">
        <v>0</v>
      </c>
      <c r="X180" s="132" t="s">
        <v>54</v>
      </c>
      <c r="Y180" s="127" t="s">
        <v>1323</v>
      </c>
      <c r="Z180" s="124" t="s">
        <v>55</v>
      </c>
      <c r="AA180" s="133">
        <v>43294</v>
      </c>
      <c r="AB180" s="134"/>
    </row>
    <row r="181" spans="1:28" ht="25.5" x14ac:dyDescent="0.2">
      <c r="A181" s="122" t="s">
        <v>167</v>
      </c>
      <c r="B181" s="123" t="s">
        <v>1430</v>
      </c>
      <c r="C181" s="124" t="s">
        <v>1423</v>
      </c>
      <c r="D181" s="136" t="s">
        <v>9837</v>
      </c>
      <c r="E181" s="124" t="s">
        <v>8273</v>
      </c>
      <c r="F181" s="125" t="s">
        <v>1431</v>
      </c>
      <c r="G181" s="126" t="s">
        <v>1432</v>
      </c>
      <c r="H181" s="126" t="s">
        <v>1432</v>
      </c>
      <c r="I181" s="127" t="s">
        <v>1432</v>
      </c>
      <c r="J181" s="125" t="s">
        <v>34</v>
      </c>
      <c r="K181" s="125" t="s">
        <v>95</v>
      </c>
      <c r="L181" s="125">
        <v>82</v>
      </c>
      <c r="M181" s="128">
        <v>82</v>
      </c>
      <c r="N181" s="126" t="s">
        <v>1424</v>
      </c>
      <c r="O181" s="129">
        <v>110000</v>
      </c>
      <c r="P181" s="129">
        <v>40695.652173913099</v>
      </c>
      <c r="Q181" s="130">
        <v>150000</v>
      </c>
      <c r="R181" s="130">
        <f t="shared" si="6"/>
        <v>52904.347826087032</v>
      </c>
      <c r="S181" s="130">
        <v>0</v>
      </c>
      <c r="T181" s="130">
        <f t="shared" si="7"/>
        <v>162904.34782608703</v>
      </c>
      <c r="U181" s="130">
        <v>162900</v>
      </c>
      <c r="V181" s="130">
        <f t="shared" si="8"/>
        <v>162900</v>
      </c>
      <c r="W181" s="131">
        <v>0</v>
      </c>
      <c r="X181" s="132" t="s">
        <v>54</v>
      </c>
      <c r="Y181" s="127" t="s">
        <v>1323</v>
      </c>
      <c r="Z181" s="124"/>
      <c r="AA181" s="133"/>
      <c r="AB181" s="134"/>
    </row>
    <row r="182" spans="1:28" ht="22.5" x14ac:dyDescent="0.2">
      <c r="A182" s="122" t="s">
        <v>168</v>
      </c>
      <c r="B182" s="123" t="s">
        <v>1519</v>
      </c>
      <c r="C182" s="124" t="s">
        <v>1509</v>
      </c>
      <c r="D182" s="70" t="s">
        <v>9838</v>
      </c>
      <c r="E182" s="124" t="s">
        <v>8273</v>
      </c>
      <c r="F182" s="125" t="s">
        <v>1520</v>
      </c>
      <c r="G182" s="126" t="s">
        <v>1512</v>
      </c>
      <c r="H182" s="126" t="s">
        <v>1512</v>
      </c>
      <c r="I182" s="127" t="s">
        <v>1511</v>
      </c>
      <c r="J182" s="125" t="s">
        <v>34</v>
      </c>
      <c r="K182" s="125" t="s">
        <v>873</v>
      </c>
      <c r="L182" s="125">
        <v>106</v>
      </c>
      <c r="M182" s="128">
        <v>106</v>
      </c>
      <c r="N182" s="126" t="s">
        <v>1512</v>
      </c>
      <c r="O182" s="129">
        <v>511000</v>
      </c>
      <c r="P182" s="129">
        <v>68869.565217391297</v>
      </c>
      <c r="Q182" s="130">
        <v>579000</v>
      </c>
      <c r="R182" s="130">
        <f t="shared" si="6"/>
        <v>89530.434782608689</v>
      </c>
      <c r="S182" s="130">
        <v>0</v>
      </c>
      <c r="T182" s="130">
        <f t="shared" si="7"/>
        <v>600530.43478260865</v>
      </c>
      <c r="U182" s="130">
        <v>600500</v>
      </c>
      <c r="V182" s="130">
        <f t="shared" si="8"/>
        <v>600500</v>
      </c>
      <c r="W182" s="131">
        <v>0</v>
      </c>
      <c r="X182" s="132" t="s">
        <v>54</v>
      </c>
      <c r="Y182" s="127" t="s">
        <v>1323</v>
      </c>
      <c r="Z182" s="124" t="s">
        <v>55</v>
      </c>
      <c r="AA182" s="133">
        <v>43294</v>
      </c>
      <c r="AB182" s="134"/>
    </row>
    <row r="183" spans="1:28" ht="22.5" x14ac:dyDescent="0.2">
      <c r="A183" s="122" t="s">
        <v>169</v>
      </c>
      <c r="B183" s="123" t="s">
        <v>1521</v>
      </c>
      <c r="C183" s="124" t="s">
        <v>1509</v>
      </c>
      <c r="D183" s="136" t="s">
        <v>9839</v>
      </c>
      <c r="E183" s="124" t="s">
        <v>8273</v>
      </c>
      <c r="F183" s="125" t="s">
        <v>1522</v>
      </c>
      <c r="G183" s="126" t="s">
        <v>1513</v>
      </c>
      <c r="H183" s="126" t="s">
        <v>1513</v>
      </c>
      <c r="I183" s="127" t="s">
        <v>1513</v>
      </c>
      <c r="J183" s="125" t="s">
        <v>34</v>
      </c>
      <c r="K183" s="125" t="s">
        <v>994</v>
      </c>
      <c r="L183" s="125">
        <v>106</v>
      </c>
      <c r="M183" s="128">
        <v>106</v>
      </c>
      <c r="N183" s="126" t="s">
        <v>1512</v>
      </c>
      <c r="O183" s="129">
        <v>511000</v>
      </c>
      <c r="P183" s="129">
        <v>68869.565217391297</v>
      </c>
      <c r="Q183" s="130">
        <v>579000</v>
      </c>
      <c r="R183" s="130">
        <f t="shared" si="6"/>
        <v>89530.434782608689</v>
      </c>
      <c r="S183" s="130">
        <v>0</v>
      </c>
      <c r="T183" s="130">
        <f t="shared" si="7"/>
        <v>600530.43478260865</v>
      </c>
      <c r="U183" s="130">
        <v>600500</v>
      </c>
      <c r="V183" s="130">
        <f t="shared" si="8"/>
        <v>600500</v>
      </c>
      <c r="W183" s="131">
        <v>0</v>
      </c>
      <c r="X183" s="132" t="s">
        <v>54</v>
      </c>
      <c r="Y183" s="127" t="s">
        <v>1323</v>
      </c>
      <c r="Z183" s="124" t="s">
        <v>55</v>
      </c>
      <c r="AA183" s="133">
        <v>43294</v>
      </c>
      <c r="AB183" s="134"/>
    </row>
    <row r="184" spans="1:28" ht="22.5" x14ac:dyDescent="0.2">
      <c r="A184" s="122" t="s">
        <v>170</v>
      </c>
      <c r="B184" s="123" t="s">
        <v>1532</v>
      </c>
      <c r="C184" s="124" t="s">
        <v>1526</v>
      </c>
      <c r="D184" s="136" t="s">
        <v>9840</v>
      </c>
      <c r="E184" s="124" t="s">
        <v>8273</v>
      </c>
      <c r="F184" s="125" t="s">
        <v>1533</v>
      </c>
      <c r="G184" s="126" t="s">
        <v>1528</v>
      </c>
      <c r="H184" s="126" t="s">
        <v>1528</v>
      </c>
      <c r="I184" s="127" t="s">
        <v>1528</v>
      </c>
      <c r="J184" s="125" t="s">
        <v>34</v>
      </c>
      <c r="K184" s="125" t="s">
        <v>882</v>
      </c>
      <c r="L184" s="125">
        <v>107</v>
      </c>
      <c r="M184" s="128">
        <v>107</v>
      </c>
      <c r="N184" s="126" t="s">
        <v>1529</v>
      </c>
      <c r="O184" s="129">
        <v>69500</v>
      </c>
      <c r="P184" s="129">
        <v>24886.956521739099</v>
      </c>
      <c r="Q184" s="130">
        <v>94300</v>
      </c>
      <c r="R184" s="130">
        <f t="shared" si="6"/>
        <v>32353.043478260832</v>
      </c>
      <c r="S184" s="130">
        <v>0</v>
      </c>
      <c r="T184" s="130">
        <f t="shared" si="7"/>
        <v>101853.04347826084</v>
      </c>
      <c r="U184" s="130">
        <v>101800</v>
      </c>
      <c r="V184" s="130">
        <f t="shared" si="8"/>
        <v>101800</v>
      </c>
      <c r="W184" s="131">
        <v>0</v>
      </c>
      <c r="X184" s="132" t="s">
        <v>54</v>
      </c>
      <c r="Y184" s="127" t="s">
        <v>1323</v>
      </c>
      <c r="Z184" s="124" t="s">
        <v>55</v>
      </c>
      <c r="AA184" s="133">
        <v>43294</v>
      </c>
      <c r="AB184" s="134"/>
    </row>
    <row r="185" spans="1:28" ht="38.25" x14ac:dyDescent="0.2">
      <c r="A185" s="122" t="s">
        <v>190</v>
      </c>
      <c r="B185" s="123" t="s">
        <v>1604</v>
      </c>
      <c r="C185" s="124" t="s">
        <v>1594</v>
      </c>
      <c r="D185" s="136" t="s">
        <v>9841</v>
      </c>
      <c r="E185" s="124" t="s">
        <v>8273</v>
      </c>
      <c r="F185" s="125" t="s">
        <v>1605</v>
      </c>
      <c r="G185" s="126" t="s">
        <v>7298</v>
      </c>
      <c r="H185" s="126" t="s">
        <v>7298</v>
      </c>
      <c r="I185" s="127" t="s">
        <v>1606</v>
      </c>
      <c r="J185" s="125" t="s">
        <v>34</v>
      </c>
      <c r="K185" s="125" t="s">
        <v>95</v>
      </c>
      <c r="L185" s="125">
        <v>118</v>
      </c>
      <c r="M185" s="128">
        <v>118</v>
      </c>
      <c r="N185" s="126" t="s">
        <v>1597</v>
      </c>
      <c r="O185" s="129">
        <v>6000</v>
      </c>
      <c r="P185" s="129">
        <v>6260.8695652173901</v>
      </c>
      <c r="Q185" s="130">
        <v>12200</v>
      </c>
      <c r="R185" s="130">
        <f t="shared" si="6"/>
        <v>8139.1304347826072</v>
      </c>
      <c r="S185" s="130">
        <v>0</v>
      </c>
      <c r="T185" s="130">
        <f t="shared" si="7"/>
        <v>14139.130434782608</v>
      </c>
      <c r="U185" s="130">
        <v>14100</v>
      </c>
      <c r="V185" s="130">
        <f t="shared" si="8"/>
        <v>14100</v>
      </c>
      <c r="W185" s="131">
        <v>0</v>
      </c>
      <c r="X185" s="132" t="s">
        <v>54</v>
      </c>
      <c r="Y185" s="127" t="s">
        <v>1323</v>
      </c>
      <c r="Z185" s="124" t="s">
        <v>55</v>
      </c>
      <c r="AA185" s="133">
        <v>43294</v>
      </c>
      <c r="AB185" s="134"/>
    </row>
    <row r="186" spans="1:28" ht="22.5" x14ac:dyDescent="0.2">
      <c r="A186" s="122" t="s">
        <v>9108</v>
      </c>
      <c r="B186" s="123" t="s">
        <v>1618</v>
      </c>
      <c r="C186" s="124" t="s">
        <v>1608</v>
      </c>
      <c r="D186" s="136" t="s">
        <v>9842</v>
      </c>
      <c r="E186" s="124" t="s">
        <v>8273</v>
      </c>
      <c r="F186" s="125" t="s">
        <v>1619</v>
      </c>
      <c r="G186" s="126" t="s">
        <v>1611</v>
      </c>
      <c r="H186" s="126" t="s">
        <v>1611</v>
      </c>
      <c r="I186" s="127" t="s">
        <v>1611</v>
      </c>
      <c r="J186" s="125" t="s">
        <v>34</v>
      </c>
      <c r="K186" s="125" t="s">
        <v>17</v>
      </c>
      <c r="L186" s="125">
        <v>124</v>
      </c>
      <c r="M186" s="128">
        <v>124</v>
      </c>
      <c r="N186" s="126" t="s">
        <v>1611</v>
      </c>
      <c r="O186" s="129">
        <v>650000</v>
      </c>
      <c r="P186" s="129">
        <v>84521.739130434798</v>
      </c>
      <c r="Q186" s="130">
        <v>734000</v>
      </c>
      <c r="R186" s="130">
        <f t="shared" si="6"/>
        <v>109878.26086956525</v>
      </c>
      <c r="S186" s="130">
        <v>0</v>
      </c>
      <c r="T186" s="130">
        <f t="shared" si="7"/>
        <v>759878.26086956519</v>
      </c>
      <c r="U186" s="130">
        <v>759800</v>
      </c>
      <c r="V186" s="130">
        <f t="shared" si="8"/>
        <v>759800</v>
      </c>
      <c r="W186" s="131">
        <v>0</v>
      </c>
      <c r="X186" s="132" t="s">
        <v>54</v>
      </c>
      <c r="Y186" s="127" t="s">
        <v>1323</v>
      </c>
      <c r="Z186" s="124" t="s">
        <v>55</v>
      </c>
      <c r="AA186" s="133">
        <v>43294</v>
      </c>
      <c r="AB186" s="134"/>
    </row>
    <row r="187" spans="1:28" ht="22.5" x14ac:dyDescent="0.2">
      <c r="A187" s="122" t="s">
        <v>193</v>
      </c>
      <c r="B187" s="123" t="s">
        <v>1620</v>
      </c>
      <c r="C187" s="124" t="s">
        <v>1608</v>
      </c>
      <c r="D187" s="136" t="s">
        <v>9838</v>
      </c>
      <c r="E187" s="124" t="s">
        <v>8273</v>
      </c>
      <c r="F187" s="125" t="s">
        <v>1621</v>
      </c>
      <c r="G187" s="126" t="s">
        <v>1622</v>
      </c>
      <c r="H187" s="126" t="s">
        <v>1622</v>
      </c>
      <c r="I187" s="127" t="s">
        <v>1622</v>
      </c>
      <c r="J187" s="125" t="s">
        <v>34</v>
      </c>
      <c r="K187" s="125" t="s">
        <v>873</v>
      </c>
      <c r="L187" s="125">
        <v>124</v>
      </c>
      <c r="M187" s="128">
        <v>124</v>
      </c>
      <c r="N187" s="126" t="s">
        <v>1611</v>
      </c>
      <c r="O187" s="129">
        <v>650000</v>
      </c>
      <c r="P187" s="129">
        <v>84521.739130434798</v>
      </c>
      <c r="Q187" s="130">
        <v>734000</v>
      </c>
      <c r="R187" s="130">
        <f t="shared" si="6"/>
        <v>109878.26086956525</v>
      </c>
      <c r="S187" s="130">
        <v>0</v>
      </c>
      <c r="T187" s="130">
        <f t="shared" si="7"/>
        <v>759878.26086956519</v>
      </c>
      <c r="U187" s="130">
        <v>759800</v>
      </c>
      <c r="V187" s="130">
        <f t="shared" si="8"/>
        <v>759800</v>
      </c>
      <c r="W187" s="131">
        <v>0</v>
      </c>
      <c r="X187" s="132" t="s">
        <v>54</v>
      </c>
      <c r="Y187" s="127" t="s">
        <v>1323</v>
      </c>
      <c r="Z187" s="124" t="s">
        <v>55</v>
      </c>
      <c r="AA187" s="133">
        <v>43294</v>
      </c>
      <c r="AB187" s="134"/>
    </row>
    <row r="188" spans="1:28" x14ac:dyDescent="0.2">
      <c r="A188" s="122" t="s">
        <v>9109</v>
      </c>
      <c r="B188" s="123" t="s">
        <v>1686</v>
      </c>
      <c r="C188" s="124" t="s">
        <v>1684</v>
      </c>
      <c r="D188" s="70" t="s">
        <v>9839</v>
      </c>
      <c r="E188" s="124" t="s">
        <v>8273</v>
      </c>
      <c r="F188" s="125" t="s">
        <v>1687</v>
      </c>
      <c r="G188" s="126" t="s">
        <v>1688</v>
      </c>
      <c r="H188" s="126" t="s">
        <v>1688</v>
      </c>
      <c r="I188" s="127" t="s">
        <v>1688</v>
      </c>
      <c r="J188" s="125" t="s">
        <v>34</v>
      </c>
      <c r="K188" s="125" t="s">
        <v>22</v>
      </c>
      <c r="L188" s="125">
        <v>161</v>
      </c>
      <c r="M188" s="128">
        <v>161</v>
      </c>
      <c r="N188" s="126" t="s">
        <v>1685</v>
      </c>
      <c r="O188" s="129">
        <v>184000</v>
      </c>
      <c r="P188" s="129">
        <v>68869.565217391297</v>
      </c>
      <c r="Q188" s="130">
        <v>252000</v>
      </c>
      <c r="R188" s="130">
        <f t="shared" si="6"/>
        <v>89530.434782608689</v>
      </c>
      <c r="S188" s="130">
        <v>0</v>
      </c>
      <c r="T188" s="130">
        <f t="shared" si="7"/>
        <v>273530.4347826087</v>
      </c>
      <c r="U188" s="130">
        <v>273500</v>
      </c>
      <c r="V188" s="130">
        <f t="shared" si="8"/>
        <v>273500</v>
      </c>
      <c r="W188" s="131">
        <v>0</v>
      </c>
      <c r="X188" s="132" t="s">
        <v>54</v>
      </c>
      <c r="Y188" s="127" t="s">
        <v>1323</v>
      </c>
      <c r="Z188" s="124" t="s">
        <v>68</v>
      </c>
      <c r="AA188" s="133">
        <v>43294</v>
      </c>
      <c r="AB188" s="134"/>
    </row>
    <row r="189" spans="1:28" ht="25.5" x14ac:dyDescent="0.2">
      <c r="A189" s="122" t="s">
        <v>9444</v>
      </c>
      <c r="B189" s="123" t="s">
        <v>1704</v>
      </c>
      <c r="C189" s="124" t="s">
        <v>1692</v>
      </c>
      <c r="D189" s="136" t="s">
        <v>9840</v>
      </c>
      <c r="E189" s="124" t="s">
        <v>8273</v>
      </c>
      <c r="F189" s="125" t="s">
        <v>1705</v>
      </c>
      <c r="G189" s="126" t="s">
        <v>1694</v>
      </c>
      <c r="H189" s="126" t="s">
        <v>1694</v>
      </c>
      <c r="I189" s="127" t="s">
        <v>1694</v>
      </c>
      <c r="J189" s="125" t="s">
        <v>34</v>
      </c>
      <c r="K189" s="125" t="s">
        <v>95</v>
      </c>
      <c r="L189" s="125">
        <v>163</v>
      </c>
      <c r="M189" s="128">
        <v>163</v>
      </c>
      <c r="N189" s="126" t="s">
        <v>1695</v>
      </c>
      <c r="O189" s="129">
        <v>141000</v>
      </c>
      <c r="P189" s="129">
        <v>68869.565217391297</v>
      </c>
      <c r="Q189" s="130">
        <v>209000</v>
      </c>
      <c r="R189" s="130">
        <f t="shared" si="6"/>
        <v>89530.434782608689</v>
      </c>
      <c r="S189" s="130">
        <v>0</v>
      </c>
      <c r="T189" s="130">
        <f t="shared" si="7"/>
        <v>230530.4347826087</v>
      </c>
      <c r="U189" s="130">
        <v>230500</v>
      </c>
      <c r="V189" s="130">
        <f t="shared" si="8"/>
        <v>230500</v>
      </c>
      <c r="W189" s="131" t="s">
        <v>1696</v>
      </c>
      <c r="X189" s="132" t="s">
        <v>54</v>
      </c>
      <c r="Y189" s="127" t="s">
        <v>1323</v>
      </c>
      <c r="Z189" s="124" t="s">
        <v>55</v>
      </c>
      <c r="AA189" s="133">
        <v>43294</v>
      </c>
      <c r="AB189" s="134"/>
    </row>
    <row r="190" spans="1:28" ht="22.5" x14ac:dyDescent="0.2">
      <c r="A190" s="122" t="s">
        <v>194</v>
      </c>
      <c r="B190" s="123" t="s">
        <v>1716</v>
      </c>
      <c r="C190" s="124" t="s">
        <v>1710</v>
      </c>
      <c r="D190" s="136" t="s">
        <v>9843</v>
      </c>
      <c r="E190" s="124" t="s">
        <v>8273</v>
      </c>
      <c r="F190" s="125" t="s">
        <v>1717</v>
      </c>
      <c r="G190" s="126" t="s">
        <v>1712</v>
      </c>
      <c r="H190" s="126" t="s">
        <v>1712</v>
      </c>
      <c r="I190" s="127" t="s">
        <v>1712</v>
      </c>
      <c r="J190" s="125" t="s">
        <v>34</v>
      </c>
      <c r="K190" s="125" t="s">
        <v>95</v>
      </c>
      <c r="L190" s="125">
        <v>164</v>
      </c>
      <c r="M190" s="128">
        <v>164</v>
      </c>
      <c r="N190" s="126" t="s">
        <v>1713</v>
      </c>
      <c r="O190" s="129">
        <v>61500</v>
      </c>
      <c r="P190" s="129">
        <v>69652.173913043502</v>
      </c>
      <c r="Q190" s="130">
        <v>131000</v>
      </c>
      <c r="R190" s="130">
        <f t="shared" si="6"/>
        <v>90547.826086956542</v>
      </c>
      <c r="S190" s="130">
        <v>0</v>
      </c>
      <c r="T190" s="130">
        <f t="shared" si="7"/>
        <v>152047.82608695654</v>
      </c>
      <c r="U190" s="130">
        <v>152000</v>
      </c>
      <c r="V190" s="130">
        <f t="shared" si="8"/>
        <v>152000</v>
      </c>
      <c r="W190" s="131">
        <v>0</v>
      </c>
      <c r="X190" s="132" t="s">
        <v>54</v>
      </c>
      <c r="Y190" s="127" t="s">
        <v>1323</v>
      </c>
      <c r="Z190" s="124" t="s">
        <v>55</v>
      </c>
      <c r="AA190" s="133">
        <v>43294</v>
      </c>
      <c r="AB190" s="134"/>
    </row>
    <row r="191" spans="1:28" ht="25.5" x14ac:dyDescent="0.2">
      <c r="A191" s="122" t="s">
        <v>433</v>
      </c>
      <c r="B191" s="123" t="s">
        <v>1729</v>
      </c>
      <c r="C191" s="124" t="s">
        <v>1726</v>
      </c>
      <c r="D191" s="70" t="s">
        <v>9844</v>
      </c>
      <c r="E191" s="124" t="s">
        <v>8273</v>
      </c>
      <c r="F191" s="125" t="s">
        <v>1730</v>
      </c>
      <c r="G191" s="126" t="s">
        <v>1731</v>
      </c>
      <c r="H191" s="126" t="s">
        <v>1731</v>
      </c>
      <c r="I191" s="127" t="s">
        <v>1731</v>
      </c>
      <c r="J191" s="125" t="s">
        <v>34</v>
      </c>
      <c r="K191" s="125" t="s">
        <v>873</v>
      </c>
      <c r="L191" s="125">
        <v>169</v>
      </c>
      <c r="M191" s="128">
        <v>169</v>
      </c>
      <c r="N191" s="126" t="s">
        <v>1728</v>
      </c>
      <c r="O191" s="129">
        <v>150000</v>
      </c>
      <c r="P191" s="129">
        <v>34434.782608695597</v>
      </c>
      <c r="Q191" s="130">
        <v>184000</v>
      </c>
      <c r="R191" s="130">
        <f t="shared" si="6"/>
        <v>44765.217391304272</v>
      </c>
      <c r="S191" s="130">
        <v>0</v>
      </c>
      <c r="T191" s="130">
        <f t="shared" si="7"/>
        <v>194765.21739130426</v>
      </c>
      <c r="U191" s="130">
        <v>194700</v>
      </c>
      <c r="V191" s="130">
        <f t="shared" si="8"/>
        <v>194700</v>
      </c>
      <c r="W191" s="131">
        <v>0</v>
      </c>
      <c r="X191" s="132" t="s">
        <v>54</v>
      </c>
      <c r="Y191" s="127" t="s">
        <v>1323</v>
      </c>
      <c r="Z191" s="124" t="s">
        <v>55</v>
      </c>
      <c r="AA191" s="133">
        <v>43294</v>
      </c>
      <c r="AB191" s="134"/>
    </row>
    <row r="192" spans="1:28" ht="63.75" x14ac:dyDescent="0.2">
      <c r="A192" s="122" t="s">
        <v>434</v>
      </c>
      <c r="B192" s="123" t="s">
        <v>1792</v>
      </c>
      <c r="C192" s="124" t="s">
        <v>1787</v>
      </c>
      <c r="D192" s="136" t="s">
        <v>9845</v>
      </c>
      <c r="E192" s="124" t="s">
        <v>8273</v>
      </c>
      <c r="F192" s="125" t="s">
        <v>1793</v>
      </c>
      <c r="G192" s="126" t="s">
        <v>1794</v>
      </c>
      <c r="H192" s="126" t="s">
        <v>1794</v>
      </c>
      <c r="I192" s="127" t="s">
        <v>1794</v>
      </c>
      <c r="J192" s="125" t="s">
        <v>34</v>
      </c>
      <c r="K192" s="125"/>
      <c r="L192" s="125">
        <v>206</v>
      </c>
      <c r="M192" s="128">
        <v>206</v>
      </c>
      <c r="N192" s="126" t="s">
        <v>1790</v>
      </c>
      <c r="O192" s="129">
        <v>46000</v>
      </c>
      <c r="P192" s="129">
        <v>14086.956521739099</v>
      </c>
      <c r="Q192" s="130">
        <v>60000</v>
      </c>
      <c r="R192" s="130">
        <f t="shared" si="6"/>
        <v>18313.043478260832</v>
      </c>
      <c r="S192" s="130">
        <v>0</v>
      </c>
      <c r="T192" s="130">
        <f t="shared" si="7"/>
        <v>64313.043478260835</v>
      </c>
      <c r="U192" s="130">
        <v>64300</v>
      </c>
      <c r="V192" s="130">
        <f t="shared" si="8"/>
        <v>64300</v>
      </c>
      <c r="W192" s="131" t="s">
        <v>1791</v>
      </c>
      <c r="X192" s="132" t="s">
        <v>54</v>
      </c>
      <c r="Y192" s="127" t="s">
        <v>1323</v>
      </c>
      <c r="Z192" s="124" t="s">
        <v>55</v>
      </c>
      <c r="AA192" s="133">
        <v>43294</v>
      </c>
      <c r="AB192" s="134"/>
    </row>
    <row r="193" spans="1:28" ht="63.75" x14ac:dyDescent="0.2">
      <c r="A193" s="122" t="s">
        <v>195</v>
      </c>
      <c r="B193" s="123" t="s">
        <v>1796</v>
      </c>
      <c r="C193" s="124" t="s">
        <v>1787</v>
      </c>
      <c r="D193" s="136" t="s">
        <v>9846</v>
      </c>
      <c r="E193" s="124" t="s">
        <v>8273</v>
      </c>
      <c r="F193" s="125" t="s">
        <v>1797</v>
      </c>
      <c r="G193" s="126" t="s">
        <v>1798</v>
      </c>
      <c r="H193" s="126" t="s">
        <v>7739</v>
      </c>
      <c r="I193" s="127" t="s">
        <v>1798</v>
      </c>
      <c r="J193" s="125" t="s">
        <v>283</v>
      </c>
      <c r="K193" s="125" t="s">
        <v>95</v>
      </c>
      <c r="L193" s="125">
        <v>206</v>
      </c>
      <c r="M193" s="128">
        <v>206</v>
      </c>
      <c r="N193" s="126" t="s">
        <v>1790</v>
      </c>
      <c r="O193" s="129">
        <v>46000</v>
      </c>
      <c r="P193" s="129">
        <v>14086.956521739099</v>
      </c>
      <c r="Q193" s="130">
        <v>60000</v>
      </c>
      <c r="R193" s="130">
        <f t="shared" si="6"/>
        <v>18313.043478260832</v>
      </c>
      <c r="S193" s="130">
        <v>0</v>
      </c>
      <c r="T193" s="130">
        <f t="shared" si="7"/>
        <v>64313.043478260835</v>
      </c>
      <c r="U193" s="130">
        <v>64300</v>
      </c>
      <c r="V193" s="130">
        <f t="shared" si="8"/>
        <v>64300</v>
      </c>
      <c r="W193" s="131" t="s">
        <v>1791</v>
      </c>
      <c r="X193" s="132" t="s">
        <v>54</v>
      </c>
      <c r="Y193" s="127" t="s">
        <v>1323</v>
      </c>
      <c r="Z193" s="124" t="s">
        <v>1310</v>
      </c>
      <c r="AA193" s="133">
        <v>43320</v>
      </c>
      <c r="AB193" s="134"/>
    </row>
    <row r="194" spans="1:28" ht="63.75" x14ac:dyDescent="0.2">
      <c r="A194" s="122" t="s">
        <v>196</v>
      </c>
      <c r="B194" s="123" t="s">
        <v>1795</v>
      </c>
      <c r="C194" s="124" t="s">
        <v>1787</v>
      </c>
      <c r="D194" s="136" t="s">
        <v>9847</v>
      </c>
      <c r="E194" s="124" t="s">
        <v>8273</v>
      </c>
      <c r="F194" s="125" t="s">
        <v>1360</v>
      </c>
      <c r="G194" s="126" t="s">
        <v>1361</v>
      </c>
      <c r="H194" s="126" t="s">
        <v>7740</v>
      </c>
      <c r="I194" s="127" t="s">
        <v>1361</v>
      </c>
      <c r="J194" s="125" t="s">
        <v>283</v>
      </c>
      <c r="K194" s="125" t="s">
        <v>882</v>
      </c>
      <c r="L194" s="125">
        <v>206</v>
      </c>
      <c r="M194" s="128">
        <v>206</v>
      </c>
      <c r="N194" s="126" t="s">
        <v>1790</v>
      </c>
      <c r="O194" s="129">
        <v>46000</v>
      </c>
      <c r="P194" s="129">
        <v>14086.956521739099</v>
      </c>
      <c r="Q194" s="130">
        <v>60000</v>
      </c>
      <c r="R194" s="130">
        <f t="shared" si="6"/>
        <v>18313.043478260832</v>
      </c>
      <c r="S194" s="130">
        <v>0</v>
      </c>
      <c r="T194" s="130">
        <f t="shared" si="7"/>
        <v>64313.043478260835</v>
      </c>
      <c r="U194" s="130">
        <v>64300</v>
      </c>
      <c r="V194" s="130">
        <f t="shared" si="8"/>
        <v>64300</v>
      </c>
      <c r="W194" s="131" t="s">
        <v>1791</v>
      </c>
      <c r="X194" s="132" t="s">
        <v>54</v>
      </c>
      <c r="Y194" s="127" t="s">
        <v>1323</v>
      </c>
      <c r="Z194" s="124" t="s">
        <v>55</v>
      </c>
      <c r="AA194" s="133">
        <v>43294</v>
      </c>
      <c r="AB194" s="134"/>
    </row>
    <row r="195" spans="1:28" ht="25.5" x14ac:dyDescent="0.2">
      <c r="A195" s="122" t="s">
        <v>435</v>
      </c>
      <c r="B195" s="123" t="s">
        <v>1808</v>
      </c>
      <c r="C195" s="124" t="s">
        <v>1809</v>
      </c>
      <c r="D195" s="136" t="s">
        <v>9846</v>
      </c>
      <c r="E195" s="124" t="s">
        <v>8273</v>
      </c>
      <c r="F195" s="125" t="s">
        <v>1797</v>
      </c>
      <c r="G195" s="126" t="s">
        <v>1798</v>
      </c>
      <c r="H195" s="126" t="s">
        <v>7743</v>
      </c>
      <c r="I195" s="127" t="s">
        <v>1798</v>
      </c>
      <c r="J195" s="125" t="s">
        <v>283</v>
      </c>
      <c r="K195" s="125" t="s">
        <v>95</v>
      </c>
      <c r="L195" s="125">
        <v>207</v>
      </c>
      <c r="M195" s="142">
        <v>207</v>
      </c>
      <c r="N195" s="143" t="s">
        <v>1810</v>
      </c>
      <c r="O195" s="129">
        <v>70000</v>
      </c>
      <c r="P195" s="129">
        <v>15026.0869565217</v>
      </c>
      <c r="Q195" s="144">
        <v>85000</v>
      </c>
      <c r="R195" s="130">
        <f t="shared" si="6"/>
        <v>19533.913043478209</v>
      </c>
      <c r="S195" s="130">
        <v>0</v>
      </c>
      <c r="T195" s="130">
        <f t="shared" si="7"/>
        <v>89533.913043478213</v>
      </c>
      <c r="U195" s="130">
        <v>89500</v>
      </c>
      <c r="V195" s="130">
        <f t="shared" si="8"/>
        <v>89500</v>
      </c>
      <c r="W195" s="131"/>
      <c r="X195" s="132" t="s">
        <v>54</v>
      </c>
      <c r="Y195" s="127" t="s">
        <v>1323</v>
      </c>
      <c r="Z195" s="124" t="s">
        <v>1310</v>
      </c>
      <c r="AA195" s="133">
        <v>43320</v>
      </c>
      <c r="AB195" s="134"/>
    </row>
    <row r="196" spans="1:28" ht="25.5" x14ac:dyDescent="0.2">
      <c r="A196" s="122" t="s">
        <v>396</v>
      </c>
      <c r="B196" s="123" t="s">
        <v>1813</v>
      </c>
      <c r="C196" s="124" t="s">
        <v>1814</v>
      </c>
      <c r="D196" s="136" t="s">
        <v>9847</v>
      </c>
      <c r="E196" s="124" t="s">
        <v>8273</v>
      </c>
      <c r="F196" s="125" t="s">
        <v>1360</v>
      </c>
      <c r="G196" s="126" t="s">
        <v>1361</v>
      </c>
      <c r="H196" s="126" t="s">
        <v>7745</v>
      </c>
      <c r="I196" s="127" t="s">
        <v>1361</v>
      </c>
      <c r="J196" s="125" t="s">
        <v>283</v>
      </c>
      <c r="K196" s="125" t="s">
        <v>882</v>
      </c>
      <c r="L196" s="125">
        <v>208</v>
      </c>
      <c r="M196" s="142">
        <v>208</v>
      </c>
      <c r="N196" s="143" t="s">
        <v>1815</v>
      </c>
      <c r="O196" s="129">
        <v>70000</v>
      </c>
      <c r="P196" s="129">
        <v>15026.0869565217</v>
      </c>
      <c r="Q196" s="144">
        <v>85000</v>
      </c>
      <c r="R196" s="130">
        <f t="shared" si="6"/>
        <v>19533.913043478209</v>
      </c>
      <c r="S196" s="130">
        <v>0</v>
      </c>
      <c r="T196" s="130">
        <f t="shared" si="7"/>
        <v>89533.913043478213</v>
      </c>
      <c r="U196" s="130">
        <v>89500</v>
      </c>
      <c r="V196" s="130">
        <f t="shared" si="8"/>
        <v>89500</v>
      </c>
      <c r="W196" s="145" t="s">
        <v>1791</v>
      </c>
      <c r="X196" s="132" t="s">
        <v>54</v>
      </c>
      <c r="Y196" s="127" t="s">
        <v>1323</v>
      </c>
      <c r="Z196" s="124" t="s">
        <v>1310</v>
      </c>
      <c r="AA196" s="133">
        <v>43320</v>
      </c>
      <c r="AB196" s="134"/>
    </row>
    <row r="197" spans="1:28" ht="25.5" x14ac:dyDescent="0.2">
      <c r="A197" s="122" t="s">
        <v>171</v>
      </c>
      <c r="B197" s="123" t="s">
        <v>1820</v>
      </c>
      <c r="C197" s="124" t="s">
        <v>1818</v>
      </c>
      <c r="D197" s="136" t="s">
        <v>9848</v>
      </c>
      <c r="E197" s="124" t="s">
        <v>8273</v>
      </c>
      <c r="F197" s="125" t="s">
        <v>1797</v>
      </c>
      <c r="G197" s="126" t="s">
        <v>1798</v>
      </c>
      <c r="H197" s="126" t="s">
        <v>7749</v>
      </c>
      <c r="I197" s="127" t="s">
        <v>1798</v>
      </c>
      <c r="J197" s="125" t="s">
        <v>283</v>
      </c>
      <c r="K197" s="125" t="s">
        <v>95</v>
      </c>
      <c r="L197" s="125">
        <v>209</v>
      </c>
      <c r="M197" s="128">
        <v>209</v>
      </c>
      <c r="N197" s="126" t="s">
        <v>1819</v>
      </c>
      <c r="O197" s="129">
        <v>97000</v>
      </c>
      <c r="P197" s="129">
        <v>18782.608695652201</v>
      </c>
      <c r="Q197" s="130">
        <v>115000</v>
      </c>
      <c r="R197" s="130">
        <f t="shared" si="6"/>
        <v>24417.391304347861</v>
      </c>
      <c r="S197" s="130">
        <v>0</v>
      </c>
      <c r="T197" s="130">
        <f t="shared" si="7"/>
        <v>121417.39130434787</v>
      </c>
      <c r="U197" s="130">
        <v>121400</v>
      </c>
      <c r="V197" s="130">
        <f t="shared" si="8"/>
        <v>121400</v>
      </c>
      <c r="W197" s="131">
        <v>0</v>
      </c>
      <c r="X197" s="132" t="s">
        <v>54</v>
      </c>
      <c r="Y197" s="127" t="s">
        <v>1323</v>
      </c>
      <c r="Z197" s="124" t="s">
        <v>1310</v>
      </c>
      <c r="AA197" s="133">
        <v>43320</v>
      </c>
      <c r="AB197" s="134"/>
    </row>
    <row r="198" spans="1:28" ht="25.5" x14ac:dyDescent="0.2">
      <c r="A198" s="122" t="s">
        <v>487</v>
      </c>
      <c r="B198" s="123" t="s">
        <v>1817</v>
      </c>
      <c r="C198" s="124" t="s">
        <v>1818</v>
      </c>
      <c r="D198" s="136" t="s">
        <v>9849</v>
      </c>
      <c r="E198" s="124" t="s">
        <v>8273</v>
      </c>
      <c r="F198" s="125" t="s">
        <v>1360</v>
      </c>
      <c r="G198" s="126" t="s">
        <v>1361</v>
      </c>
      <c r="H198" s="126" t="s">
        <v>7750</v>
      </c>
      <c r="I198" s="127" t="s">
        <v>1361</v>
      </c>
      <c r="J198" s="125" t="s">
        <v>283</v>
      </c>
      <c r="K198" s="125" t="s">
        <v>882</v>
      </c>
      <c r="L198" s="125">
        <v>209</v>
      </c>
      <c r="M198" s="128">
        <v>209</v>
      </c>
      <c r="N198" s="126" t="s">
        <v>1819</v>
      </c>
      <c r="O198" s="129">
        <v>97000</v>
      </c>
      <c r="P198" s="129">
        <v>18782.608695652201</v>
      </c>
      <c r="Q198" s="130">
        <v>115000</v>
      </c>
      <c r="R198" s="130">
        <f t="shared" si="6"/>
        <v>24417.391304347861</v>
      </c>
      <c r="S198" s="130">
        <v>0</v>
      </c>
      <c r="T198" s="130">
        <f t="shared" si="7"/>
        <v>121417.39130434787</v>
      </c>
      <c r="U198" s="130">
        <v>121400</v>
      </c>
      <c r="V198" s="130">
        <f t="shared" si="8"/>
        <v>121400</v>
      </c>
      <c r="W198" s="131">
        <v>0</v>
      </c>
      <c r="X198" s="132" t="s">
        <v>54</v>
      </c>
      <c r="Y198" s="127" t="s">
        <v>1323</v>
      </c>
      <c r="Z198" s="124" t="s">
        <v>55</v>
      </c>
      <c r="AA198" s="133">
        <v>43294</v>
      </c>
      <c r="AB198" s="134"/>
    </row>
    <row r="199" spans="1:28" ht="25.5" x14ac:dyDescent="0.2">
      <c r="A199" s="122" t="s">
        <v>172</v>
      </c>
      <c r="B199" s="123" t="s">
        <v>1833</v>
      </c>
      <c r="C199" s="124" t="s">
        <v>1825</v>
      </c>
      <c r="D199" s="136" t="s">
        <v>9850</v>
      </c>
      <c r="E199" s="124" t="s">
        <v>8273</v>
      </c>
      <c r="F199" s="125" t="s">
        <v>1797</v>
      </c>
      <c r="G199" s="126" t="s">
        <v>1798</v>
      </c>
      <c r="H199" s="126" t="s">
        <v>7753</v>
      </c>
      <c r="I199" s="127" t="s">
        <v>1798</v>
      </c>
      <c r="J199" s="125" t="s">
        <v>283</v>
      </c>
      <c r="K199" s="125" t="s">
        <v>95</v>
      </c>
      <c r="L199" s="125">
        <v>210</v>
      </c>
      <c r="M199" s="128">
        <v>210</v>
      </c>
      <c r="N199" s="126" t="s">
        <v>1828</v>
      </c>
      <c r="O199" s="129">
        <v>110000</v>
      </c>
      <c r="P199" s="129">
        <v>29739.130434782601</v>
      </c>
      <c r="Q199" s="130">
        <v>139000</v>
      </c>
      <c r="R199" s="130">
        <f t="shared" ref="R199:R262" si="9">+P199/1800000*2340000</f>
        <v>38660.869565217377</v>
      </c>
      <c r="S199" s="130">
        <v>0</v>
      </c>
      <c r="T199" s="130">
        <f t="shared" ref="T199:T262" si="10">+O199+R199+S199</f>
        <v>148660.86956521738</v>
      </c>
      <c r="U199" s="130">
        <v>148600</v>
      </c>
      <c r="V199" s="130">
        <f t="shared" ref="V199:V262" si="11">ROUNDDOWN(T199,-2)</f>
        <v>148600</v>
      </c>
      <c r="W199" s="131">
        <v>0</v>
      </c>
      <c r="X199" s="132" t="s">
        <v>54</v>
      </c>
      <c r="Y199" s="127" t="s">
        <v>1323</v>
      </c>
      <c r="Z199" s="124" t="s">
        <v>1310</v>
      </c>
      <c r="AA199" s="133">
        <v>43320</v>
      </c>
      <c r="AB199" s="134"/>
    </row>
    <row r="200" spans="1:28" ht="25.5" x14ac:dyDescent="0.2">
      <c r="A200" s="122" t="s">
        <v>397</v>
      </c>
      <c r="B200" s="123" t="s">
        <v>1832</v>
      </c>
      <c r="C200" s="124" t="s">
        <v>1825</v>
      </c>
      <c r="D200" s="136" t="s">
        <v>9851</v>
      </c>
      <c r="E200" s="124" t="s">
        <v>8273</v>
      </c>
      <c r="F200" s="125" t="s">
        <v>1360</v>
      </c>
      <c r="G200" s="126" t="s">
        <v>1361</v>
      </c>
      <c r="H200" s="126" t="s">
        <v>7754</v>
      </c>
      <c r="I200" s="127" t="s">
        <v>1361</v>
      </c>
      <c r="J200" s="125" t="s">
        <v>283</v>
      </c>
      <c r="K200" s="125" t="s">
        <v>882</v>
      </c>
      <c r="L200" s="125">
        <v>210</v>
      </c>
      <c r="M200" s="128">
        <v>210</v>
      </c>
      <c r="N200" s="126" t="s">
        <v>1828</v>
      </c>
      <c r="O200" s="129">
        <v>110000</v>
      </c>
      <c r="P200" s="129">
        <v>29739.130434782601</v>
      </c>
      <c r="Q200" s="130">
        <v>139000</v>
      </c>
      <c r="R200" s="130">
        <f t="shared" si="9"/>
        <v>38660.869565217377</v>
      </c>
      <c r="S200" s="130">
        <v>0</v>
      </c>
      <c r="T200" s="130">
        <f t="shared" si="10"/>
        <v>148660.86956521738</v>
      </c>
      <c r="U200" s="130">
        <v>148600</v>
      </c>
      <c r="V200" s="130">
        <f t="shared" si="11"/>
        <v>148600</v>
      </c>
      <c r="W200" s="131">
        <v>0</v>
      </c>
      <c r="X200" s="132" t="s">
        <v>54</v>
      </c>
      <c r="Y200" s="127" t="s">
        <v>1323</v>
      </c>
      <c r="Z200" s="124" t="s">
        <v>55</v>
      </c>
      <c r="AA200" s="133">
        <v>43294</v>
      </c>
      <c r="AB200" s="134"/>
    </row>
    <row r="201" spans="1:28" ht="22.5" x14ac:dyDescent="0.2">
      <c r="A201" s="122" t="s">
        <v>197</v>
      </c>
      <c r="B201" s="123" t="s">
        <v>1854</v>
      </c>
      <c r="C201" s="124" t="s">
        <v>1846</v>
      </c>
      <c r="D201" s="136" t="s">
        <v>9852</v>
      </c>
      <c r="E201" s="124" t="s">
        <v>8273</v>
      </c>
      <c r="F201" s="125" t="s">
        <v>1855</v>
      </c>
      <c r="G201" s="126" t="s">
        <v>1848</v>
      </c>
      <c r="H201" s="126" t="s">
        <v>1848</v>
      </c>
      <c r="I201" s="127" t="s">
        <v>1848</v>
      </c>
      <c r="J201" s="125" t="s">
        <v>34</v>
      </c>
      <c r="K201" s="125" t="s">
        <v>95</v>
      </c>
      <c r="L201" s="125">
        <v>213</v>
      </c>
      <c r="M201" s="128">
        <v>213</v>
      </c>
      <c r="N201" s="126" t="s">
        <v>1848</v>
      </c>
      <c r="O201" s="129">
        <v>219000</v>
      </c>
      <c r="P201" s="129">
        <v>34434.782608695597</v>
      </c>
      <c r="Q201" s="130">
        <v>253000</v>
      </c>
      <c r="R201" s="130">
        <f t="shared" si="9"/>
        <v>44765.217391304272</v>
      </c>
      <c r="S201" s="130">
        <v>0</v>
      </c>
      <c r="T201" s="130">
        <f t="shared" si="10"/>
        <v>263765.21739130426</v>
      </c>
      <c r="U201" s="130">
        <v>263700</v>
      </c>
      <c r="V201" s="130">
        <f t="shared" si="11"/>
        <v>263700</v>
      </c>
      <c r="W201" s="131">
        <v>0</v>
      </c>
      <c r="X201" s="132" t="s">
        <v>54</v>
      </c>
      <c r="Y201" s="127" t="s">
        <v>1323</v>
      </c>
      <c r="Z201" s="124" t="s">
        <v>55</v>
      </c>
      <c r="AA201" s="133">
        <v>43294</v>
      </c>
      <c r="AB201" s="134"/>
    </row>
    <row r="202" spans="1:28" ht="22.5" x14ac:dyDescent="0.2">
      <c r="A202" s="122" t="s">
        <v>173</v>
      </c>
      <c r="B202" s="123" t="s">
        <v>1872</v>
      </c>
      <c r="C202" s="124" t="s">
        <v>1862</v>
      </c>
      <c r="D202" s="70" t="s">
        <v>9853</v>
      </c>
      <c r="E202" s="124" t="s">
        <v>8273</v>
      </c>
      <c r="F202" s="125" t="s">
        <v>1873</v>
      </c>
      <c r="G202" s="126" t="s">
        <v>1874</v>
      </c>
      <c r="H202" s="126" t="s">
        <v>1874</v>
      </c>
      <c r="I202" s="127" t="s">
        <v>1874</v>
      </c>
      <c r="J202" s="125" t="s">
        <v>283</v>
      </c>
      <c r="K202" s="125" t="s">
        <v>882</v>
      </c>
      <c r="L202" s="125">
        <v>217</v>
      </c>
      <c r="M202" s="128">
        <v>217</v>
      </c>
      <c r="N202" s="126" t="s">
        <v>1865</v>
      </c>
      <c r="O202" s="129">
        <v>69500</v>
      </c>
      <c r="P202" s="129">
        <v>24886.956521739099</v>
      </c>
      <c r="Q202" s="130">
        <v>94300</v>
      </c>
      <c r="R202" s="130">
        <f t="shared" si="9"/>
        <v>32353.043478260832</v>
      </c>
      <c r="S202" s="130">
        <v>0</v>
      </c>
      <c r="T202" s="130">
        <f t="shared" si="10"/>
        <v>101853.04347826084</v>
      </c>
      <c r="U202" s="130">
        <v>101800</v>
      </c>
      <c r="V202" s="130">
        <f t="shared" si="11"/>
        <v>101800</v>
      </c>
      <c r="W202" s="131">
        <v>0</v>
      </c>
      <c r="X202" s="132" t="s">
        <v>54</v>
      </c>
      <c r="Y202" s="127" t="s">
        <v>1323</v>
      </c>
      <c r="Z202" s="124" t="s">
        <v>55</v>
      </c>
      <c r="AA202" s="133">
        <v>43294</v>
      </c>
      <c r="AB202" s="134"/>
    </row>
    <row r="203" spans="1:28" ht="25.5" x14ac:dyDescent="0.2">
      <c r="A203" s="122" t="s">
        <v>198</v>
      </c>
      <c r="B203" s="123" t="s">
        <v>1894</v>
      </c>
      <c r="C203" s="124" t="s">
        <v>1876</v>
      </c>
      <c r="D203" s="136" t="s">
        <v>9854</v>
      </c>
      <c r="E203" s="124" t="s">
        <v>8273</v>
      </c>
      <c r="F203" s="125" t="s">
        <v>1895</v>
      </c>
      <c r="G203" s="126" t="s">
        <v>1896</v>
      </c>
      <c r="H203" s="126" t="s">
        <v>1896</v>
      </c>
      <c r="I203" s="127" t="s">
        <v>1896</v>
      </c>
      <c r="J203" s="125" t="s">
        <v>283</v>
      </c>
      <c r="K203" s="125" t="s">
        <v>882</v>
      </c>
      <c r="L203" s="125">
        <v>218</v>
      </c>
      <c r="M203" s="128">
        <v>218</v>
      </c>
      <c r="N203" s="126" t="s">
        <v>1879</v>
      </c>
      <c r="O203" s="129">
        <v>64000</v>
      </c>
      <c r="P203" s="129">
        <v>21913.043478260901</v>
      </c>
      <c r="Q203" s="130">
        <v>85900</v>
      </c>
      <c r="R203" s="130">
        <f t="shared" si="9"/>
        <v>28486.956521739172</v>
      </c>
      <c r="S203" s="130">
        <v>0</v>
      </c>
      <c r="T203" s="130">
        <f t="shared" si="10"/>
        <v>92486.956521739165</v>
      </c>
      <c r="U203" s="130">
        <v>92400</v>
      </c>
      <c r="V203" s="130">
        <f t="shared" si="11"/>
        <v>92400</v>
      </c>
      <c r="W203" s="131">
        <v>0</v>
      </c>
      <c r="X203" s="132" t="s">
        <v>54</v>
      </c>
      <c r="Y203" s="127" t="s">
        <v>1323</v>
      </c>
      <c r="Z203" s="124" t="s">
        <v>55</v>
      </c>
      <c r="AA203" s="133">
        <v>43294</v>
      </c>
      <c r="AB203" s="134"/>
    </row>
    <row r="204" spans="1:28" ht="22.5" x14ac:dyDescent="0.2">
      <c r="A204" s="122" t="s">
        <v>436</v>
      </c>
      <c r="B204" s="123" t="s">
        <v>1901</v>
      </c>
      <c r="C204" s="124" t="s">
        <v>1876</v>
      </c>
      <c r="D204" s="136" t="s">
        <v>9855</v>
      </c>
      <c r="E204" s="124" t="s">
        <v>8273</v>
      </c>
      <c r="F204" s="125" t="s">
        <v>1902</v>
      </c>
      <c r="G204" s="126" t="s">
        <v>1896</v>
      </c>
      <c r="H204" s="126" t="s">
        <v>1896</v>
      </c>
      <c r="I204" s="127" t="s">
        <v>1896</v>
      </c>
      <c r="J204" s="125" t="s">
        <v>283</v>
      </c>
      <c r="K204" s="125" t="s">
        <v>882</v>
      </c>
      <c r="L204" s="125">
        <v>218</v>
      </c>
      <c r="M204" s="128">
        <v>218</v>
      </c>
      <c r="N204" s="126" t="s">
        <v>1879</v>
      </c>
      <c r="O204" s="129">
        <v>64000</v>
      </c>
      <c r="P204" s="129">
        <v>21913.043478260901</v>
      </c>
      <c r="Q204" s="130">
        <v>85900</v>
      </c>
      <c r="R204" s="130">
        <f t="shared" si="9"/>
        <v>28486.956521739172</v>
      </c>
      <c r="S204" s="130">
        <v>0</v>
      </c>
      <c r="T204" s="130">
        <f t="shared" si="10"/>
        <v>92486.956521739165</v>
      </c>
      <c r="U204" s="130">
        <v>92400</v>
      </c>
      <c r="V204" s="130">
        <f t="shared" si="11"/>
        <v>92400</v>
      </c>
      <c r="W204" s="131">
        <v>0</v>
      </c>
      <c r="X204" s="132" t="s">
        <v>54</v>
      </c>
      <c r="Y204" s="127" t="s">
        <v>1323</v>
      </c>
      <c r="Z204" s="124" t="s">
        <v>55</v>
      </c>
      <c r="AA204" s="133">
        <v>43294</v>
      </c>
      <c r="AB204" s="134"/>
    </row>
    <row r="205" spans="1:28" ht="22.5" x14ac:dyDescent="0.2">
      <c r="A205" s="122" t="s">
        <v>437</v>
      </c>
      <c r="B205" s="123" t="s">
        <v>1897</v>
      </c>
      <c r="C205" s="124" t="s">
        <v>1876</v>
      </c>
      <c r="D205" s="136" t="s">
        <v>9856</v>
      </c>
      <c r="E205" s="124" t="s">
        <v>8273</v>
      </c>
      <c r="F205" s="125" t="s">
        <v>1898</v>
      </c>
      <c r="G205" s="126" t="s">
        <v>1893</v>
      </c>
      <c r="H205" s="126" t="s">
        <v>1893</v>
      </c>
      <c r="I205" s="127" t="s">
        <v>1893</v>
      </c>
      <c r="J205" s="125" t="s">
        <v>283</v>
      </c>
      <c r="K205" s="125" t="s">
        <v>882</v>
      </c>
      <c r="L205" s="125">
        <v>218</v>
      </c>
      <c r="M205" s="128">
        <v>218</v>
      </c>
      <c r="N205" s="126" t="s">
        <v>1879</v>
      </c>
      <c r="O205" s="129">
        <v>64000</v>
      </c>
      <c r="P205" s="129">
        <v>21913.043478260901</v>
      </c>
      <c r="Q205" s="130">
        <v>85900</v>
      </c>
      <c r="R205" s="130">
        <f t="shared" si="9"/>
        <v>28486.956521739172</v>
      </c>
      <c r="S205" s="130">
        <v>0</v>
      </c>
      <c r="T205" s="130">
        <f t="shared" si="10"/>
        <v>92486.956521739165</v>
      </c>
      <c r="U205" s="130">
        <v>92400</v>
      </c>
      <c r="V205" s="130">
        <f t="shared" si="11"/>
        <v>92400</v>
      </c>
      <c r="W205" s="131">
        <v>0</v>
      </c>
      <c r="X205" s="132" t="s">
        <v>54</v>
      </c>
      <c r="Y205" s="127" t="s">
        <v>1323</v>
      </c>
      <c r="Z205" s="124" t="s">
        <v>55</v>
      </c>
      <c r="AA205" s="133">
        <v>43294</v>
      </c>
      <c r="AB205" s="134"/>
    </row>
    <row r="206" spans="1:28" ht="22.5" x14ac:dyDescent="0.2">
      <c r="A206" s="122" t="s">
        <v>438</v>
      </c>
      <c r="B206" s="123" t="s">
        <v>1899</v>
      </c>
      <c r="C206" s="124" t="s">
        <v>1876</v>
      </c>
      <c r="D206" s="136" t="s">
        <v>9857</v>
      </c>
      <c r="E206" s="124" t="s">
        <v>8273</v>
      </c>
      <c r="F206" s="125" t="s">
        <v>1900</v>
      </c>
      <c r="G206" s="126" t="s">
        <v>1893</v>
      </c>
      <c r="H206" s="126" t="s">
        <v>1893</v>
      </c>
      <c r="I206" s="127" t="s">
        <v>1893</v>
      </c>
      <c r="J206" s="125" t="s">
        <v>283</v>
      </c>
      <c r="K206" s="125" t="s">
        <v>882</v>
      </c>
      <c r="L206" s="125">
        <v>218</v>
      </c>
      <c r="M206" s="128">
        <v>218</v>
      </c>
      <c r="N206" s="126" t="s">
        <v>1879</v>
      </c>
      <c r="O206" s="129">
        <v>64000</v>
      </c>
      <c r="P206" s="129">
        <v>21913.043478260901</v>
      </c>
      <c r="Q206" s="130">
        <v>85900</v>
      </c>
      <c r="R206" s="130">
        <f t="shared" si="9"/>
        <v>28486.956521739172</v>
      </c>
      <c r="S206" s="130">
        <v>0</v>
      </c>
      <c r="T206" s="130">
        <f t="shared" si="10"/>
        <v>92486.956521739165</v>
      </c>
      <c r="U206" s="130">
        <v>92400</v>
      </c>
      <c r="V206" s="130">
        <f t="shared" si="11"/>
        <v>92400</v>
      </c>
      <c r="W206" s="131">
        <v>0</v>
      </c>
      <c r="X206" s="132" t="s">
        <v>54</v>
      </c>
      <c r="Y206" s="127" t="s">
        <v>1323</v>
      </c>
      <c r="Z206" s="124" t="s">
        <v>55</v>
      </c>
      <c r="AA206" s="133">
        <v>43294</v>
      </c>
      <c r="AB206" s="134"/>
    </row>
    <row r="207" spans="1:28" ht="38.25" x14ac:dyDescent="0.2">
      <c r="A207" s="122" t="s">
        <v>439</v>
      </c>
      <c r="B207" s="123" t="s">
        <v>1915</v>
      </c>
      <c r="C207" s="124" t="s">
        <v>1907</v>
      </c>
      <c r="D207" s="136" t="s">
        <v>9858</v>
      </c>
      <c r="E207" s="124" t="s">
        <v>8273</v>
      </c>
      <c r="F207" s="125" t="s">
        <v>1916</v>
      </c>
      <c r="G207" s="126" t="s">
        <v>1917</v>
      </c>
      <c r="H207" s="126" t="s">
        <v>1917</v>
      </c>
      <c r="I207" s="127" t="s">
        <v>1917</v>
      </c>
      <c r="J207" s="125" t="s">
        <v>283</v>
      </c>
      <c r="K207" s="125" t="s">
        <v>882</v>
      </c>
      <c r="L207" s="125">
        <v>219</v>
      </c>
      <c r="M207" s="128">
        <v>219</v>
      </c>
      <c r="N207" s="126" t="s">
        <v>1910</v>
      </c>
      <c r="O207" s="129">
        <v>5000</v>
      </c>
      <c r="P207" s="129">
        <v>7826.0869565217399</v>
      </c>
      <c r="Q207" s="130">
        <v>12800</v>
      </c>
      <c r="R207" s="130">
        <f t="shared" si="9"/>
        <v>10173.913043478262</v>
      </c>
      <c r="S207" s="130">
        <v>0</v>
      </c>
      <c r="T207" s="130">
        <f t="shared" si="10"/>
        <v>15173.913043478262</v>
      </c>
      <c r="U207" s="130">
        <v>15100</v>
      </c>
      <c r="V207" s="130">
        <f t="shared" si="11"/>
        <v>15100</v>
      </c>
      <c r="W207" s="131" t="s">
        <v>1911</v>
      </c>
      <c r="X207" s="132" t="s">
        <v>54</v>
      </c>
      <c r="Y207" s="127" t="s">
        <v>1323</v>
      </c>
      <c r="Z207" s="124" t="s">
        <v>55</v>
      </c>
      <c r="AA207" s="133">
        <v>43294</v>
      </c>
      <c r="AB207" s="134"/>
    </row>
    <row r="208" spans="1:28" ht="38.25" x14ac:dyDescent="0.2">
      <c r="A208" s="122" t="s">
        <v>440</v>
      </c>
      <c r="B208" s="123" t="s">
        <v>1912</v>
      </c>
      <c r="C208" s="124" t="s">
        <v>1907</v>
      </c>
      <c r="D208" s="136" t="s">
        <v>9859</v>
      </c>
      <c r="E208" s="124" t="s">
        <v>8273</v>
      </c>
      <c r="F208" s="125" t="s">
        <v>1913</v>
      </c>
      <c r="G208" s="126" t="s">
        <v>1914</v>
      </c>
      <c r="H208" s="126" t="s">
        <v>1914</v>
      </c>
      <c r="I208" s="127" t="s">
        <v>1914</v>
      </c>
      <c r="J208" s="125" t="s">
        <v>283</v>
      </c>
      <c r="K208" s="125" t="s">
        <v>882</v>
      </c>
      <c r="L208" s="125">
        <v>219</v>
      </c>
      <c r="M208" s="128">
        <v>219</v>
      </c>
      <c r="N208" s="126" t="s">
        <v>1910</v>
      </c>
      <c r="O208" s="129">
        <v>5000</v>
      </c>
      <c r="P208" s="129">
        <v>7826.0869565217399</v>
      </c>
      <c r="Q208" s="130">
        <v>12800</v>
      </c>
      <c r="R208" s="130">
        <f t="shared" si="9"/>
        <v>10173.913043478262</v>
      </c>
      <c r="S208" s="130">
        <v>0</v>
      </c>
      <c r="T208" s="130">
        <f t="shared" si="10"/>
        <v>15173.913043478262</v>
      </c>
      <c r="U208" s="130">
        <v>15100</v>
      </c>
      <c r="V208" s="130">
        <f t="shared" si="11"/>
        <v>15100</v>
      </c>
      <c r="W208" s="131" t="s">
        <v>1911</v>
      </c>
      <c r="X208" s="132" t="s">
        <v>54</v>
      </c>
      <c r="Y208" s="127" t="s">
        <v>1323</v>
      </c>
      <c r="Z208" s="124" t="s">
        <v>55</v>
      </c>
      <c r="AA208" s="133">
        <v>43294</v>
      </c>
      <c r="AB208" s="134"/>
    </row>
    <row r="209" spans="1:28" ht="38.25" x14ac:dyDescent="0.2">
      <c r="A209" s="122" t="s">
        <v>174</v>
      </c>
      <c r="B209" s="123" t="s">
        <v>1918</v>
      </c>
      <c r="C209" s="124" t="s">
        <v>1907</v>
      </c>
      <c r="D209" s="136" t="s">
        <v>9860</v>
      </c>
      <c r="E209" s="124" t="s">
        <v>8273</v>
      </c>
      <c r="F209" s="125" t="s">
        <v>1919</v>
      </c>
      <c r="G209" s="126" t="s">
        <v>1920</v>
      </c>
      <c r="H209" s="126" t="s">
        <v>1920</v>
      </c>
      <c r="I209" s="127" t="s">
        <v>1920</v>
      </c>
      <c r="J209" s="125" t="s">
        <v>283</v>
      </c>
      <c r="K209" s="125" t="s">
        <v>882</v>
      </c>
      <c r="L209" s="125">
        <v>219</v>
      </c>
      <c r="M209" s="128">
        <v>219</v>
      </c>
      <c r="N209" s="126" t="s">
        <v>1910</v>
      </c>
      <c r="O209" s="129">
        <v>5000</v>
      </c>
      <c r="P209" s="129">
        <v>7826.0869565217399</v>
      </c>
      <c r="Q209" s="130">
        <v>12800</v>
      </c>
      <c r="R209" s="130">
        <f t="shared" si="9"/>
        <v>10173.913043478262</v>
      </c>
      <c r="S209" s="130">
        <v>0</v>
      </c>
      <c r="T209" s="130">
        <f t="shared" si="10"/>
        <v>15173.913043478262</v>
      </c>
      <c r="U209" s="130">
        <v>15100</v>
      </c>
      <c r="V209" s="130">
        <f t="shared" si="11"/>
        <v>15100</v>
      </c>
      <c r="W209" s="131" t="s">
        <v>1911</v>
      </c>
      <c r="X209" s="132" t="s">
        <v>54</v>
      </c>
      <c r="Y209" s="127" t="s">
        <v>1323</v>
      </c>
      <c r="Z209" s="124" t="s">
        <v>55</v>
      </c>
      <c r="AA209" s="133">
        <v>43294</v>
      </c>
      <c r="AB209" s="134"/>
    </row>
    <row r="210" spans="1:28" ht="38.25" x14ac:dyDescent="0.2">
      <c r="A210" s="122" t="s">
        <v>632</v>
      </c>
      <c r="B210" s="123" t="s">
        <v>1906</v>
      </c>
      <c r="C210" s="124" t="s">
        <v>1907</v>
      </c>
      <c r="D210" s="136" t="s">
        <v>9861</v>
      </c>
      <c r="E210" s="124" t="s">
        <v>8273</v>
      </c>
      <c r="F210" s="125" t="s">
        <v>1908</v>
      </c>
      <c r="G210" s="126" t="s">
        <v>1909</v>
      </c>
      <c r="H210" s="126" t="s">
        <v>1909</v>
      </c>
      <c r="I210" s="127" t="s">
        <v>1909</v>
      </c>
      <c r="J210" s="125" t="s">
        <v>283</v>
      </c>
      <c r="K210" s="125" t="s">
        <v>882</v>
      </c>
      <c r="L210" s="125">
        <v>219</v>
      </c>
      <c r="M210" s="128">
        <v>219</v>
      </c>
      <c r="N210" s="126" t="s">
        <v>1910</v>
      </c>
      <c r="O210" s="129">
        <v>5000</v>
      </c>
      <c r="P210" s="129">
        <v>7826.0869565217399</v>
      </c>
      <c r="Q210" s="130">
        <v>12800</v>
      </c>
      <c r="R210" s="130">
        <f t="shared" si="9"/>
        <v>10173.913043478262</v>
      </c>
      <c r="S210" s="130">
        <v>0</v>
      </c>
      <c r="T210" s="130">
        <f t="shared" si="10"/>
        <v>15173.913043478262</v>
      </c>
      <c r="U210" s="130">
        <v>15100</v>
      </c>
      <c r="V210" s="130">
        <f t="shared" si="11"/>
        <v>15100</v>
      </c>
      <c r="W210" s="131" t="s">
        <v>1911</v>
      </c>
      <c r="X210" s="132" t="s">
        <v>54</v>
      </c>
      <c r="Y210" s="127" t="s">
        <v>1323</v>
      </c>
      <c r="Z210" s="124" t="s">
        <v>55</v>
      </c>
      <c r="AA210" s="133">
        <v>43294</v>
      </c>
      <c r="AB210" s="134"/>
    </row>
    <row r="211" spans="1:28" ht="51" x14ac:dyDescent="0.2">
      <c r="A211" s="122" t="s">
        <v>9110</v>
      </c>
      <c r="B211" s="123" t="s">
        <v>2064</v>
      </c>
      <c r="C211" s="124" t="s">
        <v>2059</v>
      </c>
      <c r="D211" s="136" t="s">
        <v>9862</v>
      </c>
      <c r="E211" s="124" t="s">
        <v>8273</v>
      </c>
      <c r="F211" s="125" t="s">
        <v>2065</v>
      </c>
      <c r="G211" s="126" t="s">
        <v>2062</v>
      </c>
      <c r="H211" s="126" t="s">
        <v>2062</v>
      </c>
      <c r="I211" s="127" t="s">
        <v>2062</v>
      </c>
      <c r="J211" s="125" t="s">
        <v>283</v>
      </c>
      <c r="K211" s="125" t="s">
        <v>882</v>
      </c>
      <c r="L211" s="125">
        <v>222</v>
      </c>
      <c r="M211" s="128">
        <v>222</v>
      </c>
      <c r="N211" s="126" t="s">
        <v>2062</v>
      </c>
      <c r="O211" s="129">
        <v>15000</v>
      </c>
      <c r="P211" s="129">
        <v>7826.0869565217399</v>
      </c>
      <c r="Q211" s="130">
        <v>22800</v>
      </c>
      <c r="R211" s="130">
        <f t="shared" si="9"/>
        <v>10173.913043478262</v>
      </c>
      <c r="S211" s="130">
        <v>0</v>
      </c>
      <c r="T211" s="130">
        <f t="shared" si="10"/>
        <v>25173.913043478264</v>
      </c>
      <c r="U211" s="130">
        <v>25100</v>
      </c>
      <c r="V211" s="130">
        <f t="shared" si="11"/>
        <v>25100</v>
      </c>
      <c r="W211" s="131" t="s">
        <v>2063</v>
      </c>
      <c r="X211" s="132" t="s">
        <v>54</v>
      </c>
      <c r="Y211" s="127" t="s">
        <v>1323</v>
      </c>
      <c r="Z211" s="124" t="s">
        <v>55</v>
      </c>
      <c r="AA211" s="133">
        <v>43294</v>
      </c>
      <c r="AB211" s="134"/>
    </row>
    <row r="212" spans="1:28" ht="25.5" x14ac:dyDescent="0.2">
      <c r="A212" s="122" t="s">
        <v>9111</v>
      </c>
      <c r="B212" s="123" t="s">
        <v>2074</v>
      </c>
      <c r="C212" s="124" t="s">
        <v>2070</v>
      </c>
      <c r="D212" s="136" t="s">
        <v>9863</v>
      </c>
      <c r="E212" s="124" t="s">
        <v>8273</v>
      </c>
      <c r="F212" s="125" t="s">
        <v>2075</v>
      </c>
      <c r="G212" s="126" t="s">
        <v>2076</v>
      </c>
      <c r="H212" s="126" t="s">
        <v>2076</v>
      </c>
      <c r="I212" s="127" t="s">
        <v>2076</v>
      </c>
      <c r="J212" s="125" t="s">
        <v>34</v>
      </c>
      <c r="K212" s="125" t="s">
        <v>95</v>
      </c>
      <c r="L212" s="125">
        <v>223</v>
      </c>
      <c r="M212" s="128">
        <v>223</v>
      </c>
      <c r="N212" s="126" t="s">
        <v>2073</v>
      </c>
      <c r="O212" s="129">
        <v>150000</v>
      </c>
      <c r="P212" s="129">
        <v>34434.782608695597</v>
      </c>
      <c r="Q212" s="130">
        <v>184000</v>
      </c>
      <c r="R212" s="130">
        <f t="shared" si="9"/>
        <v>44765.217391304272</v>
      </c>
      <c r="S212" s="130">
        <v>0</v>
      </c>
      <c r="T212" s="130">
        <f t="shared" si="10"/>
        <v>194765.21739130426</v>
      </c>
      <c r="U212" s="130">
        <v>194700</v>
      </c>
      <c r="V212" s="130">
        <f t="shared" si="11"/>
        <v>194700</v>
      </c>
      <c r="W212" s="131">
        <v>0</v>
      </c>
      <c r="X212" s="132" t="s">
        <v>54</v>
      </c>
      <c r="Y212" s="127" t="s">
        <v>1323</v>
      </c>
      <c r="Z212" s="124" t="s">
        <v>55</v>
      </c>
      <c r="AA212" s="133">
        <v>43294</v>
      </c>
      <c r="AB212" s="134"/>
    </row>
    <row r="213" spans="1:28" ht="25.5" x14ac:dyDescent="0.2">
      <c r="A213" s="122" t="s">
        <v>199</v>
      </c>
      <c r="B213" s="146" t="s">
        <v>2077</v>
      </c>
      <c r="C213" s="147" t="s">
        <v>2070</v>
      </c>
      <c r="D213" s="136" t="s">
        <v>9864</v>
      </c>
      <c r="E213" s="124" t="s">
        <v>8273</v>
      </c>
      <c r="F213" s="126" t="s">
        <v>2078</v>
      </c>
      <c r="G213" s="126" t="s">
        <v>7887</v>
      </c>
      <c r="H213" s="126" t="s">
        <v>7793</v>
      </c>
      <c r="I213" s="126" t="s">
        <v>2079</v>
      </c>
      <c r="J213" s="128" t="s">
        <v>283</v>
      </c>
      <c r="K213" s="128" t="s">
        <v>882</v>
      </c>
      <c r="L213" s="126">
        <v>223</v>
      </c>
      <c r="M213" s="126">
        <v>223</v>
      </c>
      <c r="N213" s="126" t="s">
        <v>2073</v>
      </c>
      <c r="O213" s="129">
        <v>150000</v>
      </c>
      <c r="P213" s="129">
        <v>34434.782608695597</v>
      </c>
      <c r="Q213" s="129">
        <v>184000</v>
      </c>
      <c r="R213" s="129">
        <f t="shared" si="9"/>
        <v>44765.217391304272</v>
      </c>
      <c r="S213" s="130">
        <v>0</v>
      </c>
      <c r="T213" s="129">
        <f t="shared" si="10"/>
        <v>194765.21739130426</v>
      </c>
      <c r="U213" s="129">
        <v>194700</v>
      </c>
      <c r="V213" s="129">
        <f t="shared" si="11"/>
        <v>194700</v>
      </c>
      <c r="W213" s="126">
        <v>0</v>
      </c>
      <c r="X213" s="126" t="s">
        <v>54</v>
      </c>
      <c r="Y213" s="126" t="s">
        <v>1323</v>
      </c>
      <c r="Z213" s="147" t="s">
        <v>55</v>
      </c>
      <c r="AA213" s="148">
        <v>43294</v>
      </c>
      <c r="AB213" s="134"/>
    </row>
    <row r="214" spans="1:28" ht="25.5" x14ac:dyDescent="0.2">
      <c r="A214" s="122" t="s">
        <v>200</v>
      </c>
      <c r="B214" s="146" t="s">
        <v>2069</v>
      </c>
      <c r="C214" s="147" t="s">
        <v>2070</v>
      </c>
      <c r="D214" s="136" t="s">
        <v>9865</v>
      </c>
      <c r="E214" s="124" t="s">
        <v>8273</v>
      </c>
      <c r="F214" s="126" t="s">
        <v>2071</v>
      </c>
      <c r="G214" s="126" t="s">
        <v>2072</v>
      </c>
      <c r="H214" s="126" t="s">
        <v>7798</v>
      </c>
      <c r="I214" s="126" t="s">
        <v>2072</v>
      </c>
      <c r="J214" s="128" t="s">
        <v>34</v>
      </c>
      <c r="K214" s="128" t="s">
        <v>873</v>
      </c>
      <c r="L214" s="126">
        <v>223</v>
      </c>
      <c r="M214" s="126">
        <v>223</v>
      </c>
      <c r="N214" s="126" t="s">
        <v>2073</v>
      </c>
      <c r="O214" s="129">
        <v>150000</v>
      </c>
      <c r="P214" s="129">
        <v>34434.782608695597</v>
      </c>
      <c r="Q214" s="129">
        <v>184000</v>
      </c>
      <c r="R214" s="129">
        <f t="shared" si="9"/>
        <v>44765.217391304272</v>
      </c>
      <c r="S214" s="130">
        <v>0</v>
      </c>
      <c r="T214" s="129">
        <f t="shared" si="10"/>
        <v>194765.21739130426</v>
      </c>
      <c r="U214" s="129">
        <v>194700</v>
      </c>
      <c r="V214" s="129">
        <f t="shared" si="11"/>
        <v>194700</v>
      </c>
      <c r="W214" s="126">
        <v>0</v>
      </c>
      <c r="X214" s="126" t="s">
        <v>54</v>
      </c>
      <c r="Y214" s="126" t="s">
        <v>1323</v>
      </c>
      <c r="Z214" s="147" t="s">
        <v>55</v>
      </c>
      <c r="AA214" s="148">
        <v>43294</v>
      </c>
      <c r="AB214" s="134"/>
    </row>
    <row r="215" spans="1:28" ht="25.5" x14ac:dyDescent="0.2">
      <c r="A215" s="122" t="s">
        <v>814</v>
      </c>
      <c r="B215" s="146" t="s">
        <v>2093</v>
      </c>
      <c r="C215" s="147" t="s">
        <v>2091</v>
      </c>
      <c r="D215" s="136" t="s">
        <v>9866</v>
      </c>
      <c r="E215" s="124" t="s">
        <v>8273</v>
      </c>
      <c r="F215" s="126" t="s">
        <v>2094</v>
      </c>
      <c r="G215" s="126" t="s">
        <v>7888</v>
      </c>
      <c r="H215" s="126" t="s">
        <v>7797</v>
      </c>
      <c r="I215" s="126" t="s">
        <v>2081</v>
      </c>
      <c r="J215" s="128" t="s">
        <v>34</v>
      </c>
      <c r="K215" s="128" t="s">
        <v>95</v>
      </c>
      <c r="L215" s="126">
        <v>224</v>
      </c>
      <c r="M215" s="126">
        <v>224</v>
      </c>
      <c r="N215" s="126" t="s">
        <v>2092</v>
      </c>
      <c r="O215" s="129">
        <v>180000</v>
      </c>
      <c r="P215" s="129">
        <v>68869.565217391297</v>
      </c>
      <c r="Q215" s="129">
        <v>248000</v>
      </c>
      <c r="R215" s="129">
        <f t="shared" si="9"/>
        <v>89530.434782608689</v>
      </c>
      <c r="S215" s="130">
        <v>0</v>
      </c>
      <c r="T215" s="129">
        <f t="shared" si="10"/>
        <v>269530.4347826087</v>
      </c>
      <c r="U215" s="129">
        <v>269500</v>
      </c>
      <c r="V215" s="129">
        <f t="shared" si="11"/>
        <v>269500</v>
      </c>
      <c r="W215" s="126">
        <v>0</v>
      </c>
      <c r="X215" s="126" t="s">
        <v>54</v>
      </c>
      <c r="Y215" s="126" t="s">
        <v>1323</v>
      </c>
      <c r="Z215" s="147" t="s">
        <v>55</v>
      </c>
      <c r="AA215" s="148">
        <v>43294</v>
      </c>
      <c r="AB215" s="134"/>
    </row>
    <row r="216" spans="1:28" ht="25.5" x14ac:dyDescent="0.2">
      <c r="A216" s="122" t="s">
        <v>175</v>
      </c>
      <c r="B216" s="123" t="s">
        <v>2100</v>
      </c>
      <c r="C216" s="124" t="s">
        <v>2098</v>
      </c>
      <c r="D216" s="136" t="s">
        <v>9867</v>
      </c>
      <c r="E216" s="124" t="s">
        <v>8273</v>
      </c>
      <c r="F216" s="125" t="s">
        <v>2101</v>
      </c>
      <c r="G216" s="126" t="s">
        <v>2102</v>
      </c>
      <c r="H216" s="126" t="s">
        <v>2102</v>
      </c>
      <c r="I216" s="127" t="s">
        <v>2102</v>
      </c>
      <c r="J216" s="125" t="s">
        <v>34</v>
      </c>
      <c r="K216" s="125" t="s">
        <v>882</v>
      </c>
      <c r="L216" s="125">
        <v>225</v>
      </c>
      <c r="M216" s="128">
        <v>225</v>
      </c>
      <c r="N216" s="126" t="s">
        <v>2099</v>
      </c>
      <c r="O216" s="129">
        <v>200000</v>
      </c>
      <c r="P216" s="129">
        <v>68869.565217391297</v>
      </c>
      <c r="Q216" s="130">
        <v>268000</v>
      </c>
      <c r="R216" s="130">
        <f t="shared" si="9"/>
        <v>89530.434782608689</v>
      </c>
      <c r="S216" s="130">
        <v>0</v>
      </c>
      <c r="T216" s="130">
        <f t="shared" si="10"/>
        <v>289530.4347826087</v>
      </c>
      <c r="U216" s="130">
        <v>289500</v>
      </c>
      <c r="V216" s="130">
        <f t="shared" si="11"/>
        <v>289500</v>
      </c>
      <c r="W216" s="131">
        <v>0</v>
      </c>
      <c r="X216" s="132" t="s">
        <v>54</v>
      </c>
      <c r="Y216" s="127" t="s">
        <v>1323</v>
      </c>
      <c r="Z216" s="124" t="s">
        <v>55</v>
      </c>
      <c r="AA216" s="133">
        <v>43294</v>
      </c>
      <c r="AB216" s="134"/>
    </row>
    <row r="217" spans="1:28" ht="25.5" x14ac:dyDescent="0.2">
      <c r="A217" s="122" t="s">
        <v>841</v>
      </c>
      <c r="B217" s="146" t="s">
        <v>2103</v>
      </c>
      <c r="C217" s="147" t="s">
        <v>2098</v>
      </c>
      <c r="D217" s="136" t="s">
        <v>9868</v>
      </c>
      <c r="E217" s="124" t="s">
        <v>8273</v>
      </c>
      <c r="F217" s="126" t="s">
        <v>2078</v>
      </c>
      <c r="G217" s="126" t="s">
        <v>7887</v>
      </c>
      <c r="H217" s="126" t="s">
        <v>7794</v>
      </c>
      <c r="I217" s="126" t="s">
        <v>2079</v>
      </c>
      <c r="J217" s="128" t="s">
        <v>283</v>
      </c>
      <c r="K217" s="128" t="s">
        <v>882</v>
      </c>
      <c r="L217" s="126">
        <v>225</v>
      </c>
      <c r="M217" s="126">
        <v>225</v>
      </c>
      <c r="N217" s="126" t="s">
        <v>2099</v>
      </c>
      <c r="O217" s="129">
        <v>200000</v>
      </c>
      <c r="P217" s="129">
        <v>68869.565217391297</v>
      </c>
      <c r="Q217" s="129">
        <v>268000</v>
      </c>
      <c r="R217" s="129">
        <f t="shared" si="9"/>
        <v>89530.434782608689</v>
      </c>
      <c r="S217" s="130">
        <v>0</v>
      </c>
      <c r="T217" s="129">
        <f t="shared" si="10"/>
        <v>289530.4347826087</v>
      </c>
      <c r="U217" s="129">
        <v>289500</v>
      </c>
      <c r="V217" s="129">
        <f t="shared" si="11"/>
        <v>289500</v>
      </c>
      <c r="W217" s="126">
        <v>0</v>
      </c>
      <c r="X217" s="126" t="s">
        <v>54</v>
      </c>
      <c r="Y217" s="126" t="s">
        <v>1323</v>
      </c>
      <c r="Z217" s="147" t="s">
        <v>55</v>
      </c>
      <c r="AA217" s="148">
        <v>43294</v>
      </c>
      <c r="AB217" s="134"/>
    </row>
    <row r="218" spans="1:28" ht="25.5" x14ac:dyDescent="0.2">
      <c r="A218" s="122" t="s">
        <v>9445</v>
      </c>
      <c r="B218" s="146" t="s">
        <v>2097</v>
      </c>
      <c r="C218" s="147" t="s">
        <v>2098</v>
      </c>
      <c r="D218" s="136" t="s">
        <v>9869</v>
      </c>
      <c r="E218" s="124" t="s">
        <v>8273</v>
      </c>
      <c r="F218" s="126" t="s">
        <v>2071</v>
      </c>
      <c r="G218" s="126" t="s">
        <v>2072</v>
      </c>
      <c r="H218" s="126" t="s">
        <v>7799</v>
      </c>
      <c r="I218" s="126" t="s">
        <v>2072</v>
      </c>
      <c r="J218" s="128" t="s">
        <v>34</v>
      </c>
      <c r="K218" s="128" t="s">
        <v>873</v>
      </c>
      <c r="L218" s="126">
        <v>225</v>
      </c>
      <c r="M218" s="126">
        <v>225</v>
      </c>
      <c r="N218" s="126" t="s">
        <v>2099</v>
      </c>
      <c r="O218" s="129">
        <v>200000</v>
      </c>
      <c r="P218" s="129">
        <v>68869.565217391297</v>
      </c>
      <c r="Q218" s="129">
        <v>268000</v>
      </c>
      <c r="R218" s="129">
        <f t="shared" si="9"/>
        <v>89530.434782608689</v>
      </c>
      <c r="S218" s="130">
        <v>0</v>
      </c>
      <c r="T218" s="129">
        <f t="shared" si="10"/>
        <v>289530.4347826087</v>
      </c>
      <c r="U218" s="129">
        <v>289500</v>
      </c>
      <c r="V218" s="129">
        <f t="shared" si="11"/>
        <v>289500</v>
      </c>
      <c r="W218" s="126">
        <v>0</v>
      </c>
      <c r="X218" s="126" t="s">
        <v>54</v>
      </c>
      <c r="Y218" s="126" t="s">
        <v>1323</v>
      </c>
      <c r="Z218" s="147" t="s">
        <v>55</v>
      </c>
      <c r="AA218" s="148">
        <v>43294</v>
      </c>
      <c r="AB218" s="134"/>
    </row>
    <row r="219" spans="1:28" ht="25.5" x14ac:dyDescent="0.2">
      <c r="A219" s="122" t="s">
        <v>9446</v>
      </c>
      <c r="B219" s="146" t="s">
        <v>2109</v>
      </c>
      <c r="C219" s="147" t="s">
        <v>2107</v>
      </c>
      <c r="D219" s="136" t="s">
        <v>9870</v>
      </c>
      <c r="E219" s="124" t="s">
        <v>8273</v>
      </c>
      <c r="F219" s="126" t="s">
        <v>2094</v>
      </c>
      <c r="G219" s="126" t="s">
        <v>7888</v>
      </c>
      <c r="H219" s="126" t="s">
        <v>7795</v>
      </c>
      <c r="I219" s="126" t="s">
        <v>2081</v>
      </c>
      <c r="J219" s="128" t="s">
        <v>34</v>
      </c>
      <c r="K219" s="128" t="s">
        <v>95</v>
      </c>
      <c r="L219" s="126">
        <v>226</v>
      </c>
      <c r="M219" s="126">
        <v>226</v>
      </c>
      <c r="N219" s="126" t="s">
        <v>2108</v>
      </c>
      <c r="O219" s="129">
        <v>220000</v>
      </c>
      <c r="P219" s="129">
        <v>103304.347826087</v>
      </c>
      <c r="Q219" s="129">
        <v>323000</v>
      </c>
      <c r="R219" s="129">
        <f t="shared" si="9"/>
        <v>134295.65217391311</v>
      </c>
      <c r="S219" s="130">
        <v>0</v>
      </c>
      <c r="T219" s="129">
        <f t="shared" si="10"/>
        <v>354295.65217391308</v>
      </c>
      <c r="U219" s="129">
        <v>354200</v>
      </c>
      <c r="V219" s="129">
        <f t="shared" si="11"/>
        <v>354200</v>
      </c>
      <c r="W219" s="126">
        <v>0</v>
      </c>
      <c r="X219" s="126" t="s">
        <v>54</v>
      </c>
      <c r="Y219" s="126" t="s">
        <v>1323</v>
      </c>
      <c r="Z219" s="147" t="s">
        <v>55</v>
      </c>
      <c r="AA219" s="148">
        <v>43294</v>
      </c>
      <c r="AB219" s="134"/>
    </row>
    <row r="220" spans="1:28" ht="25.5" x14ac:dyDescent="0.2">
      <c r="A220" s="122" t="s">
        <v>9447</v>
      </c>
      <c r="B220" s="146" t="s">
        <v>2106</v>
      </c>
      <c r="C220" s="147" t="s">
        <v>2107</v>
      </c>
      <c r="D220" s="136" t="s">
        <v>9871</v>
      </c>
      <c r="E220" s="124" t="s">
        <v>8273</v>
      </c>
      <c r="F220" s="126" t="s">
        <v>2071</v>
      </c>
      <c r="G220" s="126" t="s">
        <v>2072</v>
      </c>
      <c r="H220" s="126" t="s">
        <v>7800</v>
      </c>
      <c r="I220" s="126" t="s">
        <v>2072</v>
      </c>
      <c r="J220" s="128" t="s">
        <v>34</v>
      </c>
      <c r="K220" s="128" t="s">
        <v>873</v>
      </c>
      <c r="L220" s="126">
        <v>226</v>
      </c>
      <c r="M220" s="126">
        <v>226</v>
      </c>
      <c r="N220" s="126" t="s">
        <v>2108</v>
      </c>
      <c r="O220" s="129">
        <v>220000</v>
      </c>
      <c r="P220" s="129">
        <v>103304.347826087</v>
      </c>
      <c r="Q220" s="129">
        <v>323000</v>
      </c>
      <c r="R220" s="129">
        <f t="shared" si="9"/>
        <v>134295.65217391311</v>
      </c>
      <c r="S220" s="130">
        <v>0</v>
      </c>
      <c r="T220" s="129">
        <f t="shared" si="10"/>
        <v>354295.65217391308</v>
      </c>
      <c r="U220" s="129">
        <v>354200</v>
      </c>
      <c r="V220" s="129">
        <f t="shared" si="11"/>
        <v>354200</v>
      </c>
      <c r="W220" s="126">
        <v>0</v>
      </c>
      <c r="X220" s="126" t="s">
        <v>54</v>
      </c>
      <c r="Y220" s="126" t="s">
        <v>1323</v>
      </c>
      <c r="Z220" s="147" t="s">
        <v>55</v>
      </c>
      <c r="AA220" s="148">
        <v>43294</v>
      </c>
      <c r="AB220" s="134"/>
    </row>
    <row r="221" spans="1:28" ht="25.5" x14ac:dyDescent="0.2">
      <c r="A221" s="122" t="s">
        <v>9448</v>
      </c>
      <c r="B221" s="123" t="s">
        <v>2139</v>
      </c>
      <c r="C221" s="124" t="s">
        <v>2140</v>
      </c>
      <c r="D221" s="136" t="s">
        <v>9872</v>
      </c>
      <c r="E221" s="124" t="s">
        <v>8273</v>
      </c>
      <c r="F221" s="125" t="s">
        <v>2141</v>
      </c>
      <c r="G221" s="126" t="s">
        <v>2142</v>
      </c>
      <c r="H221" s="126" t="s">
        <v>2142</v>
      </c>
      <c r="I221" s="127" t="s">
        <v>2142</v>
      </c>
      <c r="J221" s="125" t="s">
        <v>283</v>
      </c>
      <c r="K221" s="125" t="s">
        <v>882</v>
      </c>
      <c r="L221" s="125">
        <v>232</v>
      </c>
      <c r="M221" s="142">
        <v>232</v>
      </c>
      <c r="N221" s="143" t="s">
        <v>2143</v>
      </c>
      <c r="O221" s="129">
        <v>46126</v>
      </c>
      <c r="P221" s="129">
        <v>23281.043478260901</v>
      </c>
      <c r="Q221" s="144">
        <v>69400</v>
      </c>
      <c r="R221" s="130">
        <f t="shared" si="9"/>
        <v>30265.35652173917</v>
      </c>
      <c r="S221" s="130">
        <v>0</v>
      </c>
      <c r="T221" s="130">
        <f t="shared" si="10"/>
        <v>76391.356521739173</v>
      </c>
      <c r="U221" s="130">
        <v>76300</v>
      </c>
      <c r="V221" s="130">
        <f t="shared" si="11"/>
        <v>76300</v>
      </c>
      <c r="W221" s="131"/>
      <c r="X221" s="132" t="s">
        <v>54</v>
      </c>
      <c r="Y221" s="127" t="s">
        <v>2118</v>
      </c>
      <c r="Z221" s="124" t="s">
        <v>1310</v>
      </c>
      <c r="AA221" s="133">
        <v>43320</v>
      </c>
      <c r="AB221" s="134"/>
    </row>
    <row r="222" spans="1:28" ht="25.5" x14ac:dyDescent="0.2">
      <c r="A222" s="122" t="s">
        <v>842</v>
      </c>
      <c r="B222" s="123" t="s">
        <v>2144</v>
      </c>
      <c r="C222" s="124" t="s">
        <v>2140</v>
      </c>
      <c r="D222" s="136" t="s">
        <v>9873</v>
      </c>
      <c r="E222" s="124" t="s">
        <v>8273</v>
      </c>
      <c r="F222" s="125" t="s">
        <v>2145</v>
      </c>
      <c r="G222" s="126" t="s">
        <v>2146</v>
      </c>
      <c r="H222" s="126" t="s">
        <v>2146</v>
      </c>
      <c r="I222" s="127" t="s">
        <v>2146</v>
      </c>
      <c r="J222" s="125" t="s">
        <v>283</v>
      </c>
      <c r="K222" s="125" t="s">
        <v>95</v>
      </c>
      <c r="L222" s="125">
        <v>232</v>
      </c>
      <c r="M222" s="142">
        <v>232</v>
      </c>
      <c r="N222" s="143" t="s">
        <v>2143</v>
      </c>
      <c r="O222" s="129">
        <v>46126</v>
      </c>
      <c r="P222" s="129">
        <v>23281.043478260901</v>
      </c>
      <c r="Q222" s="144">
        <v>69400</v>
      </c>
      <c r="R222" s="130">
        <f t="shared" si="9"/>
        <v>30265.35652173917</v>
      </c>
      <c r="S222" s="130">
        <v>0</v>
      </c>
      <c r="T222" s="130">
        <f t="shared" si="10"/>
        <v>76391.356521739173</v>
      </c>
      <c r="U222" s="130">
        <v>76300</v>
      </c>
      <c r="V222" s="130">
        <f t="shared" si="11"/>
        <v>76300</v>
      </c>
      <c r="W222" s="131"/>
      <c r="X222" s="132" t="s">
        <v>54</v>
      </c>
      <c r="Y222" s="127" t="s">
        <v>2118</v>
      </c>
      <c r="Z222" s="124" t="s">
        <v>1310</v>
      </c>
      <c r="AA222" s="133">
        <v>43320</v>
      </c>
      <c r="AB222" s="134"/>
    </row>
    <row r="223" spans="1:28" ht="25.5" x14ac:dyDescent="0.2">
      <c r="A223" s="122" t="s">
        <v>635</v>
      </c>
      <c r="B223" s="123" t="s">
        <v>2147</v>
      </c>
      <c r="C223" s="124" t="s">
        <v>2140</v>
      </c>
      <c r="D223" s="136" t="s">
        <v>9874</v>
      </c>
      <c r="E223" s="124" t="s">
        <v>8273</v>
      </c>
      <c r="F223" s="125" t="s">
        <v>2148</v>
      </c>
      <c r="G223" s="126" t="s">
        <v>2138</v>
      </c>
      <c r="H223" s="126" t="s">
        <v>2138</v>
      </c>
      <c r="I223" s="127" t="s">
        <v>2138</v>
      </c>
      <c r="J223" s="125" t="s">
        <v>283</v>
      </c>
      <c r="K223" s="125" t="s">
        <v>95</v>
      </c>
      <c r="L223" s="125">
        <v>232</v>
      </c>
      <c r="M223" s="142">
        <v>232</v>
      </c>
      <c r="N223" s="143" t="s">
        <v>2143</v>
      </c>
      <c r="O223" s="129">
        <v>46126</v>
      </c>
      <c r="P223" s="129">
        <v>23281.043478260901</v>
      </c>
      <c r="Q223" s="144">
        <v>69400</v>
      </c>
      <c r="R223" s="130">
        <f t="shared" si="9"/>
        <v>30265.35652173917</v>
      </c>
      <c r="S223" s="130">
        <v>0</v>
      </c>
      <c r="T223" s="130">
        <f t="shared" si="10"/>
        <v>76391.356521739173</v>
      </c>
      <c r="U223" s="130">
        <v>76300</v>
      </c>
      <c r="V223" s="130">
        <f t="shared" si="11"/>
        <v>76300</v>
      </c>
      <c r="W223" s="131"/>
      <c r="X223" s="132" t="s">
        <v>54</v>
      </c>
      <c r="Y223" s="127" t="s">
        <v>2118</v>
      </c>
      <c r="Z223" s="124" t="s">
        <v>1310</v>
      </c>
      <c r="AA223" s="133">
        <v>43320</v>
      </c>
      <c r="AB223" s="134"/>
    </row>
    <row r="224" spans="1:28" ht="25.5" x14ac:dyDescent="0.2">
      <c r="A224" s="122" t="s">
        <v>637</v>
      </c>
      <c r="B224" s="123" t="s">
        <v>2169</v>
      </c>
      <c r="C224" s="124" t="s">
        <v>2161</v>
      </c>
      <c r="D224" s="136" t="s">
        <v>9875</v>
      </c>
      <c r="E224" s="124" t="s">
        <v>8273</v>
      </c>
      <c r="F224" s="125" t="s">
        <v>2170</v>
      </c>
      <c r="G224" s="126" t="s">
        <v>2171</v>
      </c>
      <c r="H224" s="126" t="s">
        <v>2171</v>
      </c>
      <c r="I224" s="127" t="s">
        <v>2171</v>
      </c>
      <c r="J224" s="125" t="s">
        <v>34</v>
      </c>
      <c r="K224" s="125" t="s">
        <v>873</v>
      </c>
      <c r="L224" s="125">
        <v>235</v>
      </c>
      <c r="M224" s="128">
        <v>235</v>
      </c>
      <c r="N224" s="126" t="s">
        <v>2162</v>
      </c>
      <c r="O224" s="129">
        <v>120151</v>
      </c>
      <c r="P224" s="129">
        <v>27937.5652173913</v>
      </c>
      <c r="Q224" s="130">
        <v>148000</v>
      </c>
      <c r="R224" s="130">
        <f t="shared" si="9"/>
        <v>36318.83478260869</v>
      </c>
      <c r="S224" s="130">
        <v>0</v>
      </c>
      <c r="T224" s="130">
        <f t="shared" si="10"/>
        <v>156469.8347826087</v>
      </c>
      <c r="U224" s="130">
        <v>156400</v>
      </c>
      <c r="V224" s="130">
        <f t="shared" si="11"/>
        <v>156400</v>
      </c>
      <c r="W224" s="131">
        <v>0</v>
      </c>
      <c r="X224" s="132" t="s">
        <v>54</v>
      </c>
      <c r="Y224" s="127" t="s">
        <v>2118</v>
      </c>
      <c r="Z224" s="124" t="s">
        <v>55</v>
      </c>
      <c r="AA224" s="133">
        <v>43294</v>
      </c>
      <c r="AB224" s="134"/>
    </row>
    <row r="225" spans="1:28" ht="25.5" x14ac:dyDescent="0.2">
      <c r="A225" s="122" t="s">
        <v>624</v>
      </c>
      <c r="B225" s="123" t="s">
        <v>2173</v>
      </c>
      <c r="C225" s="124" t="s">
        <v>2161</v>
      </c>
      <c r="D225" s="70" t="s">
        <v>9875</v>
      </c>
      <c r="E225" s="124" t="s">
        <v>8273</v>
      </c>
      <c r="F225" s="125" t="s">
        <v>2174</v>
      </c>
      <c r="G225" s="126" t="s">
        <v>2175</v>
      </c>
      <c r="H225" s="126" t="s">
        <v>2175</v>
      </c>
      <c r="I225" s="127" t="s">
        <v>2175</v>
      </c>
      <c r="J225" s="125" t="s">
        <v>34</v>
      </c>
      <c r="K225" s="125" t="s">
        <v>873</v>
      </c>
      <c r="L225" s="125">
        <v>235</v>
      </c>
      <c r="M225" s="128">
        <v>235</v>
      </c>
      <c r="N225" s="126" t="s">
        <v>2162</v>
      </c>
      <c r="O225" s="129">
        <v>120151</v>
      </c>
      <c r="P225" s="129">
        <v>27937.5652173913</v>
      </c>
      <c r="Q225" s="130">
        <v>148000</v>
      </c>
      <c r="R225" s="130">
        <f t="shared" si="9"/>
        <v>36318.83478260869</v>
      </c>
      <c r="S225" s="130">
        <v>0</v>
      </c>
      <c r="T225" s="130">
        <f t="shared" si="10"/>
        <v>156469.8347826087</v>
      </c>
      <c r="U225" s="130">
        <v>156400</v>
      </c>
      <c r="V225" s="130">
        <f t="shared" si="11"/>
        <v>156400</v>
      </c>
      <c r="W225" s="131">
        <v>0</v>
      </c>
      <c r="X225" s="132" t="s">
        <v>54</v>
      </c>
      <c r="Y225" s="127" t="s">
        <v>2118</v>
      </c>
      <c r="Z225" s="124" t="s">
        <v>55</v>
      </c>
      <c r="AA225" s="133">
        <v>43294</v>
      </c>
      <c r="AB225" s="134"/>
    </row>
    <row r="226" spans="1:28" ht="25.5" x14ac:dyDescent="0.2">
      <c r="A226" s="122" t="s">
        <v>625</v>
      </c>
      <c r="B226" s="123" t="s">
        <v>2332</v>
      </c>
      <c r="C226" s="124" t="s">
        <v>2293</v>
      </c>
      <c r="D226" s="136" t="s">
        <v>9876</v>
      </c>
      <c r="E226" s="124" t="s">
        <v>8273</v>
      </c>
      <c r="F226" s="125" t="s">
        <v>2333</v>
      </c>
      <c r="G226" s="126" t="s">
        <v>2334</v>
      </c>
      <c r="H226" s="126" t="s">
        <v>2334</v>
      </c>
      <c r="I226" s="127" t="s">
        <v>2334</v>
      </c>
      <c r="J226" s="125" t="s">
        <v>283</v>
      </c>
      <c r="K226" s="125" t="s">
        <v>882</v>
      </c>
      <c r="L226" s="125">
        <v>236</v>
      </c>
      <c r="M226" s="128">
        <v>236</v>
      </c>
      <c r="N226" s="126" t="s">
        <v>2295</v>
      </c>
      <c r="O226" s="129">
        <v>33000</v>
      </c>
      <c r="P226" s="129">
        <v>3130.4347826087001</v>
      </c>
      <c r="Q226" s="130">
        <v>36100</v>
      </c>
      <c r="R226" s="130">
        <f t="shared" si="9"/>
        <v>4069.5652173913099</v>
      </c>
      <c r="S226" s="130">
        <v>0</v>
      </c>
      <c r="T226" s="130">
        <f t="shared" si="10"/>
        <v>37069.565217391311</v>
      </c>
      <c r="U226" s="130">
        <v>37000</v>
      </c>
      <c r="V226" s="130">
        <f t="shared" si="11"/>
        <v>37000</v>
      </c>
      <c r="W226" s="131">
        <v>0</v>
      </c>
      <c r="X226" s="132" t="s">
        <v>54</v>
      </c>
      <c r="Y226" s="127" t="s">
        <v>2118</v>
      </c>
      <c r="Z226" s="124" t="s">
        <v>55</v>
      </c>
      <c r="AA226" s="133">
        <v>43294</v>
      </c>
      <c r="AB226" s="134"/>
    </row>
    <row r="227" spans="1:28" ht="25.5" x14ac:dyDescent="0.2">
      <c r="A227" s="122" t="s">
        <v>799</v>
      </c>
      <c r="B227" s="123" t="s">
        <v>2327</v>
      </c>
      <c r="C227" s="124" t="s">
        <v>2293</v>
      </c>
      <c r="D227" s="136" t="s">
        <v>9877</v>
      </c>
      <c r="E227" s="124" t="s">
        <v>8273</v>
      </c>
      <c r="F227" s="125" t="s">
        <v>2328</v>
      </c>
      <c r="G227" s="126" t="s">
        <v>2329</v>
      </c>
      <c r="H227" s="126" t="s">
        <v>2329</v>
      </c>
      <c r="I227" s="127" t="s">
        <v>2329</v>
      </c>
      <c r="J227" s="125" t="s">
        <v>283</v>
      </c>
      <c r="K227" s="125" t="s">
        <v>882</v>
      </c>
      <c r="L227" s="125">
        <v>236</v>
      </c>
      <c r="M227" s="128">
        <v>236</v>
      </c>
      <c r="N227" s="126" t="s">
        <v>2295</v>
      </c>
      <c r="O227" s="129">
        <v>33000</v>
      </c>
      <c r="P227" s="129">
        <v>3130.4347826087001</v>
      </c>
      <c r="Q227" s="130">
        <v>36100</v>
      </c>
      <c r="R227" s="130">
        <f t="shared" si="9"/>
        <v>4069.5652173913099</v>
      </c>
      <c r="S227" s="130">
        <v>0</v>
      </c>
      <c r="T227" s="130">
        <f t="shared" si="10"/>
        <v>37069.565217391311</v>
      </c>
      <c r="U227" s="130">
        <v>37000</v>
      </c>
      <c r="V227" s="130">
        <f t="shared" si="11"/>
        <v>37000</v>
      </c>
      <c r="W227" s="131">
        <v>0</v>
      </c>
      <c r="X227" s="132" t="s">
        <v>54</v>
      </c>
      <c r="Y227" s="127" t="s">
        <v>2118</v>
      </c>
      <c r="Z227" s="124" t="s">
        <v>55</v>
      </c>
      <c r="AA227" s="133">
        <v>43294</v>
      </c>
      <c r="AB227" s="134"/>
    </row>
    <row r="228" spans="1:28" ht="25.5" x14ac:dyDescent="0.2">
      <c r="A228" s="122" t="s">
        <v>201</v>
      </c>
      <c r="B228" s="123" t="s">
        <v>2302</v>
      </c>
      <c r="C228" s="124" t="s">
        <v>2293</v>
      </c>
      <c r="D228" s="136" t="s">
        <v>9878</v>
      </c>
      <c r="E228" s="124" t="s">
        <v>8273</v>
      </c>
      <c r="F228" s="125" t="s">
        <v>2303</v>
      </c>
      <c r="G228" s="126" t="s">
        <v>2304</v>
      </c>
      <c r="H228" s="126" t="s">
        <v>2304</v>
      </c>
      <c r="I228" s="127" t="s">
        <v>2304</v>
      </c>
      <c r="J228" s="125" t="s">
        <v>283</v>
      </c>
      <c r="K228" s="125" t="s">
        <v>882</v>
      </c>
      <c r="L228" s="125">
        <v>236</v>
      </c>
      <c r="M228" s="128">
        <v>236</v>
      </c>
      <c r="N228" s="126" t="s">
        <v>2295</v>
      </c>
      <c r="O228" s="129">
        <v>33000</v>
      </c>
      <c r="P228" s="129">
        <v>3130.4347826087001</v>
      </c>
      <c r="Q228" s="130">
        <v>36100</v>
      </c>
      <c r="R228" s="130">
        <f t="shared" si="9"/>
        <v>4069.5652173913099</v>
      </c>
      <c r="S228" s="130">
        <v>0</v>
      </c>
      <c r="T228" s="130">
        <f t="shared" si="10"/>
        <v>37069.565217391311</v>
      </c>
      <c r="U228" s="130">
        <v>37000</v>
      </c>
      <c r="V228" s="130">
        <f t="shared" si="11"/>
        <v>37000</v>
      </c>
      <c r="W228" s="131">
        <v>0</v>
      </c>
      <c r="X228" s="132" t="s">
        <v>54</v>
      </c>
      <c r="Y228" s="127" t="s">
        <v>2118</v>
      </c>
      <c r="Z228" s="124" t="s">
        <v>55</v>
      </c>
      <c r="AA228" s="133">
        <v>43294</v>
      </c>
      <c r="AB228" s="134"/>
    </row>
    <row r="229" spans="1:28" ht="25.5" x14ac:dyDescent="0.2">
      <c r="A229" s="122" t="s">
        <v>467</v>
      </c>
      <c r="B229" s="123" t="s">
        <v>2320</v>
      </c>
      <c r="C229" s="124" t="s">
        <v>2293</v>
      </c>
      <c r="D229" s="136" t="s">
        <v>9879</v>
      </c>
      <c r="E229" s="124" t="s">
        <v>8273</v>
      </c>
      <c r="F229" s="125" t="s">
        <v>2321</v>
      </c>
      <c r="G229" s="126" t="s">
        <v>2322</v>
      </c>
      <c r="H229" s="126" t="s">
        <v>2322</v>
      </c>
      <c r="I229" s="127" t="s">
        <v>2322</v>
      </c>
      <c r="J229" s="125" t="s">
        <v>283</v>
      </c>
      <c r="K229" s="125" t="s">
        <v>882</v>
      </c>
      <c r="L229" s="125">
        <v>236</v>
      </c>
      <c r="M229" s="128">
        <v>236</v>
      </c>
      <c r="N229" s="126" t="s">
        <v>2295</v>
      </c>
      <c r="O229" s="129">
        <v>33000</v>
      </c>
      <c r="P229" s="129">
        <v>3130.4347826087001</v>
      </c>
      <c r="Q229" s="130">
        <v>36100</v>
      </c>
      <c r="R229" s="130">
        <f t="shared" si="9"/>
        <v>4069.5652173913099</v>
      </c>
      <c r="S229" s="130">
        <v>0</v>
      </c>
      <c r="T229" s="130">
        <f t="shared" si="10"/>
        <v>37069.565217391311</v>
      </c>
      <c r="U229" s="130">
        <v>37000</v>
      </c>
      <c r="V229" s="130">
        <f t="shared" si="11"/>
        <v>37000</v>
      </c>
      <c r="W229" s="131">
        <v>0</v>
      </c>
      <c r="X229" s="132" t="s">
        <v>54</v>
      </c>
      <c r="Y229" s="127" t="s">
        <v>2118</v>
      </c>
      <c r="Z229" s="124" t="s">
        <v>55</v>
      </c>
      <c r="AA229" s="133">
        <v>43294</v>
      </c>
      <c r="AB229" s="134"/>
    </row>
    <row r="230" spans="1:28" ht="25.5" x14ac:dyDescent="0.2">
      <c r="A230" s="122" t="s">
        <v>364</v>
      </c>
      <c r="B230" s="123" t="s">
        <v>2296</v>
      </c>
      <c r="C230" s="124" t="s">
        <v>2293</v>
      </c>
      <c r="D230" s="136" t="s">
        <v>9880</v>
      </c>
      <c r="E230" s="124" t="s">
        <v>8273</v>
      </c>
      <c r="F230" s="125" t="s">
        <v>2297</v>
      </c>
      <c r="G230" s="126" t="s">
        <v>2298</v>
      </c>
      <c r="H230" s="126" t="s">
        <v>2298</v>
      </c>
      <c r="I230" s="127" t="s">
        <v>2298</v>
      </c>
      <c r="J230" s="125" t="s">
        <v>283</v>
      </c>
      <c r="K230" s="125" t="s">
        <v>882</v>
      </c>
      <c r="L230" s="125">
        <v>236</v>
      </c>
      <c r="M230" s="128">
        <v>236</v>
      </c>
      <c r="N230" s="126" t="s">
        <v>2295</v>
      </c>
      <c r="O230" s="129">
        <v>33000</v>
      </c>
      <c r="P230" s="129">
        <v>3130.4347826087001</v>
      </c>
      <c r="Q230" s="130">
        <v>36100</v>
      </c>
      <c r="R230" s="130">
        <f t="shared" si="9"/>
        <v>4069.5652173913099</v>
      </c>
      <c r="S230" s="130">
        <v>0</v>
      </c>
      <c r="T230" s="130">
        <f t="shared" si="10"/>
        <v>37069.565217391311</v>
      </c>
      <c r="U230" s="130">
        <v>37000</v>
      </c>
      <c r="V230" s="130">
        <f t="shared" si="11"/>
        <v>37000</v>
      </c>
      <c r="W230" s="131">
        <v>0</v>
      </c>
      <c r="X230" s="132" t="s">
        <v>54</v>
      </c>
      <c r="Y230" s="127" t="s">
        <v>2118</v>
      </c>
      <c r="Z230" s="124" t="s">
        <v>55</v>
      </c>
      <c r="AA230" s="133">
        <v>43294</v>
      </c>
      <c r="AB230" s="134"/>
    </row>
    <row r="231" spans="1:28" ht="25.5" x14ac:dyDescent="0.2">
      <c r="A231" s="122" t="s">
        <v>202</v>
      </c>
      <c r="B231" s="123" t="s">
        <v>2299</v>
      </c>
      <c r="C231" s="124" t="s">
        <v>2293</v>
      </c>
      <c r="D231" s="136" t="s">
        <v>9881</v>
      </c>
      <c r="E231" s="124" t="s">
        <v>8273</v>
      </c>
      <c r="F231" s="125" t="s">
        <v>2300</v>
      </c>
      <c r="G231" s="126" t="s">
        <v>2301</v>
      </c>
      <c r="H231" s="126" t="s">
        <v>2301</v>
      </c>
      <c r="I231" s="127" t="s">
        <v>2301</v>
      </c>
      <c r="J231" s="125" t="s">
        <v>283</v>
      </c>
      <c r="K231" s="125" t="s">
        <v>882</v>
      </c>
      <c r="L231" s="125">
        <v>236</v>
      </c>
      <c r="M231" s="128">
        <v>236</v>
      </c>
      <c r="N231" s="126" t="s">
        <v>2295</v>
      </c>
      <c r="O231" s="129">
        <v>33000</v>
      </c>
      <c r="P231" s="129">
        <v>3130.4347826087001</v>
      </c>
      <c r="Q231" s="130">
        <v>36100</v>
      </c>
      <c r="R231" s="130">
        <f t="shared" si="9"/>
        <v>4069.5652173913099</v>
      </c>
      <c r="S231" s="130">
        <v>0</v>
      </c>
      <c r="T231" s="130">
        <f t="shared" si="10"/>
        <v>37069.565217391311</v>
      </c>
      <c r="U231" s="130">
        <v>37000</v>
      </c>
      <c r="V231" s="130">
        <f t="shared" si="11"/>
        <v>37000</v>
      </c>
      <c r="W231" s="131">
        <v>0</v>
      </c>
      <c r="X231" s="132" t="s">
        <v>54</v>
      </c>
      <c r="Y231" s="127" t="s">
        <v>2118</v>
      </c>
      <c r="Z231" s="124" t="s">
        <v>55</v>
      </c>
      <c r="AA231" s="133">
        <v>43294</v>
      </c>
      <c r="AB231" s="134"/>
    </row>
    <row r="232" spans="1:28" ht="25.5" x14ac:dyDescent="0.2">
      <c r="A232" s="122" t="s">
        <v>638</v>
      </c>
      <c r="B232" s="123" t="s">
        <v>2310</v>
      </c>
      <c r="C232" s="124" t="s">
        <v>2293</v>
      </c>
      <c r="D232" s="136" t="s">
        <v>9882</v>
      </c>
      <c r="E232" s="124" t="s">
        <v>8273</v>
      </c>
      <c r="F232" s="125" t="s">
        <v>2311</v>
      </c>
      <c r="G232" s="126" t="s">
        <v>2312</v>
      </c>
      <c r="H232" s="126" t="s">
        <v>2312</v>
      </c>
      <c r="I232" s="127" t="s">
        <v>2312</v>
      </c>
      <c r="J232" s="125" t="s">
        <v>283</v>
      </c>
      <c r="K232" s="125" t="s">
        <v>882</v>
      </c>
      <c r="L232" s="125">
        <v>236</v>
      </c>
      <c r="M232" s="128">
        <v>236</v>
      </c>
      <c r="N232" s="126" t="s">
        <v>2295</v>
      </c>
      <c r="O232" s="129">
        <v>33000</v>
      </c>
      <c r="P232" s="129">
        <v>3130.4347826087001</v>
      </c>
      <c r="Q232" s="130">
        <v>36100</v>
      </c>
      <c r="R232" s="130">
        <f t="shared" si="9"/>
        <v>4069.5652173913099</v>
      </c>
      <c r="S232" s="130">
        <v>0</v>
      </c>
      <c r="T232" s="130">
        <f t="shared" si="10"/>
        <v>37069.565217391311</v>
      </c>
      <c r="U232" s="130">
        <v>37000</v>
      </c>
      <c r="V232" s="130">
        <f t="shared" si="11"/>
        <v>37000</v>
      </c>
      <c r="W232" s="131">
        <v>0</v>
      </c>
      <c r="X232" s="132" t="s">
        <v>54</v>
      </c>
      <c r="Y232" s="127" t="s">
        <v>2118</v>
      </c>
      <c r="Z232" s="124" t="s">
        <v>55</v>
      </c>
      <c r="AA232" s="133">
        <v>43294</v>
      </c>
      <c r="AB232" s="134"/>
    </row>
    <row r="233" spans="1:28" ht="25.5" x14ac:dyDescent="0.2">
      <c r="A233" s="122" t="s">
        <v>815</v>
      </c>
      <c r="B233" s="123" t="s">
        <v>2305</v>
      </c>
      <c r="C233" s="124" t="s">
        <v>2293</v>
      </c>
      <c r="D233" s="136" t="s">
        <v>9883</v>
      </c>
      <c r="E233" s="124" t="s">
        <v>8273</v>
      </c>
      <c r="F233" s="125" t="s">
        <v>2306</v>
      </c>
      <c r="G233" s="126" t="s">
        <v>2307</v>
      </c>
      <c r="H233" s="126" t="s">
        <v>2307</v>
      </c>
      <c r="I233" s="127" t="s">
        <v>2307</v>
      </c>
      <c r="J233" s="125" t="s">
        <v>283</v>
      </c>
      <c r="K233" s="125" t="s">
        <v>882</v>
      </c>
      <c r="L233" s="125">
        <v>236</v>
      </c>
      <c r="M233" s="128">
        <v>236</v>
      </c>
      <c r="N233" s="126" t="s">
        <v>2295</v>
      </c>
      <c r="O233" s="129">
        <v>33000</v>
      </c>
      <c r="P233" s="129">
        <v>3130.4347826087001</v>
      </c>
      <c r="Q233" s="130">
        <v>36100</v>
      </c>
      <c r="R233" s="130">
        <f t="shared" si="9"/>
        <v>4069.5652173913099</v>
      </c>
      <c r="S233" s="130">
        <v>0</v>
      </c>
      <c r="T233" s="130">
        <f t="shared" si="10"/>
        <v>37069.565217391311</v>
      </c>
      <c r="U233" s="130">
        <v>37000</v>
      </c>
      <c r="V233" s="130">
        <f t="shared" si="11"/>
        <v>37000</v>
      </c>
      <c r="W233" s="131">
        <v>0</v>
      </c>
      <c r="X233" s="132" t="s">
        <v>54</v>
      </c>
      <c r="Y233" s="127" t="s">
        <v>2118</v>
      </c>
      <c r="Z233" s="124" t="s">
        <v>55</v>
      </c>
      <c r="AA233" s="133">
        <v>43294</v>
      </c>
      <c r="AB233" s="134"/>
    </row>
    <row r="234" spans="1:28" ht="25.5" x14ac:dyDescent="0.2">
      <c r="A234" s="122" t="s">
        <v>790</v>
      </c>
      <c r="B234" s="123" t="s">
        <v>2324</v>
      </c>
      <c r="C234" s="124" t="s">
        <v>2293</v>
      </c>
      <c r="D234" s="136" t="s">
        <v>9883</v>
      </c>
      <c r="E234" s="124" t="s">
        <v>8273</v>
      </c>
      <c r="F234" s="125" t="s">
        <v>2325</v>
      </c>
      <c r="G234" s="126" t="s">
        <v>2326</v>
      </c>
      <c r="H234" s="126" t="s">
        <v>2326</v>
      </c>
      <c r="I234" s="127" t="s">
        <v>2326</v>
      </c>
      <c r="J234" s="125" t="s">
        <v>283</v>
      </c>
      <c r="K234" s="125" t="s">
        <v>882</v>
      </c>
      <c r="L234" s="125">
        <v>236</v>
      </c>
      <c r="M234" s="128">
        <v>236</v>
      </c>
      <c r="N234" s="126" t="s">
        <v>2295</v>
      </c>
      <c r="O234" s="129">
        <v>33000</v>
      </c>
      <c r="P234" s="129">
        <v>3130.4347826087001</v>
      </c>
      <c r="Q234" s="130">
        <v>36100</v>
      </c>
      <c r="R234" s="130">
        <f t="shared" si="9"/>
        <v>4069.5652173913099</v>
      </c>
      <c r="S234" s="130">
        <v>0</v>
      </c>
      <c r="T234" s="130">
        <f t="shared" si="10"/>
        <v>37069.565217391311</v>
      </c>
      <c r="U234" s="130">
        <v>37000</v>
      </c>
      <c r="V234" s="130">
        <f t="shared" si="11"/>
        <v>37000</v>
      </c>
      <c r="W234" s="131">
        <v>0</v>
      </c>
      <c r="X234" s="132" t="s">
        <v>54</v>
      </c>
      <c r="Y234" s="127" t="s">
        <v>2118</v>
      </c>
      <c r="Z234" s="124" t="s">
        <v>55</v>
      </c>
      <c r="AA234" s="133">
        <v>43294</v>
      </c>
      <c r="AB234" s="134"/>
    </row>
    <row r="235" spans="1:28" ht="25.5" x14ac:dyDescent="0.2">
      <c r="A235" s="122" t="s">
        <v>398</v>
      </c>
      <c r="B235" s="123" t="s">
        <v>2315</v>
      </c>
      <c r="C235" s="124" t="s">
        <v>2293</v>
      </c>
      <c r="D235" s="136" t="s">
        <v>9884</v>
      </c>
      <c r="E235" s="124" t="s">
        <v>8273</v>
      </c>
      <c r="F235" s="125" t="s">
        <v>2316</v>
      </c>
      <c r="G235" s="126" t="s">
        <v>2317</v>
      </c>
      <c r="H235" s="126" t="s">
        <v>2317</v>
      </c>
      <c r="I235" s="127" t="s">
        <v>2317</v>
      </c>
      <c r="J235" s="125" t="s">
        <v>283</v>
      </c>
      <c r="K235" s="125" t="s">
        <v>882</v>
      </c>
      <c r="L235" s="125">
        <v>236</v>
      </c>
      <c r="M235" s="128">
        <v>236</v>
      </c>
      <c r="N235" s="126" t="s">
        <v>2295</v>
      </c>
      <c r="O235" s="129">
        <v>33000</v>
      </c>
      <c r="P235" s="129">
        <v>3130.4347826087001</v>
      </c>
      <c r="Q235" s="130">
        <v>36100</v>
      </c>
      <c r="R235" s="130">
        <f t="shared" si="9"/>
        <v>4069.5652173913099</v>
      </c>
      <c r="S235" s="130">
        <v>0</v>
      </c>
      <c r="T235" s="130">
        <f t="shared" si="10"/>
        <v>37069.565217391311</v>
      </c>
      <c r="U235" s="130">
        <v>37000</v>
      </c>
      <c r="V235" s="130">
        <f t="shared" si="11"/>
        <v>37000</v>
      </c>
      <c r="W235" s="131">
        <v>0</v>
      </c>
      <c r="X235" s="132" t="s">
        <v>54</v>
      </c>
      <c r="Y235" s="127" t="s">
        <v>2118</v>
      </c>
      <c r="Z235" s="124" t="s">
        <v>55</v>
      </c>
      <c r="AA235" s="133">
        <v>43294</v>
      </c>
      <c r="AB235" s="134"/>
    </row>
    <row r="236" spans="1:28" ht="25.5" x14ac:dyDescent="0.2">
      <c r="A236" s="122" t="s">
        <v>719</v>
      </c>
      <c r="B236" s="123" t="s">
        <v>2433</v>
      </c>
      <c r="C236" s="124" t="s">
        <v>2415</v>
      </c>
      <c r="D236" s="136" t="s">
        <v>9885</v>
      </c>
      <c r="E236" s="124" t="s">
        <v>8273</v>
      </c>
      <c r="F236" s="125" t="s">
        <v>2434</v>
      </c>
      <c r="G236" s="126" t="s">
        <v>7878</v>
      </c>
      <c r="H236" s="126" t="s">
        <v>7790</v>
      </c>
      <c r="I236" s="127" t="s">
        <v>2435</v>
      </c>
      <c r="J236" s="125" t="s">
        <v>34</v>
      </c>
      <c r="K236" s="125" t="s">
        <v>873</v>
      </c>
      <c r="L236" s="125">
        <v>238</v>
      </c>
      <c r="M236" s="128">
        <v>238</v>
      </c>
      <c r="N236" s="126" t="s">
        <v>2416</v>
      </c>
      <c r="O236" s="129">
        <v>55126</v>
      </c>
      <c r="P236" s="129">
        <v>23281.043478260901</v>
      </c>
      <c r="Q236" s="130">
        <v>78400</v>
      </c>
      <c r="R236" s="130">
        <f t="shared" si="9"/>
        <v>30265.35652173917</v>
      </c>
      <c r="S236" s="130">
        <v>0</v>
      </c>
      <c r="T236" s="130">
        <f t="shared" si="10"/>
        <v>85391.356521739173</v>
      </c>
      <c r="U236" s="130">
        <v>85300</v>
      </c>
      <c r="V236" s="130">
        <f t="shared" si="11"/>
        <v>85300</v>
      </c>
      <c r="W236" s="131">
        <v>0</v>
      </c>
      <c r="X236" s="132" t="s">
        <v>54</v>
      </c>
      <c r="Y236" s="127" t="s">
        <v>2118</v>
      </c>
      <c r="Z236" s="124" t="s">
        <v>1310</v>
      </c>
      <c r="AA236" s="133">
        <v>43320</v>
      </c>
      <c r="AB236" s="134"/>
    </row>
    <row r="237" spans="1:28" ht="25.5" x14ac:dyDescent="0.2">
      <c r="A237" s="122" t="s">
        <v>9112</v>
      </c>
      <c r="B237" s="123" t="s">
        <v>2586</v>
      </c>
      <c r="C237" s="124" t="s">
        <v>2562</v>
      </c>
      <c r="D237" s="136" t="s">
        <v>9886</v>
      </c>
      <c r="E237" s="124" t="s">
        <v>8273</v>
      </c>
      <c r="F237" s="125" t="s">
        <v>2587</v>
      </c>
      <c r="G237" s="126" t="s">
        <v>2588</v>
      </c>
      <c r="H237" s="126" t="s">
        <v>2588</v>
      </c>
      <c r="I237" s="127" t="s">
        <v>2588</v>
      </c>
      <c r="J237" s="125" t="s">
        <v>283</v>
      </c>
      <c r="K237" s="125" t="s">
        <v>95</v>
      </c>
      <c r="L237" s="125">
        <v>239</v>
      </c>
      <c r="M237" s="142">
        <v>239</v>
      </c>
      <c r="N237" s="143" t="s">
        <v>2563</v>
      </c>
      <c r="O237" s="129">
        <v>48126</v>
      </c>
      <c r="P237" s="129">
        <v>23281.043478260901</v>
      </c>
      <c r="Q237" s="144">
        <v>71400</v>
      </c>
      <c r="R237" s="130">
        <f t="shared" si="9"/>
        <v>30265.35652173917</v>
      </c>
      <c r="S237" s="130">
        <v>0</v>
      </c>
      <c r="T237" s="130">
        <f t="shared" si="10"/>
        <v>78391.356521739173</v>
      </c>
      <c r="U237" s="130">
        <v>78300</v>
      </c>
      <c r="V237" s="130">
        <f t="shared" si="11"/>
        <v>78300</v>
      </c>
      <c r="W237" s="131"/>
      <c r="X237" s="132" t="s">
        <v>54</v>
      </c>
      <c r="Y237" s="127" t="s">
        <v>2118</v>
      </c>
      <c r="Z237" s="124" t="s">
        <v>1310</v>
      </c>
      <c r="AA237" s="133">
        <v>43320</v>
      </c>
      <c r="AB237" s="134"/>
    </row>
    <row r="238" spans="1:28" ht="25.5" x14ac:dyDescent="0.2">
      <c r="A238" s="122" t="s">
        <v>9113</v>
      </c>
      <c r="B238" s="123" t="s">
        <v>2589</v>
      </c>
      <c r="C238" s="124" t="s">
        <v>2562</v>
      </c>
      <c r="D238" s="136" t="s">
        <v>9887</v>
      </c>
      <c r="E238" s="124" t="s">
        <v>8273</v>
      </c>
      <c r="F238" s="125" t="s">
        <v>2590</v>
      </c>
      <c r="G238" s="126" t="s">
        <v>2591</v>
      </c>
      <c r="H238" s="126" t="s">
        <v>2591</v>
      </c>
      <c r="I238" s="127" t="s">
        <v>2591</v>
      </c>
      <c r="J238" s="125" t="s">
        <v>283</v>
      </c>
      <c r="K238" s="125" t="s">
        <v>95</v>
      </c>
      <c r="L238" s="125">
        <v>239</v>
      </c>
      <c r="M238" s="142">
        <v>239</v>
      </c>
      <c r="N238" s="143" t="s">
        <v>2563</v>
      </c>
      <c r="O238" s="129">
        <v>48126</v>
      </c>
      <c r="P238" s="129">
        <v>23281.043478260901</v>
      </c>
      <c r="Q238" s="144">
        <v>71400</v>
      </c>
      <c r="R238" s="130">
        <f t="shared" si="9"/>
        <v>30265.35652173917</v>
      </c>
      <c r="S238" s="130">
        <v>0</v>
      </c>
      <c r="T238" s="130">
        <f t="shared" si="10"/>
        <v>78391.356521739173</v>
      </c>
      <c r="U238" s="130">
        <v>78300</v>
      </c>
      <c r="V238" s="130">
        <f t="shared" si="11"/>
        <v>78300</v>
      </c>
      <c r="W238" s="131"/>
      <c r="X238" s="132" t="s">
        <v>54</v>
      </c>
      <c r="Y238" s="127" t="s">
        <v>2118</v>
      </c>
      <c r="Z238" s="124" t="s">
        <v>1310</v>
      </c>
      <c r="AA238" s="133">
        <v>43320</v>
      </c>
      <c r="AB238" s="134"/>
    </row>
    <row r="239" spans="1:28" ht="25.5" x14ac:dyDescent="0.2">
      <c r="A239" s="122" t="s">
        <v>750</v>
      </c>
      <c r="B239" s="123" t="s">
        <v>2613</v>
      </c>
      <c r="C239" s="124" t="s">
        <v>2562</v>
      </c>
      <c r="D239" s="136" t="s">
        <v>9888</v>
      </c>
      <c r="E239" s="124" t="s">
        <v>8273</v>
      </c>
      <c r="F239" s="125" t="s">
        <v>2614</v>
      </c>
      <c r="G239" s="126" t="s">
        <v>2615</v>
      </c>
      <c r="H239" s="126" t="s">
        <v>2615</v>
      </c>
      <c r="I239" s="127" t="s">
        <v>2615</v>
      </c>
      <c r="J239" s="125" t="s">
        <v>283</v>
      </c>
      <c r="K239" s="125" t="s">
        <v>95</v>
      </c>
      <c r="L239" s="125">
        <v>239</v>
      </c>
      <c r="M239" s="142">
        <v>239</v>
      </c>
      <c r="N239" s="143" t="s">
        <v>2563</v>
      </c>
      <c r="O239" s="129">
        <v>48126</v>
      </c>
      <c r="P239" s="129">
        <v>23281.043478260901</v>
      </c>
      <c r="Q239" s="144">
        <v>71400</v>
      </c>
      <c r="R239" s="130">
        <f t="shared" si="9"/>
        <v>30265.35652173917</v>
      </c>
      <c r="S239" s="130">
        <v>0</v>
      </c>
      <c r="T239" s="130">
        <f t="shared" si="10"/>
        <v>78391.356521739173</v>
      </c>
      <c r="U239" s="130">
        <v>78300</v>
      </c>
      <c r="V239" s="130">
        <f t="shared" si="11"/>
        <v>78300</v>
      </c>
      <c r="W239" s="131"/>
      <c r="X239" s="132" t="s">
        <v>54</v>
      </c>
      <c r="Y239" s="127" t="s">
        <v>2118</v>
      </c>
      <c r="Z239" s="124" t="s">
        <v>1310</v>
      </c>
      <c r="AA239" s="133">
        <v>43320</v>
      </c>
      <c r="AB239" s="134"/>
    </row>
    <row r="240" spans="1:28" ht="25.5" x14ac:dyDescent="0.2">
      <c r="A240" s="122" t="s">
        <v>725</v>
      </c>
      <c r="B240" s="123" t="s">
        <v>2595</v>
      </c>
      <c r="C240" s="124" t="s">
        <v>2562</v>
      </c>
      <c r="D240" s="136" t="s">
        <v>9889</v>
      </c>
      <c r="E240" s="124" t="s">
        <v>8273</v>
      </c>
      <c r="F240" s="125" t="s">
        <v>2596</v>
      </c>
      <c r="G240" s="126" t="s">
        <v>2597</v>
      </c>
      <c r="H240" s="126" t="s">
        <v>2597</v>
      </c>
      <c r="I240" s="127" t="s">
        <v>2597</v>
      </c>
      <c r="J240" s="125" t="s">
        <v>283</v>
      </c>
      <c r="K240" s="125" t="s">
        <v>95</v>
      </c>
      <c r="L240" s="125">
        <v>239</v>
      </c>
      <c r="M240" s="142">
        <v>239</v>
      </c>
      <c r="N240" s="143" t="s">
        <v>2563</v>
      </c>
      <c r="O240" s="129">
        <v>48126</v>
      </c>
      <c r="P240" s="129">
        <v>23281.043478260901</v>
      </c>
      <c r="Q240" s="144">
        <v>71400</v>
      </c>
      <c r="R240" s="130">
        <f t="shared" si="9"/>
        <v>30265.35652173917</v>
      </c>
      <c r="S240" s="130">
        <v>0</v>
      </c>
      <c r="T240" s="130">
        <f t="shared" si="10"/>
        <v>78391.356521739173</v>
      </c>
      <c r="U240" s="130">
        <v>78300</v>
      </c>
      <c r="V240" s="130">
        <f t="shared" si="11"/>
        <v>78300</v>
      </c>
      <c r="W240" s="131"/>
      <c r="X240" s="132" t="s">
        <v>54</v>
      </c>
      <c r="Y240" s="127" t="s">
        <v>2118</v>
      </c>
      <c r="Z240" s="124" t="s">
        <v>1310</v>
      </c>
      <c r="AA240" s="133">
        <v>43320</v>
      </c>
      <c r="AB240" s="134"/>
    </row>
    <row r="241" spans="1:28" ht="25.5" x14ac:dyDescent="0.2">
      <c r="A241" s="122" t="s">
        <v>686</v>
      </c>
      <c r="B241" s="123" t="s">
        <v>2623</v>
      </c>
      <c r="C241" s="124" t="s">
        <v>2562</v>
      </c>
      <c r="D241" s="136" t="s">
        <v>9890</v>
      </c>
      <c r="E241" s="124" t="s">
        <v>8273</v>
      </c>
      <c r="F241" s="125" t="s">
        <v>2624</v>
      </c>
      <c r="G241" s="126" t="s">
        <v>2625</v>
      </c>
      <c r="H241" s="126" t="s">
        <v>2625</v>
      </c>
      <c r="I241" s="127" t="s">
        <v>2625</v>
      </c>
      <c r="J241" s="125" t="s">
        <v>283</v>
      </c>
      <c r="K241" s="125" t="s">
        <v>95</v>
      </c>
      <c r="L241" s="125">
        <v>239</v>
      </c>
      <c r="M241" s="142">
        <v>239</v>
      </c>
      <c r="N241" s="143" t="s">
        <v>2563</v>
      </c>
      <c r="O241" s="129">
        <v>48126</v>
      </c>
      <c r="P241" s="129">
        <v>23281.043478260901</v>
      </c>
      <c r="Q241" s="144">
        <v>71400</v>
      </c>
      <c r="R241" s="130">
        <f t="shared" si="9"/>
        <v>30265.35652173917</v>
      </c>
      <c r="S241" s="130">
        <v>0</v>
      </c>
      <c r="T241" s="130">
        <f t="shared" si="10"/>
        <v>78391.356521739173</v>
      </c>
      <c r="U241" s="130">
        <v>78300</v>
      </c>
      <c r="V241" s="130">
        <f t="shared" si="11"/>
        <v>78300</v>
      </c>
      <c r="W241" s="131"/>
      <c r="X241" s="132" t="s">
        <v>54</v>
      </c>
      <c r="Y241" s="127" t="s">
        <v>2118</v>
      </c>
      <c r="Z241" s="124" t="s">
        <v>1310</v>
      </c>
      <c r="AA241" s="133">
        <v>43320</v>
      </c>
      <c r="AB241" s="134"/>
    </row>
    <row r="242" spans="1:28" ht="25.5" x14ac:dyDescent="0.2">
      <c r="A242" s="122" t="s">
        <v>687</v>
      </c>
      <c r="B242" s="123" t="s">
        <v>2629</v>
      </c>
      <c r="C242" s="124" t="s">
        <v>2562</v>
      </c>
      <c r="D242" s="136" t="s">
        <v>9891</v>
      </c>
      <c r="E242" s="124" t="s">
        <v>8273</v>
      </c>
      <c r="F242" s="125" t="s">
        <v>2630</v>
      </c>
      <c r="G242" s="126" t="s">
        <v>2631</v>
      </c>
      <c r="H242" s="126" t="s">
        <v>2631</v>
      </c>
      <c r="I242" s="127" t="s">
        <v>2631</v>
      </c>
      <c r="J242" s="125" t="s">
        <v>283</v>
      </c>
      <c r="K242" s="125" t="s">
        <v>95</v>
      </c>
      <c r="L242" s="125">
        <v>239</v>
      </c>
      <c r="M242" s="142">
        <v>239</v>
      </c>
      <c r="N242" s="143" t="s">
        <v>2563</v>
      </c>
      <c r="O242" s="129">
        <v>48126</v>
      </c>
      <c r="P242" s="129">
        <v>23281.043478260901</v>
      </c>
      <c r="Q242" s="144">
        <v>71400</v>
      </c>
      <c r="R242" s="130">
        <f t="shared" si="9"/>
        <v>30265.35652173917</v>
      </c>
      <c r="S242" s="130">
        <v>0</v>
      </c>
      <c r="T242" s="130">
        <f t="shared" si="10"/>
        <v>78391.356521739173</v>
      </c>
      <c r="U242" s="130">
        <v>78300</v>
      </c>
      <c r="V242" s="130">
        <f t="shared" si="11"/>
        <v>78300</v>
      </c>
      <c r="W242" s="131"/>
      <c r="X242" s="132" t="s">
        <v>54</v>
      </c>
      <c r="Y242" s="127" t="s">
        <v>2118</v>
      </c>
      <c r="Z242" s="124" t="s">
        <v>1310</v>
      </c>
      <c r="AA242" s="133">
        <v>43320</v>
      </c>
      <c r="AB242" s="134"/>
    </row>
    <row r="243" spans="1:28" ht="25.5" x14ac:dyDescent="0.2">
      <c r="A243" s="122" t="s">
        <v>695</v>
      </c>
      <c r="B243" s="123" t="s">
        <v>2626</v>
      </c>
      <c r="C243" s="124" t="s">
        <v>2562</v>
      </c>
      <c r="D243" s="136" t="s">
        <v>9790</v>
      </c>
      <c r="E243" s="124" t="s">
        <v>8273</v>
      </c>
      <c r="F243" s="125" t="s">
        <v>2627</v>
      </c>
      <c r="G243" s="126" t="s">
        <v>2628</v>
      </c>
      <c r="H243" s="126" t="s">
        <v>2628</v>
      </c>
      <c r="I243" s="127" t="s">
        <v>2628</v>
      </c>
      <c r="J243" s="125" t="s">
        <v>283</v>
      </c>
      <c r="K243" s="125" t="s">
        <v>95</v>
      </c>
      <c r="L243" s="125">
        <v>239</v>
      </c>
      <c r="M243" s="142">
        <v>239</v>
      </c>
      <c r="N243" s="143" t="s">
        <v>2563</v>
      </c>
      <c r="O243" s="129">
        <v>48126</v>
      </c>
      <c r="P243" s="129">
        <v>23281.043478260901</v>
      </c>
      <c r="Q243" s="144">
        <v>71400</v>
      </c>
      <c r="R243" s="130">
        <f t="shared" si="9"/>
        <v>30265.35652173917</v>
      </c>
      <c r="S243" s="130">
        <v>0</v>
      </c>
      <c r="T243" s="130">
        <f t="shared" si="10"/>
        <v>78391.356521739173</v>
      </c>
      <c r="U243" s="130">
        <v>78300</v>
      </c>
      <c r="V243" s="130">
        <f t="shared" si="11"/>
        <v>78300</v>
      </c>
      <c r="W243" s="131"/>
      <c r="X243" s="132" t="s">
        <v>54</v>
      </c>
      <c r="Y243" s="127" t="s">
        <v>2118</v>
      </c>
      <c r="Z243" s="124" t="s">
        <v>1310</v>
      </c>
      <c r="AA243" s="133">
        <v>43320</v>
      </c>
      <c r="AB243" s="134"/>
    </row>
    <row r="244" spans="1:28" ht="25.5" x14ac:dyDescent="0.2">
      <c r="A244" s="122" t="s">
        <v>682</v>
      </c>
      <c r="B244" s="123" t="s">
        <v>2582</v>
      </c>
      <c r="C244" s="124" t="s">
        <v>2562</v>
      </c>
      <c r="D244" s="136" t="s">
        <v>9788</v>
      </c>
      <c r="E244" s="124" t="s">
        <v>8273</v>
      </c>
      <c r="F244" s="125" t="s">
        <v>2583</v>
      </c>
      <c r="G244" s="126" t="s">
        <v>2584</v>
      </c>
      <c r="H244" s="126" t="s">
        <v>2584</v>
      </c>
      <c r="I244" s="127" t="s">
        <v>2584</v>
      </c>
      <c r="J244" s="125" t="s">
        <v>283</v>
      </c>
      <c r="K244" s="125" t="s">
        <v>95</v>
      </c>
      <c r="L244" s="125">
        <v>239</v>
      </c>
      <c r="M244" s="142">
        <v>239</v>
      </c>
      <c r="N244" s="143" t="s">
        <v>2563</v>
      </c>
      <c r="O244" s="129">
        <v>48126</v>
      </c>
      <c r="P244" s="129">
        <v>23281.043478260901</v>
      </c>
      <c r="Q244" s="144">
        <v>71400</v>
      </c>
      <c r="R244" s="130">
        <f t="shared" si="9"/>
        <v>30265.35652173917</v>
      </c>
      <c r="S244" s="130">
        <v>0</v>
      </c>
      <c r="T244" s="130">
        <f t="shared" si="10"/>
        <v>78391.356521739173</v>
      </c>
      <c r="U244" s="130">
        <v>78300</v>
      </c>
      <c r="V244" s="130">
        <f t="shared" si="11"/>
        <v>78300</v>
      </c>
      <c r="W244" s="131"/>
      <c r="X244" s="132" t="s">
        <v>54</v>
      </c>
      <c r="Y244" s="127" t="s">
        <v>2118</v>
      </c>
      <c r="Z244" s="124" t="s">
        <v>1310</v>
      </c>
      <c r="AA244" s="133">
        <v>43320</v>
      </c>
      <c r="AB244" s="134"/>
    </row>
    <row r="245" spans="1:28" ht="25.5" x14ac:dyDescent="0.2">
      <c r="A245" s="122" t="s">
        <v>683</v>
      </c>
      <c r="B245" s="123" t="s">
        <v>2616</v>
      </c>
      <c r="C245" s="124" t="s">
        <v>2562</v>
      </c>
      <c r="D245" s="136" t="s">
        <v>9854</v>
      </c>
      <c r="E245" s="124" t="s">
        <v>8273</v>
      </c>
      <c r="F245" s="125" t="s">
        <v>2617</v>
      </c>
      <c r="G245" s="126" t="s">
        <v>2618</v>
      </c>
      <c r="H245" s="126" t="s">
        <v>2618</v>
      </c>
      <c r="I245" s="127" t="s">
        <v>2618</v>
      </c>
      <c r="J245" s="125" t="s">
        <v>283</v>
      </c>
      <c r="K245" s="125" t="s">
        <v>95</v>
      </c>
      <c r="L245" s="125">
        <v>239</v>
      </c>
      <c r="M245" s="142">
        <v>239</v>
      </c>
      <c r="N245" s="143" t="s">
        <v>2563</v>
      </c>
      <c r="O245" s="129">
        <v>48126</v>
      </c>
      <c r="P245" s="129">
        <v>23281.043478260901</v>
      </c>
      <c r="Q245" s="144">
        <v>71400</v>
      </c>
      <c r="R245" s="130">
        <f t="shared" si="9"/>
        <v>30265.35652173917</v>
      </c>
      <c r="S245" s="130">
        <v>0</v>
      </c>
      <c r="T245" s="130">
        <f t="shared" si="10"/>
        <v>78391.356521739173</v>
      </c>
      <c r="U245" s="130">
        <v>78300</v>
      </c>
      <c r="V245" s="130">
        <f t="shared" si="11"/>
        <v>78300</v>
      </c>
      <c r="W245" s="131"/>
      <c r="X245" s="132" t="s">
        <v>54</v>
      </c>
      <c r="Y245" s="127" t="s">
        <v>2118</v>
      </c>
      <c r="Z245" s="124" t="s">
        <v>1310</v>
      </c>
      <c r="AA245" s="133">
        <v>43320</v>
      </c>
      <c r="AB245" s="134"/>
    </row>
    <row r="246" spans="1:28" ht="25.5" x14ac:dyDescent="0.2">
      <c r="A246" s="122" t="s">
        <v>482</v>
      </c>
      <c r="B246" s="123" t="s">
        <v>2610</v>
      </c>
      <c r="C246" s="124" t="s">
        <v>2562</v>
      </c>
      <c r="D246" s="136" t="s">
        <v>9892</v>
      </c>
      <c r="E246" s="124" t="s">
        <v>8273</v>
      </c>
      <c r="F246" s="125" t="s">
        <v>2611</v>
      </c>
      <c r="G246" s="126" t="s">
        <v>2870</v>
      </c>
      <c r="H246" s="126" t="s">
        <v>2870</v>
      </c>
      <c r="I246" s="127" t="s">
        <v>2612</v>
      </c>
      <c r="J246" s="125" t="s">
        <v>283</v>
      </c>
      <c r="K246" s="125" t="s">
        <v>95</v>
      </c>
      <c r="L246" s="125">
        <v>239</v>
      </c>
      <c r="M246" s="142">
        <v>239</v>
      </c>
      <c r="N246" s="143" t="s">
        <v>2563</v>
      </c>
      <c r="O246" s="129">
        <v>48126</v>
      </c>
      <c r="P246" s="129">
        <v>23281.043478260901</v>
      </c>
      <c r="Q246" s="144">
        <v>71400</v>
      </c>
      <c r="R246" s="130">
        <f t="shared" si="9"/>
        <v>30265.35652173917</v>
      </c>
      <c r="S246" s="130">
        <v>0</v>
      </c>
      <c r="T246" s="130">
        <f t="shared" si="10"/>
        <v>78391.356521739173</v>
      </c>
      <c r="U246" s="130">
        <v>78300</v>
      </c>
      <c r="V246" s="130">
        <f t="shared" si="11"/>
        <v>78300</v>
      </c>
      <c r="W246" s="131"/>
      <c r="X246" s="132" t="s">
        <v>54</v>
      </c>
      <c r="Y246" s="127" t="s">
        <v>2118</v>
      </c>
      <c r="Z246" s="124" t="s">
        <v>1310</v>
      </c>
      <c r="AA246" s="133">
        <v>43320</v>
      </c>
      <c r="AB246" s="134"/>
    </row>
    <row r="247" spans="1:28" ht="25.5" x14ac:dyDescent="0.2">
      <c r="A247" s="122" t="s">
        <v>441</v>
      </c>
      <c r="B247" s="123" t="s">
        <v>2598</v>
      </c>
      <c r="C247" s="124" t="s">
        <v>2562</v>
      </c>
      <c r="D247" s="136" t="s">
        <v>9893</v>
      </c>
      <c r="E247" s="124" t="s">
        <v>8273</v>
      </c>
      <c r="F247" s="125" t="s">
        <v>2599</v>
      </c>
      <c r="G247" s="126" t="s">
        <v>2600</v>
      </c>
      <c r="H247" s="126" t="s">
        <v>2600</v>
      </c>
      <c r="I247" s="127" t="s">
        <v>2600</v>
      </c>
      <c r="J247" s="125" t="s">
        <v>283</v>
      </c>
      <c r="K247" s="125" t="s">
        <v>95</v>
      </c>
      <c r="L247" s="125">
        <v>239</v>
      </c>
      <c r="M247" s="142">
        <v>239</v>
      </c>
      <c r="N247" s="143" t="s">
        <v>2563</v>
      </c>
      <c r="O247" s="129">
        <v>48126</v>
      </c>
      <c r="P247" s="129">
        <v>23281.043478260901</v>
      </c>
      <c r="Q247" s="144">
        <v>71400</v>
      </c>
      <c r="R247" s="130">
        <f t="shared" si="9"/>
        <v>30265.35652173917</v>
      </c>
      <c r="S247" s="130">
        <v>0</v>
      </c>
      <c r="T247" s="130">
        <f t="shared" si="10"/>
        <v>78391.356521739173</v>
      </c>
      <c r="U247" s="130">
        <v>78300</v>
      </c>
      <c r="V247" s="130">
        <f t="shared" si="11"/>
        <v>78300</v>
      </c>
      <c r="W247" s="131"/>
      <c r="X247" s="132" t="s">
        <v>54</v>
      </c>
      <c r="Y247" s="127" t="s">
        <v>2118</v>
      </c>
      <c r="Z247" s="124" t="s">
        <v>1310</v>
      </c>
      <c r="AA247" s="133">
        <v>43320</v>
      </c>
      <c r="AB247" s="134"/>
    </row>
    <row r="248" spans="1:28" ht="25.5" x14ac:dyDescent="0.2">
      <c r="A248" s="122" t="s">
        <v>9114</v>
      </c>
      <c r="B248" s="123" t="s">
        <v>2601</v>
      </c>
      <c r="C248" s="124" t="s">
        <v>2562</v>
      </c>
      <c r="D248" s="136" t="s">
        <v>9894</v>
      </c>
      <c r="E248" s="124" t="s">
        <v>8273</v>
      </c>
      <c r="F248" s="125" t="s">
        <v>2602</v>
      </c>
      <c r="G248" s="126" t="s">
        <v>2603</v>
      </c>
      <c r="H248" s="126" t="s">
        <v>2603</v>
      </c>
      <c r="I248" s="127" t="s">
        <v>2603</v>
      </c>
      <c r="J248" s="125" t="s">
        <v>283</v>
      </c>
      <c r="K248" s="125" t="s">
        <v>95</v>
      </c>
      <c r="L248" s="125">
        <v>239</v>
      </c>
      <c r="M248" s="142">
        <v>239</v>
      </c>
      <c r="N248" s="143" t="s">
        <v>2563</v>
      </c>
      <c r="O248" s="129">
        <v>48126</v>
      </c>
      <c r="P248" s="129">
        <v>23281.043478260901</v>
      </c>
      <c r="Q248" s="144">
        <v>71400</v>
      </c>
      <c r="R248" s="130">
        <f t="shared" si="9"/>
        <v>30265.35652173917</v>
      </c>
      <c r="S248" s="130">
        <v>0</v>
      </c>
      <c r="T248" s="130">
        <f t="shared" si="10"/>
        <v>78391.356521739173</v>
      </c>
      <c r="U248" s="130">
        <v>78300</v>
      </c>
      <c r="V248" s="130">
        <f t="shared" si="11"/>
        <v>78300</v>
      </c>
      <c r="W248" s="131"/>
      <c r="X248" s="132" t="s">
        <v>54</v>
      </c>
      <c r="Y248" s="127" t="s">
        <v>2118</v>
      </c>
      <c r="Z248" s="124" t="s">
        <v>1310</v>
      </c>
      <c r="AA248" s="133">
        <v>43320</v>
      </c>
      <c r="AB248" s="134"/>
    </row>
    <row r="249" spans="1:28" ht="25.5" x14ac:dyDescent="0.2">
      <c r="A249" s="122" t="s">
        <v>9115</v>
      </c>
      <c r="B249" s="123" t="s">
        <v>2564</v>
      </c>
      <c r="C249" s="124" t="s">
        <v>2562</v>
      </c>
      <c r="D249" s="136" t="s">
        <v>9895</v>
      </c>
      <c r="E249" s="124" t="s">
        <v>8273</v>
      </c>
      <c r="F249" s="125" t="s">
        <v>2421</v>
      </c>
      <c r="G249" s="126" t="s">
        <v>2422</v>
      </c>
      <c r="H249" s="126" t="s">
        <v>7780</v>
      </c>
      <c r="I249" s="127" t="s">
        <v>2422</v>
      </c>
      <c r="J249" s="125" t="s">
        <v>34</v>
      </c>
      <c r="K249" s="125" t="s">
        <v>873</v>
      </c>
      <c r="L249" s="125">
        <v>239</v>
      </c>
      <c r="M249" s="142">
        <v>239</v>
      </c>
      <c r="N249" s="143" t="s">
        <v>2563</v>
      </c>
      <c r="O249" s="129">
        <v>48126</v>
      </c>
      <c r="P249" s="129">
        <v>23281.043478260901</v>
      </c>
      <c r="Q249" s="144">
        <v>71400</v>
      </c>
      <c r="R249" s="130">
        <f t="shared" si="9"/>
        <v>30265.35652173917</v>
      </c>
      <c r="S249" s="130">
        <v>0</v>
      </c>
      <c r="T249" s="130">
        <f t="shared" si="10"/>
        <v>78391.356521739173</v>
      </c>
      <c r="U249" s="130">
        <v>78300</v>
      </c>
      <c r="V249" s="130">
        <f t="shared" si="11"/>
        <v>78300</v>
      </c>
      <c r="W249" s="131"/>
      <c r="X249" s="132" t="s">
        <v>54</v>
      </c>
      <c r="Y249" s="127" t="s">
        <v>2118</v>
      </c>
      <c r="Z249" s="124" t="s">
        <v>1310</v>
      </c>
      <c r="AA249" s="133">
        <v>43320</v>
      </c>
      <c r="AB249" s="134"/>
    </row>
    <row r="250" spans="1:28" ht="25.5" x14ac:dyDescent="0.2">
      <c r="A250" s="122" t="s">
        <v>468</v>
      </c>
      <c r="B250" s="123" t="s">
        <v>2565</v>
      </c>
      <c r="C250" s="124" t="s">
        <v>2562</v>
      </c>
      <c r="D250" s="136" t="s">
        <v>9896</v>
      </c>
      <c r="E250" s="124" t="s">
        <v>8273</v>
      </c>
      <c r="F250" s="125" t="s">
        <v>2436</v>
      </c>
      <c r="G250" s="126" t="s">
        <v>2437</v>
      </c>
      <c r="H250" s="126" t="s">
        <v>7782</v>
      </c>
      <c r="I250" s="127" t="s">
        <v>2437</v>
      </c>
      <c r="J250" s="125" t="s">
        <v>34</v>
      </c>
      <c r="K250" s="125" t="s">
        <v>873</v>
      </c>
      <c r="L250" s="125">
        <v>239</v>
      </c>
      <c r="M250" s="142">
        <v>239</v>
      </c>
      <c r="N250" s="143" t="s">
        <v>2563</v>
      </c>
      <c r="O250" s="129">
        <v>48126</v>
      </c>
      <c r="P250" s="129">
        <v>23281.043478260901</v>
      </c>
      <c r="Q250" s="144">
        <v>71400</v>
      </c>
      <c r="R250" s="130">
        <f t="shared" si="9"/>
        <v>30265.35652173917</v>
      </c>
      <c r="S250" s="130">
        <v>0</v>
      </c>
      <c r="T250" s="130">
        <f t="shared" si="10"/>
        <v>78391.356521739173</v>
      </c>
      <c r="U250" s="130">
        <v>78300</v>
      </c>
      <c r="V250" s="130">
        <f t="shared" si="11"/>
        <v>78300</v>
      </c>
      <c r="W250" s="131"/>
      <c r="X250" s="132" t="s">
        <v>54</v>
      </c>
      <c r="Y250" s="127" t="s">
        <v>2118</v>
      </c>
      <c r="Z250" s="124" t="s">
        <v>1310</v>
      </c>
      <c r="AA250" s="133">
        <v>43320</v>
      </c>
      <c r="AB250" s="134"/>
    </row>
    <row r="251" spans="1:28" ht="25.5" x14ac:dyDescent="0.2">
      <c r="A251" s="122" t="s">
        <v>469</v>
      </c>
      <c r="B251" s="123" t="s">
        <v>2895</v>
      </c>
      <c r="C251" s="124" t="s">
        <v>2896</v>
      </c>
      <c r="D251" s="136" t="s">
        <v>9897</v>
      </c>
      <c r="E251" s="124" t="s">
        <v>8273</v>
      </c>
      <c r="F251" s="125" t="s">
        <v>2897</v>
      </c>
      <c r="G251" s="126" t="s">
        <v>2898</v>
      </c>
      <c r="H251" s="126" t="s">
        <v>2898</v>
      </c>
      <c r="I251" s="127" t="s">
        <v>2898</v>
      </c>
      <c r="J251" s="125" t="s">
        <v>34</v>
      </c>
      <c r="K251" s="125" t="s">
        <v>882</v>
      </c>
      <c r="L251" s="125">
        <v>240</v>
      </c>
      <c r="M251" s="128">
        <v>240</v>
      </c>
      <c r="N251" s="126" t="s">
        <v>2899</v>
      </c>
      <c r="O251" s="129">
        <v>39200</v>
      </c>
      <c r="P251" s="129">
        <v>7513.04347826087</v>
      </c>
      <c r="Q251" s="130">
        <v>46700</v>
      </c>
      <c r="R251" s="130">
        <f t="shared" si="9"/>
        <v>9766.9565217391319</v>
      </c>
      <c r="S251" s="130">
        <v>0</v>
      </c>
      <c r="T251" s="130">
        <f t="shared" si="10"/>
        <v>48966.956521739135</v>
      </c>
      <c r="U251" s="130">
        <v>48900</v>
      </c>
      <c r="V251" s="130">
        <f t="shared" si="11"/>
        <v>48900</v>
      </c>
      <c r="W251" s="131">
        <v>0</v>
      </c>
      <c r="X251" s="132" t="s">
        <v>54</v>
      </c>
      <c r="Y251" s="127" t="s">
        <v>2118</v>
      </c>
      <c r="Z251" s="124" t="s">
        <v>68</v>
      </c>
      <c r="AA251" s="133">
        <v>43294</v>
      </c>
      <c r="AB251" s="134"/>
    </row>
    <row r="252" spans="1:28" ht="25.5" x14ac:dyDescent="0.2">
      <c r="A252" s="122" t="s">
        <v>470</v>
      </c>
      <c r="B252" s="123" t="s">
        <v>2919</v>
      </c>
      <c r="C252" s="124" t="s">
        <v>2920</v>
      </c>
      <c r="D252" s="136" t="s">
        <v>9898</v>
      </c>
      <c r="E252" s="124" t="s">
        <v>8273</v>
      </c>
      <c r="F252" s="125" t="s">
        <v>2921</v>
      </c>
      <c r="G252" s="126" t="s">
        <v>2922</v>
      </c>
      <c r="H252" s="126" t="s">
        <v>2922</v>
      </c>
      <c r="I252" s="127" t="s">
        <v>2922</v>
      </c>
      <c r="J252" s="125" t="s">
        <v>34</v>
      </c>
      <c r="K252" s="125" t="s">
        <v>882</v>
      </c>
      <c r="L252" s="125">
        <v>243</v>
      </c>
      <c r="M252" s="128">
        <v>243</v>
      </c>
      <c r="N252" s="126" t="s">
        <v>2923</v>
      </c>
      <c r="O252" s="129">
        <v>35200</v>
      </c>
      <c r="P252" s="129">
        <v>7513.04347826087</v>
      </c>
      <c r="Q252" s="130">
        <v>42700</v>
      </c>
      <c r="R252" s="130">
        <f t="shared" si="9"/>
        <v>9766.9565217391319</v>
      </c>
      <c r="S252" s="130">
        <v>0</v>
      </c>
      <c r="T252" s="130">
        <f t="shared" si="10"/>
        <v>44966.956521739135</v>
      </c>
      <c r="U252" s="130">
        <v>44900</v>
      </c>
      <c r="V252" s="130">
        <f t="shared" si="11"/>
        <v>44900</v>
      </c>
      <c r="W252" s="131">
        <v>0</v>
      </c>
      <c r="X252" s="132" t="s">
        <v>54</v>
      </c>
      <c r="Y252" s="127" t="s">
        <v>2118</v>
      </c>
      <c r="Z252" s="124" t="s">
        <v>68</v>
      </c>
      <c r="AA252" s="133">
        <v>43294</v>
      </c>
      <c r="AB252" s="134"/>
    </row>
    <row r="253" spans="1:28" ht="25.5" x14ac:dyDescent="0.2">
      <c r="A253" s="122" t="s">
        <v>9449</v>
      </c>
      <c r="B253" s="123" t="s">
        <v>2947</v>
      </c>
      <c r="C253" s="124" t="s">
        <v>2948</v>
      </c>
      <c r="D253" s="136" t="s">
        <v>9899</v>
      </c>
      <c r="E253" s="124" t="s">
        <v>8273</v>
      </c>
      <c r="F253" s="125" t="s">
        <v>2949</v>
      </c>
      <c r="G253" s="126" t="s">
        <v>2950</v>
      </c>
      <c r="H253" s="126" t="s">
        <v>2950</v>
      </c>
      <c r="I253" s="127" t="s">
        <v>2950</v>
      </c>
      <c r="J253" s="125" t="s">
        <v>34</v>
      </c>
      <c r="K253" s="125"/>
      <c r="L253" s="125">
        <v>246</v>
      </c>
      <c r="M253" s="128">
        <v>246</v>
      </c>
      <c r="N253" s="126" t="s">
        <v>2951</v>
      </c>
      <c r="O253" s="129">
        <v>25287</v>
      </c>
      <c r="P253" s="129">
        <v>12072.5217391304</v>
      </c>
      <c r="Q253" s="130">
        <v>37300</v>
      </c>
      <c r="R253" s="130">
        <f t="shared" si="9"/>
        <v>15694.27826086952</v>
      </c>
      <c r="S253" s="130">
        <v>0</v>
      </c>
      <c r="T253" s="130">
        <f t="shared" si="10"/>
        <v>40981.27826086952</v>
      </c>
      <c r="U253" s="130">
        <v>40900</v>
      </c>
      <c r="V253" s="130">
        <f t="shared" si="11"/>
        <v>40900</v>
      </c>
      <c r="W253" s="131">
        <v>0</v>
      </c>
      <c r="X253" s="132" t="s">
        <v>54</v>
      </c>
      <c r="Y253" s="127" t="s">
        <v>2118</v>
      </c>
      <c r="Z253" s="124" t="s">
        <v>68</v>
      </c>
      <c r="AA253" s="133">
        <v>43294</v>
      </c>
      <c r="AB253" s="134"/>
    </row>
    <row r="254" spans="1:28" ht="38.25" x14ac:dyDescent="0.2">
      <c r="A254" s="122" t="s">
        <v>9450</v>
      </c>
      <c r="B254" s="123" t="s">
        <v>3018</v>
      </c>
      <c r="C254" s="124" t="s">
        <v>3013</v>
      </c>
      <c r="D254" s="136" t="s">
        <v>9900</v>
      </c>
      <c r="E254" s="124" t="s">
        <v>8273</v>
      </c>
      <c r="F254" s="125" t="s">
        <v>3019</v>
      </c>
      <c r="G254" s="126" t="s">
        <v>3020</v>
      </c>
      <c r="H254" s="126" t="s">
        <v>3020</v>
      </c>
      <c r="I254" s="127" t="s">
        <v>3020</v>
      </c>
      <c r="J254" s="125" t="s">
        <v>283</v>
      </c>
      <c r="K254" s="125" t="s">
        <v>882</v>
      </c>
      <c r="L254" s="125">
        <v>261</v>
      </c>
      <c r="M254" s="128">
        <v>261</v>
      </c>
      <c r="N254" s="126" t="s">
        <v>3016</v>
      </c>
      <c r="O254" s="129">
        <v>10000</v>
      </c>
      <c r="P254" s="129">
        <v>3130.4347826087001</v>
      </c>
      <c r="Q254" s="130">
        <v>13100</v>
      </c>
      <c r="R254" s="130">
        <f t="shared" si="9"/>
        <v>4069.5652173913099</v>
      </c>
      <c r="S254" s="130">
        <v>0</v>
      </c>
      <c r="T254" s="130">
        <f t="shared" si="10"/>
        <v>14069.565217391309</v>
      </c>
      <c r="U254" s="130">
        <v>14000</v>
      </c>
      <c r="V254" s="130">
        <f t="shared" si="11"/>
        <v>14000</v>
      </c>
      <c r="W254" s="131" t="s">
        <v>3017</v>
      </c>
      <c r="X254" s="132" t="s">
        <v>54</v>
      </c>
      <c r="Y254" s="127" t="s">
        <v>2118</v>
      </c>
      <c r="Z254" s="124" t="s">
        <v>55</v>
      </c>
      <c r="AA254" s="133">
        <v>43294</v>
      </c>
      <c r="AB254" s="134"/>
    </row>
    <row r="255" spans="1:28" ht="38.25" x14ac:dyDescent="0.2">
      <c r="A255" s="122" t="s">
        <v>9451</v>
      </c>
      <c r="B255" s="123" t="s">
        <v>3012</v>
      </c>
      <c r="C255" s="124" t="s">
        <v>3013</v>
      </c>
      <c r="D255" s="136" t="s">
        <v>9901</v>
      </c>
      <c r="E255" s="124" t="s">
        <v>8273</v>
      </c>
      <c r="F255" s="125" t="s">
        <v>3014</v>
      </c>
      <c r="G255" s="126" t="s">
        <v>3015</v>
      </c>
      <c r="H255" s="126" t="s">
        <v>3015</v>
      </c>
      <c r="I255" s="127" t="s">
        <v>3015</v>
      </c>
      <c r="J255" s="125" t="s">
        <v>34</v>
      </c>
      <c r="K255" s="125" t="s">
        <v>95</v>
      </c>
      <c r="L255" s="125">
        <v>261</v>
      </c>
      <c r="M255" s="128">
        <v>261</v>
      </c>
      <c r="N255" s="126" t="s">
        <v>3016</v>
      </c>
      <c r="O255" s="129">
        <v>10000</v>
      </c>
      <c r="P255" s="129">
        <v>3130.4347826087001</v>
      </c>
      <c r="Q255" s="130">
        <v>13100</v>
      </c>
      <c r="R255" s="130">
        <f t="shared" si="9"/>
        <v>4069.5652173913099</v>
      </c>
      <c r="S255" s="130">
        <v>0</v>
      </c>
      <c r="T255" s="130">
        <f t="shared" si="10"/>
        <v>14069.565217391309</v>
      </c>
      <c r="U255" s="130">
        <v>14000</v>
      </c>
      <c r="V255" s="130">
        <f t="shared" si="11"/>
        <v>14000</v>
      </c>
      <c r="W255" s="131" t="s">
        <v>3017</v>
      </c>
      <c r="X255" s="132" t="s">
        <v>54</v>
      </c>
      <c r="Y255" s="127" t="s">
        <v>2118</v>
      </c>
      <c r="Z255" s="124" t="s">
        <v>55</v>
      </c>
      <c r="AA255" s="133">
        <v>43294</v>
      </c>
      <c r="AB255" s="134"/>
    </row>
    <row r="256" spans="1:28" ht="25.5" x14ac:dyDescent="0.2">
      <c r="A256" s="122" t="s">
        <v>9452</v>
      </c>
      <c r="B256" s="123" t="s">
        <v>3108</v>
      </c>
      <c r="C256" s="124" t="s">
        <v>3091</v>
      </c>
      <c r="D256" s="136" t="s">
        <v>9789</v>
      </c>
      <c r="E256" s="124" t="s">
        <v>8273</v>
      </c>
      <c r="F256" s="125" t="s">
        <v>3109</v>
      </c>
      <c r="G256" s="126" t="s">
        <v>3110</v>
      </c>
      <c r="H256" s="126" t="s">
        <v>3110</v>
      </c>
      <c r="I256" s="127" t="s">
        <v>3110</v>
      </c>
      <c r="J256" s="125" t="s">
        <v>283</v>
      </c>
      <c r="K256" s="125" t="s">
        <v>95</v>
      </c>
      <c r="L256" s="125">
        <v>280</v>
      </c>
      <c r="M256" s="128">
        <v>280</v>
      </c>
      <c r="N256" s="126" t="s">
        <v>3094</v>
      </c>
      <c r="O256" s="129">
        <v>47000</v>
      </c>
      <c r="P256" s="129">
        <v>23165.217391304301</v>
      </c>
      <c r="Q256" s="130">
        <v>70100</v>
      </c>
      <c r="R256" s="130">
        <f t="shared" si="9"/>
        <v>30114.78260869559</v>
      </c>
      <c r="S256" s="130">
        <v>0</v>
      </c>
      <c r="T256" s="130">
        <f t="shared" si="10"/>
        <v>77114.78260869559</v>
      </c>
      <c r="U256" s="130">
        <v>77100</v>
      </c>
      <c r="V256" s="130">
        <f t="shared" si="11"/>
        <v>77100</v>
      </c>
      <c r="W256" s="131" t="s">
        <v>3095</v>
      </c>
      <c r="X256" s="132" t="s">
        <v>54</v>
      </c>
      <c r="Y256" s="127" t="s">
        <v>2118</v>
      </c>
      <c r="Z256" s="124" t="s">
        <v>55</v>
      </c>
      <c r="AA256" s="133">
        <v>43294</v>
      </c>
      <c r="AB256" s="134"/>
    </row>
    <row r="257" spans="1:28" ht="25.5" x14ac:dyDescent="0.2">
      <c r="A257" s="122" t="s">
        <v>203</v>
      </c>
      <c r="B257" s="123" t="s">
        <v>3111</v>
      </c>
      <c r="C257" s="124" t="s">
        <v>3091</v>
      </c>
      <c r="D257" s="136" t="s">
        <v>9902</v>
      </c>
      <c r="E257" s="124" t="s">
        <v>8273</v>
      </c>
      <c r="F257" s="125" t="s">
        <v>3112</v>
      </c>
      <c r="G257" s="126" t="s">
        <v>3113</v>
      </c>
      <c r="H257" s="126" t="s">
        <v>3113</v>
      </c>
      <c r="I257" s="127" t="s">
        <v>3113</v>
      </c>
      <c r="J257" s="125" t="s">
        <v>283</v>
      </c>
      <c r="K257" s="125" t="s">
        <v>95</v>
      </c>
      <c r="L257" s="125">
        <v>280</v>
      </c>
      <c r="M257" s="128">
        <v>280</v>
      </c>
      <c r="N257" s="126" t="s">
        <v>3094</v>
      </c>
      <c r="O257" s="129">
        <v>47000</v>
      </c>
      <c r="P257" s="129">
        <v>23165.217391304301</v>
      </c>
      <c r="Q257" s="130">
        <v>70100</v>
      </c>
      <c r="R257" s="130">
        <f t="shared" si="9"/>
        <v>30114.78260869559</v>
      </c>
      <c r="S257" s="130">
        <v>0</v>
      </c>
      <c r="T257" s="130">
        <f t="shared" si="10"/>
        <v>77114.78260869559</v>
      </c>
      <c r="U257" s="130">
        <v>77100</v>
      </c>
      <c r="V257" s="130">
        <f t="shared" si="11"/>
        <v>77100</v>
      </c>
      <c r="W257" s="131" t="s">
        <v>3095</v>
      </c>
      <c r="X257" s="132" t="s">
        <v>54</v>
      </c>
      <c r="Y257" s="127" t="s">
        <v>2118</v>
      </c>
      <c r="Z257" s="124" t="s">
        <v>55</v>
      </c>
      <c r="AA257" s="133">
        <v>43294</v>
      </c>
      <c r="AB257" s="134"/>
    </row>
    <row r="258" spans="1:28" ht="25.5" x14ac:dyDescent="0.2">
      <c r="A258" s="122" t="s">
        <v>204</v>
      </c>
      <c r="B258" s="123" t="s">
        <v>3156</v>
      </c>
      <c r="C258" s="124" t="s">
        <v>3091</v>
      </c>
      <c r="D258" s="136" t="s">
        <v>9903</v>
      </c>
      <c r="E258" s="124" t="s">
        <v>8273</v>
      </c>
      <c r="F258" s="125" t="s">
        <v>3157</v>
      </c>
      <c r="G258" s="126" t="s">
        <v>3158</v>
      </c>
      <c r="H258" s="126" t="s">
        <v>3158</v>
      </c>
      <c r="I258" s="127" t="s">
        <v>3158</v>
      </c>
      <c r="J258" s="125" t="s">
        <v>283</v>
      </c>
      <c r="K258" s="125" t="s">
        <v>95</v>
      </c>
      <c r="L258" s="125">
        <v>280</v>
      </c>
      <c r="M258" s="128">
        <v>280</v>
      </c>
      <c r="N258" s="126" t="s">
        <v>3094</v>
      </c>
      <c r="O258" s="129">
        <v>47000</v>
      </c>
      <c r="P258" s="129">
        <v>23165.217391304301</v>
      </c>
      <c r="Q258" s="130">
        <v>70100</v>
      </c>
      <c r="R258" s="130">
        <f t="shared" si="9"/>
        <v>30114.78260869559</v>
      </c>
      <c r="S258" s="130">
        <v>0</v>
      </c>
      <c r="T258" s="130">
        <f t="shared" si="10"/>
        <v>77114.78260869559</v>
      </c>
      <c r="U258" s="130">
        <v>77100</v>
      </c>
      <c r="V258" s="130">
        <f t="shared" si="11"/>
        <v>77100</v>
      </c>
      <c r="W258" s="131" t="s">
        <v>3095</v>
      </c>
      <c r="X258" s="132" t="s">
        <v>54</v>
      </c>
      <c r="Y258" s="127" t="s">
        <v>2118</v>
      </c>
      <c r="Z258" s="124" t="s">
        <v>55</v>
      </c>
      <c r="AA258" s="133">
        <v>43294</v>
      </c>
      <c r="AB258" s="134"/>
    </row>
    <row r="259" spans="1:28" ht="25.5" x14ac:dyDescent="0.2">
      <c r="A259" s="122" t="s">
        <v>9453</v>
      </c>
      <c r="B259" s="123" t="s">
        <v>3114</v>
      </c>
      <c r="C259" s="124" t="s">
        <v>3091</v>
      </c>
      <c r="D259" s="136" t="s">
        <v>9904</v>
      </c>
      <c r="E259" s="124" t="s">
        <v>8273</v>
      </c>
      <c r="F259" s="125" t="s">
        <v>3115</v>
      </c>
      <c r="G259" s="126" t="s">
        <v>3116</v>
      </c>
      <c r="H259" s="126" t="s">
        <v>3116</v>
      </c>
      <c r="I259" s="127" t="s">
        <v>3116</v>
      </c>
      <c r="J259" s="125" t="s">
        <v>283</v>
      </c>
      <c r="K259" s="125" t="s">
        <v>95</v>
      </c>
      <c r="L259" s="125">
        <v>280</v>
      </c>
      <c r="M259" s="128">
        <v>280</v>
      </c>
      <c r="N259" s="126" t="s">
        <v>3094</v>
      </c>
      <c r="O259" s="129">
        <v>47000</v>
      </c>
      <c r="P259" s="129">
        <v>23165.217391304301</v>
      </c>
      <c r="Q259" s="130">
        <v>70100</v>
      </c>
      <c r="R259" s="130">
        <f t="shared" si="9"/>
        <v>30114.78260869559</v>
      </c>
      <c r="S259" s="130">
        <v>0</v>
      </c>
      <c r="T259" s="130">
        <f t="shared" si="10"/>
        <v>77114.78260869559</v>
      </c>
      <c r="U259" s="130">
        <v>77100</v>
      </c>
      <c r="V259" s="130">
        <f t="shared" si="11"/>
        <v>77100</v>
      </c>
      <c r="W259" s="131" t="s">
        <v>3095</v>
      </c>
      <c r="X259" s="132" t="s">
        <v>54</v>
      </c>
      <c r="Y259" s="127" t="s">
        <v>2118</v>
      </c>
      <c r="Z259" s="124" t="s">
        <v>55</v>
      </c>
      <c r="AA259" s="133">
        <v>43294</v>
      </c>
      <c r="AB259" s="134"/>
    </row>
    <row r="260" spans="1:28" ht="25.5" x14ac:dyDescent="0.2">
      <c r="A260" s="122" t="s">
        <v>9454</v>
      </c>
      <c r="B260" s="123" t="s">
        <v>3153</v>
      </c>
      <c r="C260" s="124" t="s">
        <v>3091</v>
      </c>
      <c r="D260" s="136" t="s">
        <v>9774</v>
      </c>
      <c r="E260" s="124" t="s">
        <v>8273</v>
      </c>
      <c r="F260" s="125" t="s">
        <v>3154</v>
      </c>
      <c r="G260" s="126" t="s">
        <v>3155</v>
      </c>
      <c r="H260" s="126" t="s">
        <v>3155</v>
      </c>
      <c r="I260" s="127" t="s">
        <v>3155</v>
      </c>
      <c r="J260" s="125" t="s">
        <v>283</v>
      </c>
      <c r="K260" s="125" t="s">
        <v>95</v>
      </c>
      <c r="L260" s="125">
        <v>280</v>
      </c>
      <c r="M260" s="128">
        <v>280</v>
      </c>
      <c r="N260" s="126" t="s">
        <v>3094</v>
      </c>
      <c r="O260" s="129">
        <v>47000</v>
      </c>
      <c r="P260" s="129">
        <v>23165.217391304301</v>
      </c>
      <c r="Q260" s="130">
        <v>70100</v>
      </c>
      <c r="R260" s="130">
        <f t="shared" si="9"/>
        <v>30114.78260869559</v>
      </c>
      <c r="S260" s="130">
        <v>0</v>
      </c>
      <c r="T260" s="130">
        <f t="shared" si="10"/>
        <v>77114.78260869559</v>
      </c>
      <c r="U260" s="130">
        <v>77100</v>
      </c>
      <c r="V260" s="130">
        <f t="shared" si="11"/>
        <v>77100</v>
      </c>
      <c r="W260" s="131" t="s">
        <v>3095</v>
      </c>
      <c r="X260" s="132" t="s">
        <v>54</v>
      </c>
      <c r="Y260" s="127" t="s">
        <v>2118</v>
      </c>
      <c r="Z260" s="124" t="s">
        <v>55</v>
      </c>
      <c r="AA260" s="133">
        <v>43294</v>
      </c>
      <c r="AB260" s="134"/>
    </row>
    <row r="261" spans="1:28" ht="25.5" x14ac:dyDescent="0.2">
      <c r="A261" s="122" t="s">
        <v>9116</v>
      </c>
      <c r="B261" s="123" t="s">
        <v>3139</v>
      </c>
      <c r="C261" s="124" t="s">
        <v>3091</v>
      </c>
      <c r="D261" s="136" t="s">
        <v>9905</v>
      </c>
      <c r="E261" s="124" t="s">
        <v>8273</v>
      </c>
      <c r="F261" s="125" t="s">
        <v>3140</v>
      </c>
      <c r="G261" s="126" t="s">
        <v>3141</v>
      </c>
      <c r="H261" s="126" t="s">
        <v>3141</v>
      </c>
      <c r="I261" s="127" t="s">
        <v>3141</v>
      </c>
      <c r="J261" s="125" t="s">
        <v>283</v>
      </c>
      <c r="K261" s="125" t="s">
        <v>95</v>
      </c>
      <c r="L261" s="125">
        <v>280</v>
      </c>
      <c r="M261" s="128">
        <v>280</v>
      </c>
      <c r="N261" s="126" t="s">
        <v>3094</v>
      </c>
      <c r="O261" s="129">
        <v>47000</v>
      </c>
      <c r="P261" s="129">
        <v>23165.217391304301</v>
      </c>
      <c r="Q261" s="130">
        <v>70100</v>
      </c>
      <c r="R261" s="130">
        <f t="shared" si="9"/>
        <v>30114.78260869559</v>
      </c>
      <c r="S261" s="130">
        <v>0</v>
      </c>
      <c r="T261" s="130">
        <f t="shared" si="10"/>
        <v>77114.78260869559</v>
      </c>
      <c r="U261" s="130">
        <v>77100</v>
      </c>
      <c r="V261" s="130">
        <f t="shared" si="11"/>
        <v>77100</v>
      </c>
      <c r="W261" s="131" t="s">
        <v>3095</v>
      </c>
      <c r="X261" s="132" t="s">
        <v>54</v>
      </c>
      <c r="Y261" s="127" t="s">
        <v>2118</v>
      </c>
      <c r="Z261" s="124" t="s">
        <v>55</v>
      </c>
      <c r="AA261" s="133">
        <v>43294</v>
      </c>
      <c r="AB261" s="134"/>
    </row>
    <row r="262" spans="1:28" ht="25.5" x14ac:dyDescent="0.2">
      <c r="A262" s="122" t="s">
        <v>471</v>
      </c>
      <c r="B262" s="123" t="s">
        <v>3121</v>
      </c>
      <c r="C262" s="124" t="s">
        <v>3091</v>
      </c>
      <c r="D262" s="136" t="s">
        <v>9906</v>
      </c>
      <c r="E262" s="124" t="s">
        <v>8273</v>
      </c>
      <c r="F262" s="125" t="s">
        <v>3122</v>
      </c>
      <c r="G262" s="126" t="s">
        <v>3123</v>
      </c>
      <c r="H262" s="126" t="s">
        <v>3123</v>
      </c>
      <c r="I262" s="127" t="s">
        <v>3123</v>
      </c>
      <c r="J262" s="125" t="s">
        <v>283</v>
      </c>
      <c r="K262" s="125" t="s">
        <v>95</v>
      </c>
      <c r="L262" s="125">
        <v>280</v>
      </c>
      <c r="M262" s="128">
        <v>280</v>
      </c>
      <c r="N262" s="126" t="s">
        <v>3094</v>
      </c>
      <c r="O262" s="129">
        <v>47000</v>
      </c>
      <c r="P262" s="129">
        <v>23165.217391304301</v>
      </c>
      <c r="Q262" s="130">
        <v>70100</v>
      </c>
      <c r="R262" s="130">
        <f t="shared" si="9"/>
        <v>30114.78260869559</v>
      </c>
      <c r="S262" s="130">
        <v>0</v>
      </c>
      <c r="T262" s="130">
        <f t="shared" si="10"/>
        <v>77114.78260869559</v>
      </c>
      <c r="U262" s="130">
        <v>77100</v>
      </c>
      <c r="V262" s="130">
        <f t="shared" si="11"/>
        <v>77100</v>
      </c>
      <c r="W262" s="131" t="s">
        <v>3095</v>
      </c>
      <c r="X262" s="132" t="s">
        <v>54</v>
      </c>
      <c r="Y262" s="127" t="s">
        <v>2118</v>
      </c>
      <c r="Z262" s="124" t="s">
        <v>55</v>
      </c>
      <c r="AA262" s="133">
        <v>43294</v>
      </c>
      <c r="AB262" s="134"/>
    </row>
    <row r="263" spans="1:28" ht="25.5" x14ac:dyDescent="0.2">
      <c r="A263" s="122" t="s">
        <v>472</v>
      </c>
      <c r="B263" s="123" t="s">
        <v>3145</v>
      </c>
      <c r="C263" s="124" t="s">
        <v>3091</v>
      </c>
      <c r="D263" s="70" t="s">
        <v>9907</v>
      </c>
      <c r="E263" s="124" t="s">
        <v>8273</v>
      </c>
      <c r="F263" s="125" t="s">
        <v>3146</v>
      </c>
      <c r="G263" s="126" t="s">
        <v>3147</v>
      </c>
      <c r="H263" s="126" t="s">
        <v>3147</v>
      </c>
      <c r="I263" s="127" t="s">
        <v>3147</v>
      </c>
      <c r="J263" s="125" t="s">
        <v>283</v>
      </c>
      <c r="K263" s="125" t="s">
        <v>95</v>
      </c>
      <c r="L263" s="125">
        <v>280</v>
      </c>
      <c r="M263" s="128">
        <v>280</v>
      </c>
      <c r="N263" s="126" t="s">
        <v>3094</v>
      </c>
      <c r="O263" s="129">
        <v>47000</v>
      </c>
      <c r="P263" s="129">
        <v>23165.217391304301</v>
      </c>
      <c r="Q263" s="130">
        <v>70100</v>
      </c>
      <c r="R263" s="130">
        <f t="shared" ref="R263:R326" si="12">+P263/1800000*2340000</f>
        <v>30114.78260869559</v>
      </c>
      <c r="S263" s="130">
        <v>0</v>
      </c>
      <c r="T263" s="130">
        <f t="shared" ref="T263:T326" si="13">+O263+R263+S263</f>
        <v>77114.78260869559</v>
      </c>
      <c r="U263" s="130">
        <v>77100</v>
      </c>
      <c r="V263" s="130">
        <f t="shared" ref="V263:V326" si="14">ROUNDDOWN(T263,-2)</f>
        <v>77100</v>
      </c>
      <c r="W263" s="131" t="s">
        <v>3095</v>
      </c>
      <c r="X263" s="132" t="s">
        <v>54</v>
      </c>
      <c r="Y263" s="127" t="s">
        <v>2118</v>
      </c>
      <c r="Z263" s="124" t="s">
        <v>55</v>
      </c>
      <c r="AA263" s="133">
        <v>43294</v>
      </c>
      <c r="AB263" s="134"/>
    </row>
    <row r="264" spans="1:28" ht="25.5" x14ac:dyDescent="0.2">
      <c r="A264" s="122" t="s">
        <v>9455</v>
      </c>
      <c r="B264" s="123" t="s">
        <v>3148</v>
      </c>
      <c r="C264" s="124" t="s">
        <v>3091</v>
      </c>
      <c r="D264" s="136" t="s">
        <v>9908</v>
      </c>
      <c r="E264" s="124" t="s">
        <v>8273</v>
      </c>
      <c r="F264" s="125" t="s">
        <v>3149</v>
      </c>
      <c r="G264" s="126" t="s">
        <v>3150</v>
      </c>
      <c r="H264" s="126" t="s">
        <v>3150</v>
      </c>
      <c r="I264" s="127" t="s">
        <v>3150</v>
      </c>
      <c r="J264" s="125" t="s">
        <v>283</v>
      </c>
      <c r="K264" s="125" t="s">
        <v>95</v>
      </c>
      <c r="L264" s="125">
        <v>280</v>
      </c>
      <c r="M264" s="128">
        <v>280</v>
      </c>
      <c r="N264" s="126" t="s">
        <v>3094</v>
      </c>
      <c r="O264" s="129">
        <v>47000</v>
      </c>
      <c r="P264" s="129">
        <v>23165.217391304301</v>
      </c>
      <c r="Q264" s="130">
        <v>70100</v>
      </c>
      <c r="R264" s="130">
        <f t="shared" si="12"/>
        <v>30114.78260869559</v>
      </c>
      <c r="S264" s="130">
        <v>0</v>
      </c>
      <c r="T264" s="130">
        <f t="shared" si="13"/>
        <v>77114.78260869559</v>
      </c>
      <c r="U264" s="130">
        <v>77100</v>
      </c>
      <c r="V264" s="130">
        <f t="shared" si="14"/>
        <v>77100</v>
      </c>
      <c r="W264" s="131" t="s">
        <v>3095</v>
      </c>
      <c r="X264" s="132" t="s">
        <v>54</v>
      </c>
      <c r="Y264" s="127" t="s">
        <v>2118</v>
      </c>
      <c r="Z264" s="124" t="s">
        <v>55</v>
      </c>
      <c r="AA264" s="133">
        <v>43294</v>
      </c>
      <c r="AB264" s="134"/>
    </row>
    <row r="265" spans="1:28" ht="25.5" x14ac:dyDescent="0.2">
      <c r="A265" s="122" t="s">
        <v>205</v>
      </c>
      <c r="B265" s="123" t="s">
        <v>3142</v>
      </c>
      <c r="C265" s="124" t="s">
        <v>3091</v>
      </c>
      <c r="D265" s="136" t="s">
        <v>9909</v>
      </c>
      <c r="E265" s="124" t="s">
        <v>8273</v>
      </c>
      <c r="F265" s="125" t="s">
        <v>3143</v>
      </c>
      <c r="G265" s="126" t="s">
        <v>3144</v>
      </c>
      <c r="H265" s="126" t="s">
        <v>3144</v>
      </c>
      <c r="I265" s="127" t="s">
        <v>3144</v>
      </c>
      <c r="J265" s="125" t="s">
        <v>283</v>
      </c>
      <c r="K265" s="125" t="s">
        <v>95</v>
      </c>
      <c r="L265" s="125">
        <v>280</v>
      </c>
      <c r="M265" s="128">
        <v>280</v>
      </c>
      <c r="N265" s="126" t="s">
        <v>3094</v>
      </c>
      <c r="O265" s="129">
        <v>47000</v>
      </c>
      <c r="P265" s="129">
        <v>23165.217391304301</v>
      </c>
      <c r="Q265" s="130">
        <v>70100</v>
      </c>
      <c r="R265" s="130">
        <f t="shared" si="12"/>
        <v>30114.78260869559</v>
      </c>
      <c r="S265" s="130">
        <v>0</v>
      </c>
      <c r="T265" s="130">
        <f t="shared" si="13"/>
        <v>77114.78260869559</v>
      </c>
      <c r="U265" s="130">
        <v>77100</v>
      </c>
      <c r="V265" s="130">
        <f t="shared" si="14"/>
        <v>77100</v>
      </c>
      <c r="W265" s="131" t="s">
        <v>3095</v>
      </c>
      <c r="X265" s="132" t="s">
        <v>54</v>
      </c>
      <c r="Y265" s="127" t="s">
        <v>2118</v>
      </c>
      <c r="Z265" s="124" t="s">
        <v>55</v>
      </c>
      <c r="AA265" s="133">
        <v>43294</v>
      </c>
      <c r="AB265" s="134"/>
    </row>
    <row r="266" spans="1:28" ht="25.5" x14ac:dyDescent="0.2">
      <c r="A266" s="122" t="s">
        <v>9456</v>
      </c>
      <c r="B266" s="123" t="s">
        <v>3118</v>
      </c>
      <c r="C266" s="124" t="s">
        <v>3091</v>
      </c>
      <c r="D266" s="136" t="s">
        <v>9910</v>
      </c>
      <c r="E266" s="124" t="s">
        <v>8273</v>
      </c>
      <c r="F266" s="125" t="s">
        <v>3119</v>
      </c>
      <c r="G266" s="126" t="s">
        <v>3120</v>
      </c>
      <c r="H266" s="126" t="s">
        <v>3120</v>
      </c>
      <c r="I266" s="127" t="s">
        <v>3120</v>
      </c>
      <c r="J266" s="125" t="s">
        <v>283</v>
      </c>
      <c r="K266" s="125" t="s">
        <v>95</v>
      </c>
      <c r="L266" s="125">
        <v>280</v>
      </c>
      <c r="M266" s="128">
        <v>280</v>
      </c>
      <c r="N266" s="126" t="s">
        <v>3094</v>
      </c>
      <c r="O266" s="129">
        <v>47000</v>
      </c>
      <c r="P266" s="129">
        <v>23165.217391304301</v>
      </c>
      <c r="Q266" s="130">
        <v>70100</v>
      </c>
      <c r="R266" s="130">
        <f t="shared" si="12"/>
        <v>30114.78260869559</v>
      </c>
      <c r="S266" s="130">
        <v>0</v>
      </c>
      <c r="T266" s="130">
        <f t="shared" si="13"/>
        <v>77114.78260869559</v>
      </c>
      <c r="U266" s="130">
        <v>77100</v>
      </c>
      <c r="V266" s="130">
        <f t="shared" si="14"/>
        <v>77100</v>
      </c>
      <c r="W266" s="131" t="s">
        <v>3095</v>
      </c>
      <c r="X266" s="132" t="s">
        <v>54</v>
      </c>
      <c r="Y266" s="127" t="s">
        <v>2118</v>
      </c>
      <c r="Z266" s="124" t="s">
        <v>55</v>
      </c>
      <c r="AA266" s="133">
        <v>43294</v>
      </c>
      <c r="AB266" s="134"/>
    </row>
    <row r="267" spans="1:28" ht="25.5" x14ac:dyDescent="0.2">
      <c r="A267" s="122" t="s">
        <v>9117</v>
      </c>
      <c r="B267" s="123" t="s">
        <v>3134</v>
      </c>
      <c r="C267" s="124" t="s">
        <v>3091</v>
      </c>
      <c r="D267" s="136" t="s">
        <v>9910</v>
      </c>
      <c r="E267" s="124" t="s">
        <v>8273</v>
      </c>
      <c r="F267" s="125" t="s">
        <v>3135</v>
      </c>
      <c r="G267" s="126" t="s">
        <v>3136</v>
      </c>
      <c r="H267" s="126" t="s">
        <v>3136</v>
      </c>
      <c r="I267" s="127" t="s">
        <v>3136</v>
      </c>
      <c r="J267" s="125" t="s">
        <v>283</v>
      </c>
      <c r="K267" s="125" t="s">
        <v>95</v>
      </c>
      <c r="L267" s="125">
        <v>280</v>
      </c>
      <c r="M267" s="128">
        <v>280</v>
      </c>
      <c r="N267" s="126" t="s">
        <v>3094</v>
      </c>
      <c r="O267" s="129">
        <v>47000</v>
      </c>
      <c r="P267" s="129">
        <v>23165.217391304301</v>
      </c>
      <c r="Q267" s="130">
        <v>70100</v>
      </c>
      <c r="R267" s="130">
        <f t="shared" si="12"/>
        <v>30114.78260869559</v>
      </c>
      <c r="S267" s="130">
        <v>0</v>
      </c>
      <c r="T267" s="130">
        <f t="shared" si="13"/>
        <v>77114.78260869559</v>
      </c>
      <c r="U267" s="130">
        <v>77100</v>
      </c>
      <c r="V267" s="130">
        <f t="shared" si="14"/>
        <v>77100</v>
      </c>
      <c r="W267" s="131" t="s">
        <v>3095</v>
      </c>
      <c r="X267" s="132" t="s">
        <v>54</v>
      </c>
      <c r="Y267" s="127" t="s">
        <v>2118</v>
      </c>
      <c r="Z267" s="124" t="s">
        <v>55</v>
      </c>
      <c r="AA267" s="133">
        <v>43294</v>
      </c>
      <c r="AB267" s="134"/>
    </row>
    <row r="268" spans="1:28" ht="25.5" x14ac:dyDescent="0.2">
      <c r="A268" s="122" t="s">
        <v>9118</v>
      </c>
      <c r="B268" s="123" t="s">
        <v>3090</v>
      </c>
      <c r="C268" s="124" t="s">
        <v>3091</v>
      </c>
      <c r="D268" s="136" t="s">
        <v>9911</v>
      </c>
      <c r="E268" s="124" t="s">
        <v>8273</v>
      </c>
      <c r="F268" s="125" t="s">
        <v>3092</v>
      </c>
      <c r="G268" s="126" t="s">
        <v>3093</v>
      </c>
      <c r="H268" s="126" t="s">
        <v>3093</v>
      </c>
      <c r="I268" s="127" t="s">
        <v>3093</v>
      </c>
      <c r="J268" s="125" t="s">
        <v>283</v>
      </c>
      <c r="K268" s="125" t="s">
        <v>95</v>
      </c>
      <c r="L268" s="125">
        <v>280</v>
      </c>
      <c r="M268" s="128">
        <v>280</v>
      </c>
      <c r="N268" s="126" t="s">
        <v>3094</v>
      </c>
      <c r="O268" s="129">
        <v>47000</v>
      </c>
      <c r="P268" s="129">
        <v>23165.217391304301</v>
      </c>
      <c r="Q268" s="130">
        <v>70100</v>
      </c>
      <c r="R268" s="130">
        <f t="shared" si="12"/>
        <v>30114.78260869559</v>
      </c>
      <c r="S268" s="130">
        <v>0</v>
      </c>
      <c r="T268" s="130">
        <f t="shared" si="13"/>
        <v>77114.78260869559</v>
      </c>
      <c r="U268" s="130">
        <v>77100</v>
      </c>
      <c r="V268" s="130">
        <f t="shared" si="14"/>
        <v>77100</v>
      </c>
      <c r="W268" s="131" t="s">
        <v>3095</v>
      </c>
      <c r="X268" s="132" t="s">
        <v>54</v>
      </c>
      <c r="Y268" s="127" t="s">
        <v>2118</v>
      </c>
      <c r="Z268" s="124" t="s">
        <v>55</v>
      </c>
      <c r="AA268" s="133">
        <v>43294</v>
      </c>
      <c r="AB268" s="134"/>
    </row>
    <row r="269" spans="1:28" ht="25.5" x14ac:dyDescent="0.2">
      <c r="A269" s="122" t="s">
        <v>9457</v>
      </c>
      <c r="B269" s="123" t="s">
        <v>3099</v>
      </c>
      <c r="C269" s="124" t="s">
        <v>3091</v>
      </c>
      <c r="D269" s="136" t="s">
        <v>9912</v>
      </c>
      <c r="E269" s="124" t="s">
        <v>8273</v>
      </c>
      <c r="F269" s="125" t="s">
        <v>3100</v>
      </c>
      <c r="G269" s="126" t="s">
        <v>3101</v>
      </c>
      <c r="H269" s="126" t="s">
        <v>3101</v>
      </c>
      <c r="I269" s="127" t="s">
        <v>3101</v>
      </c>
      <c r="J269" s="125" t="s">
        <v>283</v>
      </c>
      <c r="K269" s="125" t="s">
        <v>95</v>
      </c>
      <c r="L269" s="125">
        <v>280</v>
      </c>
      <c r="M269" s="128">
        <v>280</v>
      </c>
      <c r="N269" s="126" t="s">
        <v>3094</v>
      </c>
      <c r="O269" s="129">
        <v>47000</v>
      </c>
      <c r="P269" s="129">
        <v>23165.217391304301</v>
      </c>
      <c r="Q269" s="130">
        <v>70100</v>
      </c>
      <c r="R269" s="130">
        <f t="shared" si="12"/>
        <v>30114.78260869559</v>
      </c>
      <c r="S269" s="130">
        <v>0</v>
      </c>
      <c r="T269" s="130">
        <f t="shared" si="13"/>
        <v>77114.78260869559</v>
      </c>
      <c r="U269" s="130">
        <v>77100</v>
      </c>
      <c r="V269" s="130">
        <f t="shared" si="14"/>
        <v>77100</v>
      </c>
      <c r="W269" s="131" t="s">
        <v>3095</v>
      </c>
      <c r="X269" s="132" t="s">
        <v>54</v>
      </c>
      <c r="Y269" s="127" t="s">
        <v>2118</v>
      </c>
      <c r="Z269" s="124" t="s">
        <v>55</v>
      </c>
      <c r="AA269" s="133">
        <v>43294</v>
      </c>
      <c r="AB269" s="134"/>
    </row>
    <row r="270" spans="1:28" ht="25.5" x14ac:dyDescent="0.2">
      <c r="A270" s="122" t="s">
        <v>9458</v>
      </c>
      <c r="B270" s="123" t="s">
        <v>3096</v>
      </c>
      <c r="C270" s="124" t="s">
        <v>3091</v>
      </c>
      <c r="D270" s="136" t="s">
        <v>9913</v>
      </c>
      <c r="E270" s="124" t="s">
        <v>8273</v>
      </c>
      <c r="F270" s="125" t="s">
        <v>3097</v>
      </c>
      <c r="G270" s="126" t="s">
        <v>3098</v>
      </c>
      <c r="H270" s="126" t="s">
        <v>3098</v>
      </c>
      <c r="I270" s="127" t="s">
        <v>3098</v>
      </c>
      <c r="J270" s="125" t="s">
        <v>283</v>
      </c>
      <c r="K270" s="125" t="s">
        <v>95</v>
      </c>
      <c r="L270" s="125">
        <v>280</v>
      </c>
      <c r="M270" s="128">
        <v>280</v>
      </c>
      <c r="N270" s="126" t="s">
        <v>3094</v>
      </c>
      <c r="O270" s="129">
        <v>47000</v>
      </c>
      <c r="P270" s="129">
        <v>23165.217391304301</v>
      </c>
      <c r="Q270" s="130">
        <v>70100</v>
      </c>
      <c r="R270" s="130">
        <f t="shared" si="12"/>
        <v>30114.78260869559</v>
      </c>
      <c r="S270" s="130">
        <v>0</v>
      </c>
      <c r="T270" s="130">
        <f t="shared" si="13"/>
        <v>77114.78260869559</v>
      </c>
      <c r="U270" s="130">
        <v>77100</v>
      </c>
      <c r="V270" s="130">
        <f t="shared" si="14"/>
        <v>77100</v>
      </c>
      <c r="W270" s="131" t="s">
        <v>3095</v>
      </c>
      <c r="X270" s="132" t="s">
        <v>54</v>
      </c>
      <c r="Y270" s="127" t="s">
        <v>2118</v>
      </c>
      <c r="Z270" s="124" t="s">
        <v>55</v>
      </c>
      <c r="AA270" s="133">
        <v>43294</v>
      </c>
      <c r="AB270" s="134"/>
    </row>
    <row r="271" spans="1:28" ht="25.5" x14ac:dyDescent="0.2">
      <c r="A271" s="122" t="s">
        <v>9459</v>
      </c>
      <c r="B271" s="123" t="s">
        <v>3128</v>
      </c>
      <c r="C271" s="124" t="s">
        <v>3091</v>
      </c>
      <c r="D271" s="136" t="s">
        <v>9914</v>
      </c>
      <c r="E271" s="124" t="s">
        <v>8273</v>
      </c>
      <c r="F271" s="125" t="s">
        <v>3129</v>
      </c>
      <c r="G271" s="126" t="s">
        <v>3130</v>
      </c>
      <c r="H271" s="126" t="s">
        <v>3130</v>
      </c>
      <c r="I271" s="127" t="s">
        <v>3130</v>
      </c>
      <c r="J271" s="125" t="s">
        <v>283</v>
      </c>
      <c r="K271" s="125" t="s">
        <v>95</v>
      </c>
      <c r="L271" s="125">
        <v>280</v>
      </c>
      <c r="M271" s="128">
        <v>280</v>
      </c>
      <c r="N271" s="126" t="s">
        <v>3094</v>
      </c>
      <c r="O271" s="129">
        <v>47000</v>
      </c>
      <c r="P271" s="129">
        <v>23165.217391304301</v>
      </c>
      <c r="Q271" s="130">
        <v>70100</v>
      </c>
      <c r="R271" s="130">
        <f t="shared" si="12"/>
        <v>30114.78260869559</v>
      </c>
      <c r="S271" s="130">
        <v>0</v>
      </c>
      <c r="T271" s="130">
        <f t="shared" si="13"/>
        <v>77114.78260869559</v>
      </c>
      <c r="U271" s="130">
        <v>77100</v>
      </c>
      <c r="V271" s="130">
        <f t="shared" si="14"/>
        <v>77100</v>
      </c>
      <c r="W271" s="131" t="s">
        <v>3095</v>
      </c>
      <c r="X271" s="132" t="s">
        <v>54</v>
      </c>
      <c r="Y271" s="127" t="s">
        <v>2118</v>
      </c>
      <c r="Z271" s="124" t="s">
        <v>55</v>
      </c>
      <c r="AA271" s="133">
        <v>43294</v>
      </c>
      <c r="AB271" s="134"/>
    </row>
    <row r="272" spans="1:28" ht="25.5" x14ac:dyDescent="0.2">
      <c r="A272" s="122" t="s">
        <v>9460</v>
      </c>
      <c r="B272" s="123" t="s">
        <v>3105</v>
      </c>
      <c r="C272" s="124" t="s">
        <v>3091</v>
      </c>
      <c r="D272" s="136" t="s">
        <v>9912</v>
      </c>
      <c r="E272" s="124" t="s">
        <v>8273</v>
      </c>
      <c r="F272" s="125" t="s">
        <v>3106</v>
      </c>
      <c r="G272" s="126" t="s">
        <v>3107</v>
      </c>
      <c r="H272" s="126" t="s">
        <v>3107</v>
      </c>
      <c r="I272" s="127" t="s">
        <v>3107</v>
      </c>
      <c r="J272" s="125" t="s">
        <v>283</v>
      </c>
      <c r="K272" s="125" t="s">
        <v>95</v>
      </c>
      <c r="L272" s="125">
        <v>280</v>
      </c>
      <c r="M272" s="128">
        <v>280</v>
      </c>
      <c r="N272" s="126" t="s">
        <v>3094</v>
      </c>
      <c r="O272" s="129">
        <v>47000</v>
      </c>
      <c r="P272" s="129">
        <v>23165.217391304301</v>
      </c>
      <c r="Q272" s="130">
        <v>70100</v>
      </c>
      <c r="R272" s="130">
        <f t="shared" si="12"/>
        <v>30114.78260869559</v>
      </c>
      <c r="S272" s="130">
        <v>0</v>
      </c>
      <c r="T272" s="130">
        <f t="shared" si="13"/>
        <v>77114.78260869559</v>
      </c>
      <c r="U272" s="130">
        <v>77100</v>
      </c>
      <c r="V272" s="130">
        <f t="shared" si="14"/>
        <v>77100</v>
      </c>
      <c r="W272" s="131" t="s">
        <v>3095</v>
      </c>
      <c r="X272" s="132" t="s">
        <v>54</v>
      </c>
      <c r="Y272" s="127" t="s">
        <v>2118</v>
      </c>
      <c r="Z272" s="124" t="s">
        <v>55</v>
      </c>
      <c r="AA272" s="133">
        <v>43294</v>
      </c>
      <c r="AB272" s="134"/>
    </row>
    <row r="273" spans="1:28" ht="25.5" x14ac:dyDescent="0.2">
      <c r="A273" s="122" t="s">
        <v>9461</v>
      </c>
      <c r="B273" s="123" t="s">
        <v>3102</v>
      </c>
      <c r="C273" s="124" t="s">
        <v>3091</v>
      </c>
      <c r="D273" s="136" t="s">
        <v>9913</v>
      </c>
      <c r="E273" s="124" t="s">
        <v>8273</v>
      </c>
      <c r="F273" s="125" t="s">
        <v>3103</v>
      </c>
      <c r="G273" s="126" t="s">
        <v>3104</v>
      </c>
      <c r="H273" s="126" t="s">
        <v>3104</v>
      </c>
      <c r="I273" s="127" t="s">
        <v>3104</v>
      </c>
      <c r="J273" s="125" t="s">
        <v>283</v>
      </c>
      <c r="K273" s="125" t="s">
        <v>95</v>
      </c>
      <c r="L273" s="125">
        <v>280</v>
      </c>
      <c r="M273" s="128">
        <v>280</v>
      </c>
      <c r="N273" s="126" t="s">
        <v>3094</v>
      </c>
      <c r="O273" s="129">
        <v>47000</v>
      </c>
      <c r="P273" s="129">
        <v>23165.217391304301</v>
      </c>
      <c r="Q273" s="130">
        <v>70100</v>
      </c>
      <c r="R273" s="130">
        <f t="shared" si="12"/>
        <v>30114.78260869559</v>
      </c>
      <c r="S273" s="130">
        <v>0</v>
      </c>
      <c r="T273" s="130">
        <f t="shared" si="13"/>
        <v>77114.78260869559</v>
      </c>
      <c r="U273" s="130">
        <v>77100</v>
      </c>
      <c r="V273" s="130">
        <f t="shared" si="14"/>
        <v>77100</v>
      </c>
      <c r="W273" s="131" t="s">
        <v>3095</v>
      </c>
      <c r="X273" s="132" t="s">
        <v>54</v>
      </c>
      <c r="Y273" s="127" t="s">
        <v>2118</v>
      </c>
      <c r="Z273" s="124" t="s">
        <v>55</v>
      </c>
      <c r="AA273" s="133">
        <v>43294</v>
      </c>
      <c r="AB273" s="134"/>
    </row>
    <row r="274" spans="1:28" ht="25.5" x14ac:dyDescent="0.2">
      <c r="A274" s="122" t="s">
        <v>9119</v>
      </c>
      <c r="B274" s="123" t="s">
        <v>3125</v>
      </c>
      <c r="C274" s="124" t="s">
        <v>3091</v>
      </c>
      <c r="D274" s="136" t="s">
        <v>9914</v>
      </c>
      <c r="E274" s="124" t="s">
        <v>8273</v>
      </c>
      <c r="F274" s="125" t="s">
        <v>3126</v>
      </c>
      <c r="G274" s="126" t="s">
        <v>3127</v>
      </c>
      <c r="H274" s="126" t="s">
        <v>3127</v>
      </c>
      <c r="I274" s="127" t="s">
        <v>3127</v>
      </c>
      <c r="J274" s="125" t="s">
        <v>283</v>
      </c>
      <c r="K274" s="125" t="s">
        <v>95</v>
      </c>
      <c r="L274" s="125">
        <v>280</v>
      </c>
      <c r="M274" s="128">
        <v>280</v>
      </c>
      <c r="N274" s="126" t="s">
        <v>3094</v>
      </c>
      <c r="O274" s="129">
        <v>47000</v>
      </c>
      <c r="P274" s="129">
        <v>23165.217391304301</v>
      </c>
      <c r="Q274" s="130">
        <v>70100</v>
      </c>
      <c r="R274" s="130">
        <f t="shared" si="12"/>
        <v>30114.78260869559</v>
      </c>
      <c r="S274" s="130">
        <v>0</v>
      </c>
      <c r="T274" s="130">
        <f t="shared" si="13"/>
        <v>77114.78260869559</v>
      </c>
      <c r="U274" s="130">
        <v>77100</v>
      </c>
      <c r="V274" s="130">
        <f t="shared" si="14"/>
        <v>77100</v>
      </c>
      <c r="W274" s="131" t="s">
        <v>3095</v>
      </c>
      <c r="X274" s="132" t="s">
        <v>54</v>
      </c>
      <c r="Y274" s="127" t="s">
        <v>2118</v>
      </c>
      <c r="Z274" s="124" t="s">
        <v>55</v>
      </c>
      <c r="AA274" s="133">
        <v>43294</v>
      </c>
      <c r="AB274" s="134"/>
    </row>
    <row r="275" spans="1:28" ht="25.5" x14ac:dyDescent="0.2">
      <c r="A275" s="122" t="s">
        <v>9120</v>
      </c>
      <c r="B275" s="123" t="s">
        <v>3306</v>
      </c>
      <c r="C275" s="124" t="s">
        <v>3304</v>
      </c>
      <c r="D275" s="136" t="s">
        <v>9915</v>
      </c>
      <c r="E275" s="124" t="s">
        <v>8273</v>
      </c>
      <c r="F275" s="125" t="s">
        <v>3307</v>
      </c>
      <c r="G275" s="126" t="s">
        <v>3308</v>
      </c>
      <c r="H275" s="126" t="s">
        <v>3308</v>
      </c>
      <c r="I275" s="127" t="s">
        <v>3308</v>
      </c>
      <c r="J275" s="125" t="s">
        <v>34</v>
      </c>
      <c r="K275" s="125"/>
      <c r="L275" s="125">
        <v>281</v>
      </c>
      <c r="M275" s="128">
        <v>281</v>
      </c>
      <c r="N275" s="126" t="s">
        <v>3305</v>
      </c>
      <c r="O275" s="129">
        <v>48412</v>
      </c>
      <c r="P275" s="129">
        <v>15789.9130434783</v>
      </c>
      <c r="Q275" s="130">
        <v>64200</v>
      </c>
      <c r="R275" s="130">
        <f t="shared" si="12"/>
        <v>20526.88695652179</v>
      </c>
      <c r="S275" s="130">
        <v>0</v>
      </c>
      <c r="T275" s="130">
        <f t="shared" si="13"/>
        <v>68938.88695652179</v>
      </c>
      <c r="U275" s="130">
        <v>68900</v>
      </c>
      <c r="V275" s="130">
        <f t="shared" si="14"/>
        <v>68900</v>
      </c>
      <c r="W275" s="131">
        <v>0</v>
      </c>
      <c r="X275" s="132" t="s">
        <v>54</v>
      </c>
      <c r="Y275" s="127" t="s">
        <v>2118</v>
      </c>
      <c r="Z275" s="124" t="s">
        <v>68</v>
      </c>
      <c r="AA275" s="133">
        <v>43294</v>
      </c>
      <c r="AB275" s="134"/>
    </row>
    <row r="276" spans="1:28" ht="25.5" x14ac:dyDescent="0.2">
      <c r="A276" s="122" t="s">
        <v>9462</v>
      </c>
      <c r="B276" s="123" t="s">
        <v>3336</v>
      </c>
      <c r="C276" s="124" t="s">
        <v>3337</v>
      </c>
      <c r="D276" s="136" t="s">
        <v>9916</v>
      </c>
      <c r="E276" s="124" t="s">
        <v>8273</v>
      </c>
      <c r="F276" s="125" t="s">
        <v>3338</v>
      </c>
      <c r="G276" s="126" t="s">
        <v>3339</v>
      </c>
      <c r="H276" s="126" t="s">
        <v>3339</v>
      </c>
      <c r="I276" s="127" t="s">
        <v>3339</v>
      </c>
      <c r="J276" s="125" t="s">
        <v>34</v>
      </c>
      <c r="K276" s="125"/>
      <c r="L276" s="125">
        <v>284</v>
      </c>
      <c r="M276" s="128">
        <v>284</v>
      </c>
      <c r="N276" s="126" t="s">
        <v>3340</v>
      </c>
      <c r="O276" s="129">
        <v>23681</v>
      </c>
      <c r="P276" s="129">
        <v>12708</v>
      </c>
      <c r="Q276" s="130">
        <v>36300</v>
      </c>
      <c r="R276" s="130">
        <f t="shared" si="12"/>
        <v>16520.400000000001</v>
      </c>
      <c r="S276" s="130">
        <v>0</v>
      </c>
      <c r="T276" s="130">
        <f t="shared" si="13"/>
        <v>40201.4</v>
      </c>
      <c r="U276" s="130">
        <v>40200</v>
      </c>
      <c r="V276" s="130">
        <f t="shared" si="14"/>
        <v>40200</v>
      </c>
      <c r="W276" s="131">
        <v>0</v>
      </c>
      <c r="X276" s="132" t="s">
        <v>54</v>
      </c>
      <c r="Y276" s="127" t="s">
        <v>2118</v>
      </c>
      <c r="Z276" s="124" t="s">
        <v>68</v>
      </c>
      <c r="AA276" s="133">
        <v>43294</v>
      </c>
      <c r="AB276" s="134"/>
    </row>
    <row r="277" spans="1:28" ht="25.5" x14ac:dyDescent="0.2">
      <c r="A277" s="122" t="s">
        <v>9121</v>
      </c>
      <c r="B277" s="123" t="s">
        <v>3341</v>
      </c>
      <c r="C277" s="124" t="s">
        <v>3337</v>
      </c>
      <c r="D277" s="136" t="s">
        <v>9917</v>
      </c>
      <c r="E277" s="124" t="s">
        <v>8273</v>
      </c>
      <c r="F277" s="125" t="s">
        <v>3342</v>
      </c>
      <c r="G277" s="126" t="s">
        <v>3343</v>
      </c>
      <c r="H277" s="126" t="s">
        <v>3343</v>
      </c>
      <c r="I277" s="127" t="s">
        <v>3343</v>
      </c>
      <c r="J277" s="125" t="s">
        <v>34</v>
      </c>
      <c r="K277" s="125" t="s">
        <v>882</v>
      </c>
      <c r="L277" s="125">
        <v>284</v>
      </c>
      <c r="M277" s="128">
        <v>284</v>
      </c>
      <c r="N277" s="126" t="s">
        <v>3340</v>
      </c>
      <c r="O277" s="129">
        <v>23681</v>
      </c>
      <c r="P277" s="129">
        <v>12708</v>
      </c>
      <c r="Q277" s="130">
        <v>36300</v>
      </c>
      <c r="R277" s="130">
        <f t="shared" si="12"/>
        <v>16520.400000000001</v>
      </c>
      <c r="S277" s="130">
        <v>0</v>
      </c>
      <c r="T277" s="130">
        <f t="shared" si="13"/>
        <v>40201.4</v>
      </c>
      <c r="U277" s="130">
        <v>40200</v>
      </c>
      <c r="V277" s="130">
        <f t="shared" si="14"/>
        <v>40200</v>
      </c>
      <c r="W277" s="131">
        <v>0</v>
      </c>
      <c r="X277" s="132" t="s">
        <v>54</v>
      </c>
      <c r="Y277" s="127" t="s">
        <v>2118</v>
      </c>
      <c r="Z277" s="124" t="s">
        <v>68</v>
      </c>
      <c r="AA277" s="133">
        <v>43294</v>
      </c>
      <c r="AB277" s="134"/>
    </row>
    <row r="278" spans="1:28" ht="25.5" x14ac:dyDescent="0.2">
      <c r="A278" s="122" t="s">
        <v>9122</v>
      </c>
      <c r="B278" s="123" t="s">
        <v>3382</v>
      </c>
      <c r="C278" s="124" t="s">
        <v>3372</v>
      </c>
      <c r="D278" s="136" t="s">
        <v>9918</v>
      </c>
      <c r="E278" s="124" t="s">
        <v>8273</v>
      </c>
      <c r="F278" s="125" t="s">
        <v>3383</v>
      </c>
      <c r="G278" s="126" t="s">
        <v>3384</v>
      </c>
      <c r="H278" s="126" t="s">
        <v>3384</v>
      </c>
      <c r="I278" s="127" t="s">
        <v>3384</v>
      </c>
      <c r="J278" s="125" t="s">
        <v>283</v>
      </c>
      <c r="K278" s="125" t="s">
        <v>95</v>
      </c>
      <c r="L278" s="125">
        <v>289</v>
      </c>
      <c r="M278" s="128">
        <v>289</v>
      </c>
      <c r="N278" s="126" t="s">
        <v>3375</v>
      </c>
      <c r="O278" s="129">
        <v>47000</v>
      </c>
      <c r="P278" s="129">
        <v>22382.608695652201</v>
      </c>
      <c r="Q278" s="130">
        <v>69300</v>
      </c>
      <c r="R278" s="130">
        <f t="shared" si="12"/>
        <v>29097.391304347861</v>
      </c>
      <c r="S278" s="130">
        <v>0</v>
      </c>
      <c r="T278" s="130">
        <f t="shared" si="13"/>
        <v>76097.391304347868</v>
      </c>
      <c r="U278" s="130">
        <v>76000</v>
      </c>
      <c r="V278" s="130">
        <f t="shared" si="14"/>
        <v>76000</v>
      </c>
      <c r="W278" s="131">
        <v>0</v>
      </c>
      <c r="X278" s="132" t="s">
        <v>54</v>
      </c>
      <c r="Y278" s="127" t="s">
        <v>2118</v>
      </c>
      <c r="Z278" s="124" t="s">
        <v>55</v>
      </c>
      <c r="AA278" s="133">
        <v>43294</v>
      </c>
      <c r="AB278" s="134"/>
    </row>
    <row r="279" spans="1:28" ht="25.5" x14ac:dyDescent="0.2">
      <c r="A279" s="122" t="s">
        <v>9463</v>
      </c>
      <c r="B279" s="123" t="s">
        <v>3371</v>
      </c>
      <c r="C279" s="124" t="s">
        <v>3372</v>
      </c>
      <c r="D279" s="136" t="s">
        <v>9916</v>
      </c>
      <c r="E279" s="124" t="s">
        <v>8273</v>
      </c>
      <c r="F279" s="125" t="s">
        <v>3373</v>
      </c>
      <c r="G279" s="126" t="s">
        <v>3374</v>
      </c>
      <c r="H279" s="126" t="s">
        <v>3374</v>
      </c>
      <c r="I279" s="127" t="s">
        <v>3374</v>
      </c>
      <c r="J279" s="125" t="s">
        <v>283</v>
      </c>
      <c r="K279" s="125" t="s">
        <v>95</v>
      </c>
      <c r="L279" s="125">
        <v>289</v>
      </c>
      <c r="M279" s="128">
        <v>289</v>
      </c>
      <c r="N279" s="126" t="s">
        <v>3375</v>
      </c>
      <c r="O279" s="129">
        <v>47000</v>
      </c>
      <c r="P279" s="129">
        <v>22382.608695652201</v>
      </c>
      <c r="Q279" s="130">
        <v>69300</v>
      </c>
      <c r="R279" s="130">
        <f t="shared" si="12"/>
        <v>29097.391304347861</v>
      </c>
      <c r="S279" s="130">
        <v>0</v>
      </c>
      <c r="T279" s="130">
        <f t="shared" si="13"/>
        <v>76097.391304347868</v>
      </c>
      <c r="U279" s="130">
        <v>76000</v>
      </c>
      <c r="V279" s="130">
        <f t="shared" si="14"/>
        <v>76000</v>
      </c>
      <c r="W279" s="131">
        <v>0</v>
      </c>
      <c r="X279" s="132" t="s">
        <v>54</v>
      </c>
      <c r="Y279" s="127" t="s">
        <v>2118</v>
      </c>
      <c r="Z279" s="124" t="s">
        <v>55</v>
      </c>
      <c r="AA279" s="133">
        <v>43294</v>
      </c>
      <c r="AB279" s="134"/>
    </row>
    <row r="280" spans="1:28" ht="25.5" x14ac:dyDescent="0.2">
      <c r="A280" s="122" t="s">
        <v>549</v>
      </c>
      <c r="B280" s="123" t="s">
        <v>3386</v>
      </c>
      <c r="C280" s="124" t="s">
        <v>3372</v>
      </c>
      <c r="D280" s="136" t="s">
        <v>9917</v>
      </c>
      <c r="E280" s="124" t="s">
        <v>8273</v>
      </c>
      <c r="F280" s="125" t="s">
        <v>3387</v>
      </c>
      <c r="G280" s="126" t="s">
        <v>3388</v>
      </c>
      <c r="H280" s="126" t="s">
        <v>3388</v>
      </c>
      <c r="I280" s="127" t="s">
        <v>3388</v>
      </c>
      <c r="J280" s="125" t="s">
        <v>283</v>
      </c>
      <c r="K280" s="125" t="s">
        <v>95</v>
      </c>
      <c r="L280" s="125">
        <v>289</v>
      </c>
      <c r="M280" s="128">
        <v>289</v>
      </c>
      <c r="N280" s="126" t="s">
        <v>3375</v>
      </c>
      <c r="O280" s="129">
        <v>47000</v>
      </c>
      <c r="P280" s="129">
        <v>22382.608695652201</v>
      </c>
      <c r="Q280" s="130">
        <v>69300</v>
      </c>
      <c r="R280" s="130">
        <f t="shared" si="12"/>
        <v>29097.391304347861</v>
      </c>
      <c r="S280" s="130">
        <v>0</v>
      </c>
      <c r="T280" s="130">
        <f t="shared" si="13"/>
        <v>76097.391304347868</v>
      </c>
      <c r="U280" s="130">
        <v>76000</v>
      </c>
      <c r="V280" s="130">
        <f t="shared" si="14"/>
        <v>76000</v>
      </c>
      <c r="W280" s="131">
        <v>0</v>
      </c>
      <c r="X280" s="132" t="s">
        <v>54</v>
      </c>
      <c r="Y280" s="127" t="s">
        <v>2118</v>
      </c>
      <c r="Z280" s="124" t="s">
        <v>55</v>
      </c>
      <c r="AA280" s="133">
        <v>43294</v>
      </c>
      <c r="AB280" s="134"/>
    </row>
    <row r="281" spans="1:28" ht="25.5" x14ac:dyDescent="0.2">
      <c r="A281" s="122" t="s">
        <v>9464</v>
      </c>
      <c r="B281" s="123" t="s">
        <v>3379</v>
      </c>
      <c r="C281" s="124" t="s">
        <v>3372</v>
      </c>
      <c r="D281" s="136" t="s">
        <v>9918</v>
      </c>
      <c r="E281" s="124" t="s">
        <v>8273</v>
      </c>
      <c r="F281" s="125" t="s">
        <v>3380</v>
      </c>
      <c r="G281" s="126" t="s">
        <v>3381</v>
      </c>
      <c r="H281" s="126" t="s">
        <v>3381</v>
      </c>
      <c r="I281" s="127" t="s">
        <v>3381</v>
      </c>
      <c r="J281" s="125" t="s">
        <v>283</v>
      </c>
      <c r="K281" s="125" t="s">
        <v>95</v>
      </c>
      <c r="L281" s="125">
        <v>289</v>
      </c>
      <c r="M281" s="128">
        <v>289</v>
      </c>
      <c r="N281" s="126" t="s">
        <v>3375</v>
      </c>
      <c r="O281" s="129">
        <v>47000</v>
      </c>
      <c r="P281" s="129">
        <v>22382.608695652201</v>
      </c>
      <c r="Q281" s="130">
        <v>69300</v>
      </c>
      <c r="R281" s="130">
        <f t="shared" si="12"/>
        <v>29097.391304347861</v>
      </c>
      <c r="S281" s="130">
        <v>0</v>
      </c>
      <c r="T281" s="130">
        <f t="shared" si="13"/>
        <v>76097.391304347868</v>
      </c>
      <c r="U281" s="130">
        <v>76000</v>
      </c>
      <c r="V281" s="130">
        <f t="shared" si="14"/>
        <v>76000</v>
      </c>
      <c r="W281" s="131">
        <v>0</v>
      </c>
      <c r="X281" s="132" t="s">
        <v>54</v>
      </c>
      <c r="Y281" s="127" t="s">
        <v>2118</v>
      </c>
      <c r="Z281" s="124" t="s">
        <v>55</v>
      </c>
      <c r="AA281" s="133">
        <v>43294</v>
      </c>
      <c r="AB281" s="134"/>
    </row>
    <row r="282" spans="1:28" ht="25.5" x14ac:dyDescent="0.2">
      <c r="A282" s="122" t="s">
        <v>800</v>
      </c>
      <c r="B282" s="123" t="s">
        <v>3376</v>
      </c>
      <c r="C282" s="124" t="s">
        <v>3372</v>
      </c>
      <c r="D282" s="136" t="s">
        <v>9919</v>
      </c>
      <c r="E282" s="124" t="s">
        <v>8273</v>
      </c>
      <c r="F282" s="125" t="s">
        <v>3377</v>
      </c>
      <c r="G282" s="126" t="s">
        <v>3378</v>
      </c>
      <c r="H282" s="126" t="s">
        <v>3378</v>
      </c>
      <c r="I282" s="127" t="s">
        <v>3378</v>
      </c>
      <c r="J282" s="125" t="s">
        <v>283</v>
      </c>
      <c r="K282" s="125" t="s">
        <v>95</v>
      </c>
      <c r="L282" s="125">
        <v>289</v>
      </c>
      <c r="M282" s="128">
        <v>289</v>
      </c>
      <c r="N282" s="126" t="s">
        <v>3375</v>
      </c>
      <c r="O282" s="129">
        <v>47000</v>
      </c>
      <c r="P282" s="129">
        <v>22382.608695652201</v>
      </c>
      <c r="Q282" s="130">
        <v>69300</v>
      </c>
      <c r="R282" s="130">
        <f t="shared" si="12"/>
        <v>29097.391304347861</v>
      </c>
      <c r="S282" s="130">
        <v>0</v>
      </c>
      <c r="T282" s="130">
        <f t="shared" si="13"/>
        <v>76097.391304347868</v>
      </c>
      <c r="U282" s="130">
        <v>76000</v>
      </c>
      <c r="V282" s="130">
        <f t="shared" si="14"/>
        <v>76000</v>
      </c>
      <c r="W282" s="131">
        <v>0</v>
      </c>
      <c r="X282" s="132" t="s">
        <v>54</v>
      </c>
      <c r="Y282" s="127" t="s">
        <v>2118</v>
      </c>
      <c r="Z282" s="124" t="s">
        <v>55</v>
      </c>
      <c r="AA282" s="133">
        <v>43294</v>
      </c>
      <c r="AB282" s="134"/>
    </row>
    <row r="283" spans="1:28" ht="25.5" x14ac:dyDescent="0.2">
      <c r="A283" s="122" t="s">
        <v>816</v>
      </c>
      <c r="B283" s="123" t="s">
        <v>3389</v>
      </c>
      <c r="C283" s="124" t="s">
        <v>3372</v>
      </c>
      <c r="D283" s="136" t="s">
        <v>9920</v>
      </c>
      <c r="E283" s="124" t="s">
        <v>8273</v>
      </c>
      <c r="F283" s="125" t="s">
        <v>3390</v>
      </c>
      <c r="G283" s="126" t="s">
        <v>3391</v>
      </c>
      <c r="H283" s="126" t="s">
        <v>3391</v>
      </c>
      <c r="I283" s="127" t="s">
        <v>3391</v>
      </c>
      <c r="J283" s="125" t="s">
        <v>283</v>
      </c>
      <c r="K283" s="125" t="s">
        <v>95</v>
      </c>
      <c r="L283" s="125">
        <v>289</v>
      </c>
      <c r="M283" s="128">
        <v>289</v>
      </c>
      <c r="N283" s="126" t="s">
        <v>3375</v>
      </c>
      <c r="O283" s="129">
        <v>47000</v>
      </c>
      <c r="P283" s="129">
        <v>22382.608695652201</v>
      </c>
      <c r="Q283" s="130">
        <v>69300</v>
      </c>
      <c r="R283" s="130">
        <f t="shared" si="12"/>
        <v>29097.391304347861</v>
      </c>
      <c r="S283" s="130">
        <v>0</v>
      </c>
      <c r="T283" s="130">
        <f t="shared" si="13"/>
        <v>76097.391304347868</v>
      </c>
      <c r="U283" s="130">
        <v>76000</v>
      </c>
      <c r="V283" s="130">
        <f t="shared" si="14"/>
        <v>76000</v>
      </c>
      <c r="W283" s="131">
        <v>0</v>
      </c>
      <c r="X283" s="132" t="s">
        <v>54</v>
      </c>
      <c r="Y283" s="127" t="s">
        <v>2118</v>
      </c>
      <c r="Z283" s="124" t="s">
        <v>55</v>
      </c>
      <c r="AA283" s="133">
        <v>43294</v>
      </c>
      <c r="AB283" s="134"/>
    </row>
    <row r="284" spans="1:28" ht="22.5" x14ac:dyDescent="0.2">
      <c r="A284" s="122" t="s">
        <v>9465</v>
      </c>
      <c r="B284" s="123" t="s">
        <v>3599</v>
      </c>
      <c r="C284" s="124" t="s">
        <v>3593</v>
      </c>
      <c r="D284" s="136" t="s">
        <v>9921</v>
      </c>
      <c r="E284" s="124" t="s">
        <v>8273</v>
      </c>
      <c r="F284" s="125" t="s">
        <v>3600</v>
      </c>
      <c r="G284" s="126" t="s">
        <v>3601</v>
      </c>
      <c r="H284" s="126" t="s">
        <v>3601</v>
      </c>
      <c r="I284" s="127" t="s">
        <v>3601</v>
      </c>
      <c r="J284" s="125" t="s">
        <v>34</v>
      </c>
      <c r="K284" s="125" t="s">
        <v>882</v>
      </c>
      <c r="L284" s="125">
        <v>515</v>
      </c>
      <c r="M284" s="128">
        <v>515</v>
      </c>
      <c r="N284" s="126" t="s">
        <v>3595</v>
      </c>
      <c r="O284" s="129">
        <v>129000</v>
      </c>
      <c r="P284" s="129">
        <v>68869.565217391297</v>
      </c>
      <c r="Q284" s="130">
        <v>197000</v>
      </c>
      <c r="R284" s="130">
        <f t="shared" si="12"/>
        <v>89530.434782608689</v>
      </c>
      <c r="S284" s="130">
        <v>0</v>
      </c>
      <c r="T284" s="130">
        <f t="shared" si="13"/>
        <v>218530.4347826087</v>
      </c>
      <c r="U284" s="130">
        <v>218500</v>
      </c>
      <c r="V284" s="130">
        <f t="shared" si="14"/>
        <v>218500</v>
      </c>
      <c r="W284" s="131">
        <v>0</v>
      </c>
      <c r="X284" s="132" t="s">
        <v>54</v>
      </c>
      <c r="Y284" s="127" t="s">
        <v>146</v>
      </c>
      <c r="Z284" s="124" t="s">
        <v>55</v>
      </c>
      <c r="AA284" s="133">
        <v>43294</v>
      </c>
      <c r="AB284" s="134"/>
    </row>
    <row r="285" spans="1:28" ht="22.5" x14ac:dyDescent="0.2">
      <c r="A285" s="122" t="s">
        <v>801</v>
      </c>
      <c r="B285" s="123" t="s">
        <v>3602</v>
      </c>
      <c r="C285" s="124" t="s">
        <v>3593</v>
      </c>
      <c r="D285" s="136" t="s">
        <v>9922</v>
      </c>
      <c r="E285" s="124" t="s">
        <v>8273</v>
      </c>
      <c r="F285" s="125" t="s">
        <v>3603</v>
      </c>
      <c r="G285" s="126" t="s">
        <v>3604</v>
      </c>
      <c r="H285" s="126" t="s">
        <v>3604</v>
      </c>
      <c r="I285" s="127" t="s">
        <v>3604</v>
      </c>
      <c r="J285" s="125" t="s">
        <v>34</v>
      </c>
      <c r="K285" s="125" t="s">
        <v>17</v>
      </c>
      <c r="L285" s="125">
        <v>515</v>
      </c>
      <c r="M285" s="128">
        <v>515</v>
      </c>
      <c r="N285" s="126" t="s">
        <v>3595</v>
      </c>
      <c r="O285" s="129">
        <v>129000</v>
      </c>
      <c r="P285" s="129">
        <v>68869.565217391297</v>
      </c>
      <c r="Q285" s="130">
        <v>197000</v>
      </c>
      <c r="R285" s="130">
        <f t="shared" si="12"/>
        <v>89530.434782608689</v>
      </c>
      <c r="S285" s="130">
        <v>0</v>
      </c>
      <c r="T285" s="130">
        <f t="shared" si="13"/>
        <v>218530.4347826087</v>
      </c>
      <c r="U285" s="130">
        <v>218500</v>
      </c>
      <c r="V285" s="130">
        <f t="shared" si="14"/>
        <v>218500</v>
      </c>
      <c r="W285" s="131">
        <v>0</v>
      </c>
      <c r="X285" s="132" t="s">
        <v>54</v>
      </c>
      <c r="Y285" s="127" t="s">
        <v>146</v>
      </c>
      <c r="Z285" s="124" t="s">
        <v>55</v>
      </c>
      <c r="AA285" s="133">
        <v>43294</v>
      </c>
      <c r="AB285" s="134"/>
    </row>
    <row r="286" spans="1:28" ht="22.5" x14ac:dyDescent="0.2">
      <c r="A286" s="122" t="s">
        <v>9466</v>
      </c>
      <c r="B286" s="123" t="s">
        <v>3605</v>
      </c>
      <c r="C286" s="124" t="s">
        <v>3593</v>
      </c>
      <c r="D286" s="136" t="s">
        <v>9923</v>
      </c>
      <c r="E286" s="124" t="s">
        <v>8273</v>
      </c>
      <c r="F286" s="125" t="s">
        <v>3606</v>
      </c>
      <c r="G286" s="126" t="s">
        <v>7330</v>
      </c>
      <c r="H286" s="126" t="s">
        <v>7330</v>
      </c>
      <c r="I286" s="127" t="s">
        <v>3607</v>
      </c>
      <c r="J286" s="125" t="s">
        <v>34</v>
      </c>
      <c r="K286" s="125" t="s">
        <v>95</v>
      </c>
      <c r="L286" s="125">
        <v>515</v>
      </c>
      <c r="M286" s="128">
        <v>515</v>
      </c>
      <c r="N286" s="126" t="s">
        <v>3595</v>
      </c>
      <c r="O286" s="129">
        <v>129000</v>
      </c>
      <c r="P286" s="129">
        <v>68869.565217391297</v>
      </c>
      <c r="Q286" s="130">
        <v>197000</v>
      </c>
      <c r="R286" s="130">
        <f t="shared" si="12"/>
        <v>89530.434782608689</v>
      </c>
      <c r="S286" s="130">
        <v>0</v>
      </c>
      <c r="T286" s="130">
        <f t="shared" si="13"/>
        <v>218530.4347826087</v>
      </c>
      <c r="U286" s="130">
        <v>218500</v>
      </c>
      <c r="V286" s="130">
        <f t="shared" si="14"/>
        <v>218500</v>
      </c>
      <c r="W286" s="131">
        <v>0</v>
      </c>
      <c r="X286" s="132" t="s">
        <v>54</v>
      </c>
      <c r="Y286" s="127" t="s">
        <v>146</v>
      </c>
      <c r="Z286" s="124" t="s">
        <v>55</v>
      </c>
      <c r="AA286" s="133">
        <v>43294</v>
      </c>
      <c r="AB286" s="134"/>
    </row>
    <row r="287" spans="1:28" ht="22.5" x14ac:dyDescent="0.2">
      <c r="A287" s="122" t="s">
        <v>222</v>
      </c>
      <c r="B287" s="123" t="s">
        <v>3611</v>
      </c>
      <c r="C287" s="124" t="s">
        <v>3593</v>
      </c>
      <c r="D287" s="136" t="s">
        <v>9924</v>
      </c>
      <c r="E287" s="124" t="s">
        <v>8273</v>
      </c>
      <c r="F287" s="125" t="s">
        <v>3612</v>
      </c>
      <c r="G287" s="126" t="s">
        <v>7332</v>
      </c>
      <c r="H287" s="126" t="s">
        <v>7332</v>
      </c>
      <c r="I287" s="127" t="s">
        <v>3613</v>
      </c>
      <c r="J287" s="125" t="s">
        <v>283</v>
      </c>
      <c r="K287" s="125" t="s">
        <v>994</v>
      </c>
      <c r="L287" s="125">
        <v>515</v>
      </c>
      <c r="M287" s="128">
        <v>515</v>
      </c>
      <c r="N287" s="126" t="s">
        <v>3595</v>
      </c>
      <c r="O287" s="129">
        <v>129000</v>
      </c>
      <c r="P287" s="129">
        <v>68869.565217391297</v>
      </c>
      <c r="Q287" s="130">
        <v>197000</v>
      </c>
      <c r="R287" s="130">
        <f t="shared" si="12"/>
        <v>89530.434782608689</v>
      </c>
      <c r="S287" s="130">
        <v>0</v>
      </c>
      <c r="T287" s="130">
        <f t="shared" si="13"/>
        <v>218530.4347826087</v>
      </c>
      <c r="U287" s="130">
        <v>218500</v>
      </c>
      <c r="V287" s="130">
        <f t="shared" si="14"/>
        <v>218500</v>
      </c>
      <c r="W287" s="131">
        <v>0</v>
      </c>
      <c r="X287" s="132" t="s">
        <v>54</v>
      </c>
      <c r="Y287" s="127" t="s">
        <v>146</v>
      </c>
      <c r="Z287" s="124" t="s">
        <v>55</v>
      </c>
      <c r="AA287" s="133">
        <v>43294</v>
      </c>
      <c r="AB287" s="134"/>
    </row>
    <row r="288" spans="1:28" ht="22.5" x14ac:dyDescent="0.2">
      <c r="A288" s="122" t="s">
        <v>377</v>
      </c>
      <c r="B288" s="123" t="s">
        <v>3596</v>
      </c>
      <c r="C288" s="124" t="s">
        <v>3593</v>
      </c>
      <c r="D288" s="136" t="s">
        <v>9925</v>
      </c>
      <c r="E288" s="124" t="s">
        <v>8273</v>
      </c>
      <c r="F288" s="125" t="s">
        <v>3597</v>
      </c>
      <c r="G288" s="126" t="s">
        <v>7329</v>
      </c>
      <c r="H288" s="126" t="s">
        <v>7329</v>
      </c>
      <c r="I288" s="127" t="s">
        <v>3598</v>
      </c>
      <c r="J288" s="125" t="s">
        <v>34</v>
      </c>
      <c r="K288" s="125" t="s">
        <v>17</v>
      </c>
      <c r="L288" s="125">
        <v>515</v>
      </c>
      <c r="M288" s="128">
        <v>515</v>
      </c>
      <c r="N288" s="126" t="s">
        <v>3595</v>
      </c>
      <c r="O288" s="129">
        <v>129000</v>
      </c>
      <c r="P288" s="129">
        <v>68869.565217391297</v>
      </c>
      <c r="Q288" s="130">
        <v>197000</v>
      </c>
      <c r="R288" s="130">
        <f t="shared" si="12"/>
        <v>89530.434782608689</v>
      </c>
      <c r="S288" s="130">
        <v>0</v>
      </c>
      <c r="T288" s="130">
        <f t="shared" si="13"/>
        <v>218530.4347826087</v>
      </c>
      <c r="U288" s="130">
        <v>218500</v>
      </c>
      <c r="V288" s="130">
        <f t="shared" si="14"/>
        <v>218500</v>
      </c>
      <c r="W288" s="131">
        <v>0</v>
      </c>
      <c r="X288" s="132" t="s">
        <v>54</v>
      </c>
      <c r="Y288" s="127" t="s">
        <v>146</v>
      </c>
      <c r="Z288" s="124" t="s">
        <v>55</v>
      </c>
      <c r="AA288" s="133">
        <v>43294</v>
      </c>
      <c r="AB288" s="134"/>
    </row>
    <row r="289" spans="1:28" ht="22.5" x14ac:dyDescent="0.2">
      <c r="A289" s="122" t="s">
        <v>9467</v>
      </c>
      <c r="B289" s="123" t="s">
        <v>3608</v>
      </c>
      <c r="C289" s="124" t="s">
        <v>3593</v>
      </c>
      <c r="D289" s="136" t="s">
        <v>9926</v>
      </c>
      <c r="E289" s="124" t="s">
        <v>8273</v>
      </c>
      <c r="F289" s="125" t="s">
        <v>3609</v>
      </c>
      <c r="G289" s="126" t="s">
        <v>7331</v>
      </c>
      <c r="H289" s="126" t="s">
        <v>7331</v>
      </c>
      <c r="I289" s="127" t="s">
        <v>3610</v>
      </c>
      <c r="J289" s="125" t="s">
        <v>283</v>
      </c>
      <c r="K289" s="125" t="s">
        <v>994</v>
      </c>
      <c r="L289" s="125">
        <v>515</v>
      </c>
      <c r="M289" s="128">
        <v>515</v>
      </c>
      <c r="N289" s="126" t="s">
        <v>3595</v>
      </c>
      <c r="O289" s="129">
        <v>129000</v>
      </c>
      <c r="P289" s="129">
        <v>68869.565217391297</v>
      </c>
      <c r="Q289" s="130">
        <v>197000</v>
      </c>
      <c r="R289" s="130">
        <f t="shared" si="12"/>
        <v>89530.434782608689</v>
      </c>
      <c r="S289" s="130">
        <v>0</v>
      </c>
      <c r="T289" s="130">
        <f t="shared" si="13"/>
        <v>218530.4347826087</v>
      </c>
      <c r="U289" s="130">
        <v>218500</v>
      </c>
      <c r="V289" s="130">
        <f t="shared" si="14"/>
        <v>218500</v>
      </c>
      <c r="W289" s="131">
        <v>0</v>
      </c>
      <c r="X289" s="132" t="s">
        <v>54</v>
      </c>
      <c r="Y289" s="127" t="s">
        <v>146</v>
      </c>
      <c r="Z289" s="124" t="s">
        <v>55</v>
      </c>
      <c r="AA289" s="133">
        <v>43294</v>
      </c>
      <c r="AB289" s="134"/>
    </row>
    <row r="290" spans="1:28" ht="25.5" x14ac:dyDescent="0.2">
      <c r="A290" s="122" t="s">
        <v>720</v>
      </c>
      <c r="B290" s="123" t="s">
        <v>3630</v>
      </c>
      <c r="C290" s="124" t="s">
        <v>3626</v>
      </c>
      <c r="D290" s="136" t="s">
        <v>9927</v>
      </c>
      <c r="E290" s="124" t="s">
        <v>8273</v>
      </c>
      <c r="F290" s="125" t="s">
        <v>3631</v>
      </c>
      <c r="G290" s="126" t="s">
        <v>3628</v>
      </c>
      <c r="H290" s="126" t="s">
        <v>3628</v>
      </c>
      <c r="I290" s="127" t="s">
        <v>3628</v>
      </c>
      <c r="J290" s="125" t="s">
        <v>283</v>
      </c>
      <c r="K290" s="125" t="s">
        <v>95</v>
      </c>
      <c r="L290" s="125">
        <v>518</v>
      </c>
      <c r="M290" s="128">
        <v>518</v>
      </c>
      <c r="N290" s="126" t="s">
        <v>3629</v>
      </c>
      <c r="O290" s="129">
        <v>35000</v>
      </c>
      <c r="P290" s="129">
        <v>18000</v>
      </c>
      <c r="Q290" s="130">
        <v>53000</v>
      </c>
      <c r="R290" s="130">
        <f t="shared" si="12"/>
        <v>23400</v>
      </c>
      <c r="S290" s="130">
        <v>0</v>
      </c>
      <c r="T290" s="130">
        <f t="shared" si="13"/>
        <v>58400</v>
      </c>
      <c r="U290" s="130">
        <v>58400</v>
      </c>
      <c r="V290" s="130">
        <f t="shared" si="14"/>
        <v>58400</v>
      </c>
      <c r="W290" s="131">
        <v>0</v>
      </c>
      <c r="X290" s="132" t="s">
        <v>54</v>
      </c>
      <c r="Y290" s="127" t="s">
        <v>146</v>
      </c>
      <c r="Z290" s="124" t="s">
        <v>55</v>
      </c>
      <c r="AA290" s="133">
        <v>43294</v>
      </c>
      <c r="AB290" s="134"/>
    </row>
    <row r="291" spans="1:28" ht="22.5" x14ac:dyDescent="0.2">
      <c r="A291" s="122" t="s">
        <v>9468</v>
      </c>
      <c r="B291" s="146" t="s">
        <v>3632</v>
      </c>
      <c r="C291" s="147" t="s">
        <v>3633</v>
      </c>
      <c r="D291" s="136" t="s">
        <v>9928</v>
      </c>
      <c r="E291" s="124" t="s">
        <v>8273</v>
      </c>
      <c r="F291" s="126" t="s">
        <v>3634</v>
      </c>
      <c r="G291" s="126" t="s">
        <v>3635</v>
      </c>
      <c r="H291" s="126" t="s">
        <v>7632</v>
      </c>
      <c r="I291" s="126" t="s">
        <v>3635</v>
      </c>
      <c r="J291" s="128" t="s">
        <v>34</v>
      </c>
      <c r="K291" s="128" t="s">
        <v>873</v>
      </c>
      <c r="L291" s="126">
        <v>521</v>
      </c>
      <c r="M291" s="126">
        <v>521</v>
      </c>
      <c r="N291" s="126" t="s">
        <v>3636</v>
      </c>
      <c r="O291" s="129">
        <v>604000</v>
      </c>
      <c r="P291" s="129">
        <v>48521.739130434798</v>
      </c>
      <c r="Q291" s="129">
        <v>652000</v>
      </c>
      <c r="R291" s="129">
        <f t="shared" si="12"/>
        <v>63078.260869565238</v>
      </c>
      <c r="S291" s="130">
        <v>0</v>
      </c>
      <c r="T291" s="129">
        <f t="shared" si="13"/>
        <v>667078.26086956519</v>
      </c>
      <c r="U291" s="129">
        <v>667000</v>
      </c>
      <c r="V291" s="129">
        <f t="shared" si="14"/>
        <v>667000</v>
      </c>
      <c r="W291" s="126">
        <v>0</v>
      </c>
      <c r="X291" s="126" t="s">
        <v>54</v>
      </c>
      <c r="Y291" s="126" t="s">
        <v>146</v>
      </c>
      <c r="Z291" s="147" t="s">
        <v>55</v>
      </c>
      <c r="AA291" s="148">
        <v>43294</v>
      </c>
      <c r="AB291" s="134"/>
    </row>
    <row r="292" spans="1:28" ht="25.5" x14ac:dyDescent="0.2">
      <c r="A292" s="122" t="s">
        <v>9469</v>
      </c>
      <c r="B292" s="123" t="s">
        <v>3637</v>
      </c>
      <c r="C292" s="124" t="s">
        <v>3633</v>
      </c>
      <c r="D292" s="136" t="s">
        <v>9929</v>
      </c>
      <c r="E292" s="124" t="s">
        <v>8273</v>
      </c>
      <c r="F292" s="125" t="s">
        <v>3638</v>
      </c>
      <c r="G292" s="126" t="s">
        <v>3639</v>
      </c>
      <c r="H292" s="126" t="s">
        <v>7639</v>
      </c>
      <c r="I292" s="127" t="s">
        <v>3639</v>
      </c>
      <c r="J292" s="125" t="s">
        <v>34</v>
      </c>
      <c r="K292" s="125" t="s">
        <v>873</v>
      </c>
      <c r="L292" s="125">
        <v>521</v>
      </c>
      <c r="M292" s="128">
        <v>521</v>
      </c>
      <c r="N292" s="126" t="s">
        <v>3636</v>
      </c>
      <c r="O292" s="129">
        <v>604000</v>
      </c>
      <c r="P292" s="129">
        <v>48521.739130434798</v>
      </c>
      <c r="Q292" s="130">
        <v>652000</v>
      </c>
      <c r="R292" s="130">
        <f t="shared" si="12"/>
        <v>63078.260869565238</v>
      </c>
      <c r="S292" s="130">
        <v>0</v>
      </c>
      <c r="T292" s="130">
        <f t="shared" si="13"/>
        <v>667078.26086956519</v>
      </c>
      <c r="U292" s="130">
        <v>667000</v>
      </c>
      <c r="V292" s="130">
        <f t="shared" si="14"/>
        <v>667000</v>
      </c>
      <c r="W292" s="131">
        <v>0</v>
      </c>
      <c r="X292" s="132" t="s">
        <v>54</v>
      </c>
      <c r="Y292" s="127" t="s">
        <v>146</v>
      </c>
      <c r="Z292" s="124" t="s">
        <v>55</v>
      </c>
      <c r="AA292" s="133">
        <v>43294</v>
      </c>
      <c r="AB292" s="134"/>
    </row>
    <row r="293" spans="1:28" ht="25.5" x14ac:dyDescent="0.2">
      <c r="A293" s="122" t="s">
        <v>9470</v>
      </c>
      <c r="B293" s="146" t="s">
        <v>3662</v>
      </c>
      <c r="C293" s="147" t="s">
        <v>3659</v>
      </c>
      <c r="D293" s="136" t="s">
        <v>9930</v>
      </c>
      <c r="E293" s="124" t="s">
        <v>8273</v>
      </c>
      <c r="F293" s="126" t="s">
        <v>3651</v>
      </c>
      <c r="G293" s="126" t="s">
        <v>3652</v>
      </c>
      <c r="H293" s="126" t="s">
        <v>7618</v>
      </c>
      <c r="I293" s="126" t="s">
        <v>3652</v>
      </c>
      <c r="J293" s="128" t="s">
        <v>283</v>
      </c>
      <c r="K293" s="128" t="s">
        <v>95</v>
      </c>
      <c r="L293" s="126">
        <v>524</v>
      </c>
      <c r="M293" s="126">
        <v>524</v>
      </c>
      <c r="N293" s="126" t="s">
        <v>3660</v>
      </c>
      <c r="O293" s="129">
        <v>119000</v>
      </c>
      <c r="P293" s="129">
        <v>48521.739130434798</v>
      </c>
      <c r="Q293" s="129">
        <v>167000</v>
      </c>
      <c r="R293" s="129">
        <f t="shared" si="12"/>
        <v>63078.260869565238</v>
      </c>
      <c r="S293" s="130">
        <v>0</v>
      </c>
      <c r="T293" s="129">
        <f t="shared" si="13"/>
        <v>182078.26086956525</v>
      </c>
      <c r="U293" s="129">
        <v>182000</v>
      </c>
      <c r="V293" s="129">
        <f t="shared" si="14"/>
        <v>182000</v>
      </c>
      <c r="W293" s="126">
        <v>0</v>
      </c>
      <c r="X293" s="126" t="s">
        <v>54</v>
      </c>
      <c r="Y293" s="126" t="s">
        <v>146</v>
      </c>
      <c r="Z293" s="147" t="s">
        <v>55</v>
      </c>
      <c r="AA293" s="148">
        <v>43294</v>
      </c>
      <c r="AB293" s="134"/>
    </row>
    <row r="294" spans="1:28" ht="25.5" x14ac:dyDescent="0.2">
      <c r="A294" s="122" t="s">
        <v>9471</v>
      </c>
      <c r="B294" s="123" t="s">
        <v>3661</v>
      </c>
      <c r="C294" s="124" t="s">
        <v>3659</v>
      </c>
      <c r="D294" s="136" t="s">
        <v>9930</v>
      </c>
      <c r="E294" s="124" t="s">
        <v>8273</v>
      </c>
      <c r="F294" s="125" t="s">
        <v>3649</v>
      </c>
      <c r="G294" s="126" t="s">
        <v>3650</v>
      </c>
      <c r="H294" s="126" t="s">
        <v>7620</v>
      </c>
      <c r="I294" s="127" t="s">
        <v>3650</v>
      </c>
      <c r="J294" s="125" t="s">
        <v>34</v>
      </c>
      <c r="K294" s="125" t="s">
        <v>95</v>
      </c>
      <c r="L294" s="125">
        <v>524</v>
      </c>
      <c r="M294" s="128">
        <v>524</v>
      </c>
      <c r="N294" s="126" t="s">
        <v>3660</v>
      </c>
      <c r="O294" s="129">
        <v>119000</v>
      </c>
      <c r="P294" s="129">
        <v>48521.739130434798</v>
      </c>
      <c r="Q294" s="130">
        <v>167000</v>
      </c>
      <c r="R294" s="130">
        <f t="shared" si="12"/>
        <v>63078.260869565238</v>
      </c>
      <c r="S294" s="130">
        <v>0</v>
      </c>
      <c r="T294" s="130">
        <f t="shared" si="13"/>
        <v>182078.26086956525</v>
      </c>
      <c r="U294" s="130">
        <v>182000</v>
      </c>
      <c r="V294" s="130">
        <f t="shared" si="14"/>
        <v>182000</v>
      </c>
      <c r="W294" s="131">
        <v>0</v>
      </c>
      <c r="X294" s="132" t="s">
        <v>54</v>
      </c>
      <c r="Y294" s="127" t="s">
        <v>146</v>
      </c>
      <c r="Z294" s="124" t="s">
        <v>55</v>
      </c>
      <c r="AA294" s="133">
        <v>43294</v>
      </c>
      <c r="AB294" s="134"/>
    </row>
    <row r="295" spans="1:28" ht="25.5" x14ac:dyDescent="0.2">
      <c r="A295" s="122" t="s">
        <v>729</v>
      </c>
      <c r="B295" s="123" t="s">
        <v>3671</v>
      </c>
      <c r="C295" s="124" t="s">
        <v>3667</v>
      </c>
      <c r="D295" s="136" t="s">
        <v>9931</v>
      </c>
      <c r="E295" s="124" t="s">
        <v>8273</v>
      </c>
      <c r="F295" s="125" t="s">
        <v>3672</v>
      </c>
      <c r="G295" s="126" t="s">
        <v>3673</v>
      </c>
      <c r="H295" s="126" t="s">
        <v>7691</v>
      </c>
      <c r="I295" s="127" t="s">
        <v>3673</v>
      </c>
      <c r="J295" s="125" t="s">
        <v>34</v>
      </c>
      <c r="K295" s="125" t="s">
        <v>873</v>
      </c>
      <c r="L295" s="125">
        <v>525</v>
      </c>
      <c r="M295" s="128">
        <v>525</v>
      </c>
      <c r="N295" s="126" t="s">
        <v>3670</v>
      </c>
      <c r="O295" s="149">
        <v>339000</v>
      </c>
      <c r="P295" s="149">
        <v>73565.217391304395</v>
      </c>
      <c r="Q295" s="149">
        <v>412000</v>
      </c>
      <c r="R295" s="149">
        <f t="shared" si="12"/>
        <v>95634.782608695707</v>
      </c>
      <c r="S295" s="149">
        <v>0</v>
      </c>
      <c r="T295" s="149">
        <f t="shared" si="13"/>
        <v>434634.78260869568</v>
      </c>
      <c r="U295" s="149">
        <v>434600</v>
      </c>
      <c r="V295" s="149">
        <f t="shared" si="14"/>
        <v>434600</v>
      </c>
      <c r="W295" s="131">
        <v>0</v>
      </c>
      <c r="X295" s="132" t="s">
        <v>54</v>
      </c>
      <c r="Y295" s="127" t="s">
        <v>146</v>
      </c>
      <c r="Z295" s="124" t="s">
        <v>55</v>
      </c>
      <c r="AA295" s="133">
        <v>43294</v>
      </c>
      <c r="AB295" s="134"/>
    </row>
    <row r="296" spans="1:28" ht="25.5" x14ac:dyDescent="0.2">
      <c r="A296" s="122" t="s">
        <v>524</v>
      </c>
      <c r="B296" s="123" t="s">
        <v>3674</v>
      </c>
      <c r="C296" s="124" t="s">
        <v>3667</v>
      </c>
      <c r="D296" s="136" t="s">
        <v>9932</v>
      </c>
      <c r="E296" s="124" t="s">
        <v>8273</v>
      </c>
      <c r="F296" s="125" t="s">
        <v>3675</v>
      </c>
      <c r="G296" s="126" t="s">
        <v>3676</v>
      </c>
      <c r="H296" s="126" t="s">
        <v>7569</v>
      </c>
      <c r="I296" s="127" t="s">
        <v>3676</v>
      </c>
      <c r="J296" s="125" t="s">
        <v>34</v>
      </c>
      <c r="K296" s="125" t="s">
        <v>873</v>
      </c>
      <c r="L296" s="125">
        <v>525</v>
      </c>
      <c r="M296" s="128">
        <v>525</v>
      </c>
      <c r="N296" s="126" t="s">
        <v>3670</v>
      </c>
      <c r="O296" s="149">
        <v>339000</v>
      </c>
      <c r="P296" s="149">
        <v>73565.217391304395</v>
      </c>
      <c r="Q296" s="149">
        <v>412000</v>
      </c>
      <c r="R296" s="149">
        <f t="shared" si="12"/>
        <v>95634.782608695707</v>
      </c>
      <c r="S296" s="149">
        <v>0</v>
      </c>
      <c r="T296" s="149">
        <f t="shared" si="13"/>
        <v>434634.78260869568</v>
      </c>
      <c r="U296" s="149">
        <v>434600</v>
      </c>
      <c r="V296" s="149">
        <f t="shared" si="14"/>
        <v>434600</v>
      </c>
      <c r="W296" s="131">
        <v>0</v>
      </c>
      <c r="X296" s="132" t="s">
        <v>54</v>
      </c>
      <c r="Y296" s="127" t="s">
        <v>146</v>
      </c>
      <c r="Z296" s="124" t="s">
        <v>55</v>
      </c>
      <c r="AA296" s="133">
        <v>43294</v>
      </c>
      <c r="AB296" s="134"/>
    </row>
    <row r="297" spans="1:28" ht="25.5" x14ac:dyDescent="0.2">
      <c r="A297" s="122" t="s">
        <v>303</v>
      </c>
      <c r="B297" s="146" t="s">
        <v>3666</v>
      </c>
      <c r="C297" s="147" t="s">
        <v>3667</v>
      </c>
      <c r="D297" s="136" t="s">
        <v>9933</v>
      </c>
      <c r="E297" s="124" t="s">
        <v>8273</v>
      </c>
      <c r="F297" s="126" t="s">
        <v>3668</v>
      </c>
      <c r="G297" s="126" t="s">
        <v>3669</v>
      </c>
      <c r="H297" s="126" t="s">
        <v>7633</v>
      </c>
      <c r="I297" s="126" t="s">
        <v>3669</v>
      </c>
      <c r="J297" s="128" t="s">
        <v>34</v>
      </c>
      <c r="K297" s="128" t="s">
        <v>873</v>
      </c>
      <c r="L297" s="126">
        <v>525</v>
      </c>
      <c r="M297" s="126">
        <v>525</v>
      </c>
      <c r="N297" s="126" t="s">
        <v>3670</v>
      </c>
      <c r="O297" s="149">
        <v>339000</v>
      </c>
      <c r="P297" s="149">
        <v>73565.217391304395</v>
      </c>
      <c r="Q297" s="149">
        <v>412000</v>
      </c>
      <c r="R297" s="149">
        <f t="shared" si="12"/>
        <v>95634.782608695707</v>
      </c>
      <c r="S297" s="149">
        <v>0</v>
      </c>
      <c r="T297" s="149">
        <f t="shared" si="13"/>
        <v>434634.78260869568</v>
      </c>
      <c r="U297" s="149">
        <v>434600</v>
      </c>
      <c r="V297" s="149">
        <f t="shared" si="14"/>
        <v>434600</v>
      </c>
      <c r="W297" s="126"/>
      <c r="X297" s="126" t="s">
        <v>54</v>
      </c>
      <c r="Y297" s="126" t="s">
        <v>146</v>
      </c>
      <c r="Z297" s="147" t="s">
        <v>55</v>
      </c>
      <c r="AA297" s="148">
        <v>43294</v>
      </c>
      <c r="AB297" s="134"/>
    </row>
    <row r="298" spans="1:28" ht="25.5" x14ac:dyDescent="0.2">
      <c r="A298" s="122" t="s">
        <v>304</v>
      </c>
      <c r="B298" s="146" t="s">
        <v>3677</v>
      </c>
      <c r="C298" s="147" t="s">
        <v>3667</v>
      </c>
      <c r="D298" s="136" t="s">
        <v>9934</v>
      </c>
      <c r="E298" s="124" t="s">
        <v>8273</v>
      </c>
      <c r="F298" s="126" t="s">
        <v>3678</v>
      </c>
      <c r="G298" s="126" t="s">
        <v>3679</v>
      </c>
      <c r="H298" s="126" t="s">
        <v>7635</v>
      </c>
      <c r="I298" s="126" t="s">
        <v>3679</v>
      </c>
      <c r="J298" s="128" t="s">
        <v>283</v>
      </c>
      <c r="K298" s="128" t="s">
        <v>95</v>
      </c>
      <c r="L298" s="126">
        <v>525</v>
      </c>
      <c r="M298" s="126">
        <v>525</v>
      </c>
      <c r="N298" s="126" t="s">
        <v>3670</v>
      </c>
      <c r="O298" s="129">
        <v>339000</v>
      </c>
      <c r="P298" s="129">
        <v>73565.217391304395</v>
      </c>
      <c r="Q298" s="129">
        <v>412000</v>
      </c>
      <c r="R298" s="129">
        <f t="shared" si="12"/>
        <v>95634.782608695707</v>
      </c>
      <c r="S298" s="130">
        <v>0</v>
      </c>
      <c r="T298" s="129">
        <f t="shared" si="13"/>
        <v>434634.78260869568</v>
      </c>
      <c r="U298" s="129">
        <v>434600</v>
      </c>
      <c r="V298" s="129">
        <f t="shared" si="14"/>
        <v>434600</v>
      </c>
      <c r="W298" s="126"/>
      <c r="X298" s="126" t="s">
        <v>54</v>
      </c>
      <c r="Y298" s="126" t="s">
        <v>146</v>
      </c>
      <c r="Z298" s="147" t="s">
        <v>55</v>
      </c>
      <c r="AA298" s="148">
        <v>43294</v>
      </c>
      <c r="AB298" s="134"/>
    </row>
    <row r="299" spans="1:28" ht="25.5" x14ac:dyDescent="0.2">
      <c r="A299" s="122" t="s">
        <v>305</v>
      </c>
      <c r="B299" s="146" t="s">
        <v>3680</v>
      </c>
      <c r="C299" s="147" t="s">
        <v>3667</v>
      </c>
      <c r="D299" s="136" t="s">
        <v>9935</v>
      </c>
      <c r="E299" s="124" t="s">
        <v>8273</v>
      </c>
      <c r="F299" s="126" t="s">
        <v>3681</v>
      </c>
      <c r="G299" s="126" t="s">
        <v>3682</v>
      </c>
      <c r="H299" s="126" t="s">
        <v>7637</v>
      </c>
      <c r="I299" s="126" t="s">
        <v>3682</v>
      </c>
      <c r="J299" s="128" t="s">
        <v>283</v>
      </c>
      <c r="K299" s="128" t="s">
        <v>873</v>
      </c>
      <c r="L299" s="126">
        <v>525</v>
      </c>
      <c r="M299" s="126">
        <v>525</v>
      </c>
      <c r="N299" s="126" t="s">
        <v>3670</v>
      </c>
      <c r="O299" s="129">
        <v>339000</v>
      </c>
      <c r="P299" s="129">
        <v>73565.217391304395</v>
      </c>
      <c r="Q299" s="129">
        <v>412000</v>
      </c>
      <c r="R299" s="129">
        <f t="shared" si="12"/>
        <v>95634.782608695707</v>
      </c>
      <c r="S299" s="130">
        <v>0</v>
      </c>
      <c r="T299" s="129">
        <f t="shared" si="13"/>
        <v>434634.78260869568</v>
      </c>
      <c r="U299" s="129">
        <v>434600</v>
      </c>
      <c r="V299" s="129">
        <f t="shared" si="14"/>
        <v>434600</v>
      </c>
      <c r="W299" s="126"/>
      <c r="X299" s="126" t="s">
        <v>54</v>
      </c>
      <c r="Y299" s="126" t="s">
        <v>146</v>
      </c>
      <c r="Z299" s="147" t="s">
        <v>55</v>
      </c>
      <c r="AA299" s="148">
        <v>43294</v>
      </c>
      <c r="AB299" s="134"/>
    </row>
    <row r="300" spans="1:28" ht="25.5" x14ac:dyDescent="0.2">
      <c r="A300" s="122" t="s">
        <v>306</v>
      </c>
      <c r="B300" s="123" t="s">
        <v>3698</v>
      </c>
      <c r="C300" s="124" t="s">
        <v>3696</v>
      </c>
      <c r="D300" s="136" t="s">
        <v>9936</v>
      </c>
      <c r="E300" s="124" t="s">
        <v>8273</v>
      </c>
      <c r="F300" s="125" t="s">
        <v>3672</v>
      </c>
      <c r="G300" s="126" t="s">
        <v>3673</v>
      </c>
      <c r="H300" s="126" t="s">
        <v>7692</v>
      </c>
      <c r="I300" s="127" t="s">
        <v>3673</v>
      </c>
      <c r="J300" s="125" t="s">
        <v>34</v>
      </c>
      <c r="K300" s="125" t="s">
        <v>873</v>
      </c>
      <c r="L300" s="125">
        <v>526</v>
      </c>
      <c r="M300" s="128">
        <v>526</v>
      </c>
      <c r="N300" s="126" t="s">
        <v>3697</v>
      </c>
      <c r="O300" s="129">
        <v>161000</v>
      </c>
      <c r="P300" s="129">
        <v>73565.217391304395</v>
      </c>
      <c r="Q300" s="130">
        <v>234000</v>
      </c>
      <c r="R300" s="130">
        <f t="shared" si="12"/>
        <v>95634.782608695707</v>
      </c>
      <c r="S300" s="130">
        <v>0</v>
      </c>
      <c r="T300" s="130">
        <f t="shared" si="13"/>
        <v>256634.78260869571</v>
      </c>
      <c r="U300" s="130">
        <v>256600</v>
      </c>
      <c r="V300" s="130">
        <f t="shared" si="14"/>
        <v>256600</v>
      </c>
      <c r="W300" s="131"/>
      <c r="X300" s="132" t="s">
        <v>54</v>
      </c>
      <c r="Y300" s="127" t="s">
        <v>146</v>
      </c>
      <c r="Z300" s="124" t="s">
        <v>55</v>
      </c>
      <c r="AA300" s="133">
        <v>43294</v>
      </c>
      <c r="AB300" s="134"/>
    </row>
    <row r="301" spans="1:28" ht="25.5" x14ac:dyDescent="0.2">
      <c r="A301" s="122" t="s">
        <v>785</v>
      </c>
      <c r="B301" s="146" t="s">
        <v>3695</v>
      </c>
      <c r="C301" s="147" t="s">
        <v>3696</v>
      </c>
      <c r="D301" s="136" t="s">
        <v>9937</v>
      </c>
      <c r="E301" s="124" t="s">
        <v>8273</v>
      </c>
      <c r="F301" s="126" t="s">
        <v>3668</v>
      </c>
      <c r="G301" s="126" t="s">
        <v>3669</v>
      </c>
      <c r="H301" s="126" t="s">
        <v>7621</v>
      </c>
      <c r="I301" s="126" t="s">
        <v>3669</v>
      </c>
      <c r="J301" s="128" t="s">
        <v>34</v>
      </c>
      <c r="K301" s="128" t="s">
        <v>873</v>
      </c>
      <c r="L301" s="126">
        <v>526</v>
      </c>
      <c r="M301" s="126">
        <v>526</v>
      </c>
      <c r="N301" s="126" t="s">
        <v>3697</v>
      </c>
      <c r="O301" s="129">
        <v>161000</v>
      </c>
      <c r="P301" s="129">
        <v>73565.217391304395</v>
      </c>
      <c r="Q301" s="129">
        <v>234000</v>
      </c>
      <c r="R301" s="129">
        <f t="shared" si="12"/>
        <v>95634.782608695707</v>
      </c>
      <c r="S301" s="130">
        <v>0</v>
      </c>
      <c r="T301" s="129">
        <f t="shared" si="13"/>
        <v>256634.78260869571</v>
      </c>
      <c r="U301" s="129">
        <v>256600</v>
      </c>
      <c r="V301" s="129">
        <f t="shared" si="14"/>
        <v>256600</v>
      </c>
      <c r="W301" s="126"/>
      <c r="X301" s="126" t="s">
        <v>54</v>
      </c>
      <c r="Y301" s="126" t="s">
        <v>146</v>
      </c>
      <c r="Z301" s="147" t="s">
        <v>55</v>
      </c>
      <c r="AA301" s="148">
        <v>43294</v>
      </c>
      <c r="AB301" s="134"/>
    </row>
    <row r="302" spans="1:28" ht="25.5" x14ac:dyDescent="0.2">
      <c r="A302" s="122" t="s">
        <v>9472</v>
      </c>
      <c r="B302" s="146" t="s">
        <v>3699</v>
      </c>
      <c r="C302" s="147" t="s">
        <v>3696</v>
      </c>
      <c r="D302" s="136" t="s">
        <v>9938</v>
      </c>
      <c r="E302" s="124" t="s">
        <v>8273</v>
      </c>
      <c r="F302" s="126" t="s">
        <v>3678</v>
      </c>
      <c r="G302" s="126" t="s">
        <v>3679</v>
      </c>
      <c r="H302" s="126" t="s">
        <v>7623</v>
      </c>
      <c r="I302" s="126" t="s">
        <v>3679</v>
      </c>
      <c r="J302" s="128" t="s">
        <v>283</v>
      </c>
      <c r="K302" s="128" t="s">
        <v>95</v>
      </c>
      <c r="L302" s="126">
        <v>526</v>
      </c>
      <c r="M302" s="126">
        <v>526</v>
      </c>
      <c r="N302" s="126" t="s">
        <v>3697</v>
      </c>
      <c r="O302" s="129">
        <v>161000</v>
      </c>
      <c r="P302" s="129">
        <v>73565.217391304395</v>
      </c>
      <c r="Q302" s="129">
        <v>234000</v>
      </c>
      <c r="R302" s="129">
        <f t="shared" si="12"/>
        <v>95634.782608695707</v>
      </c>
      <c r="S302" s="130">
        <v>0</v>
      </c>
      <c r="T302" s="129">
        <f t="shared" si="13"/>
        <v>256634.78260869571</v>
      </c>
      <c r="U302" s="129">
        <v>256600</v>
      </c>
      <c r="V302" s="129">
        <f t="shared" si="14"/>
        <v>256600</v>
      </c>
      <c r="W302" s="126"/>
      <c r="X302" s="126" t="s">
        <v>54</v>
      </c>
      <c r="Y302" s="126" t="s">
        <v>146</v>
      </c>
      <c r="Z302" s="147" t="s">
        <v>55</v>
      </c>
      <c r="AA302" s="148">
        <v>43294</v>
      </c>
      <c r="AB302" s="134"/>
    </row>
    <row r="303" spans="1:28" ht="22.5" x14ac:dyDescent="0.2">
      <c r="A303" s="122" t="s">
        <v>525</v>
      </c>
      <c r="B303" s="146" t="s">
        <v>3714</v>
      </c>
      <c r="C303" s="147" t="s">
        <v>3715</v>
      </c>
      <c r="D303" s="136" t="s">
        <v>9939</v>
      </c>
      <c r="E303" s="124" t="s">
        <v>8273</v>
      </c>
      <c r="F303" s="126" t="s">
        <v>3706</v>
      </c>
      <c r="G303" s="126" t="s">
        <v>3707</v>
      </c>
      <c r="H303" s="126" t="s">
        <v>7622</v>
      </c>
      <c r="I303" s="126" t="s">
        <v>3707</v>
      </c>
      <c r="J303" s="128" t="s">
        <v>34</v>
      </c>
      <c r="K303" s="128" t="s">
        <v>873</v>
      </c>
      <c r="L303" s="126">
        <v>528</v>
      </c>
      <c r="M303" s="126">
        <v>528</v>
      </c>
      <c r="N303" s="126" t="s">
        <v>3716</v>
      </c>
      <c r="O303" s="129">
        <v>124000</v>
      </c>
      <c r="P303" s="129">
        <v>48521.739130434798</v>
      </c>
      <c r="Q303" s="129">
        <v>172000</v>
      </c>
      <c r="R303" s="129">
        <f t="shared" si="12"/>
        <v>63078.260869565238</v>
      </c>
      <c r="S303" s="130">
        <v>0</v>
      </c>
      <c r="T303" s="129">
        <f t="shared" si="13"/>
        <v>187078.26086956525</v>
      </c>
      <c r="U303" s="129">
        <v>187000</v>
      </c>
      <c r="V303" s="129">
        <f t="shared" si="14"/>
        <v>187000</v>
      </c>
      <c r="W303" s="126"/>
      <c r="X303" s="126" t="s">
        <v>54</v>
      </c>
      <c r="Y303" s="126" t="s">
        <v>146</v>
      </c>
      <c r="Z303" s="147" t="s">
        <v>55</v>
      </c>
      <c r="AA303" s="148">
        <v>43294</v>
      </c>
      <c r="AB303" s="134"/>
    </row>
    <row r="304" spans="1:28" ht="25.5" x14ac:dyDescent="0.2">
      <c r="A304" s="122" t="s">
        <v>9473</v>
      </c>
      <c r="B304" s="146" t="s">
        <v>3724</v>
      </c>
      <c r="C304" s="147" t="s">
        <v>3720</v>
      </c>
      <c r="D304" s="136" t="s">
        <v>9940</v>
      </c>
      <c r="E304" s="124" t="s">
        <v>8273</v>
      </c>
      <c r="F304" s="126" t="s">
        <v>3725</v>
      </c>
      <c r="G304" s="126" t="s">
        <v>3726</v>
      </c>
      <c r="H304" s="126" t="s">
        <v>7586</v>
      </c>
      <c r="I304" s="126" t="s">
        <v>3726</v>
      </c>
      <c r="J304" s="128" t="s">
        <v>34</v>
      </c>
      <c r="K304" s="128" t="s">
        <v>873</v>
      </c>
      <c r="L304" s="126">
        <v>529</v>
      </c>
      <c r="M304" s="126">
        <v>529</v>
      </c>
      <c r="N304" s="126" t="s">
        <v>3723</v>
      </c>
      <c r="O304" s="129">
        <v>194000</v>
      </c>
      <c r="P304" s="129">
        <v>48521.739130434798</v>
      </c>
      <c r="Q304" s="129">
        <v>242000</v>
      </c>
      <c r="R304" s="129">
        <f t="shared" si="12"/>
        <v>63078.260869565238</v>
      </c>
      <c r="S304" s="130">
        <v>0</v>
      </c>
      <c r="T304" s="129">
        <f t="shared" si="13"/>
        <v>257078.26086956525</v>
      </c>
      <c r="U304" s="129">
        <v>257000</v>
      </c>
      <c r="V304" s="129">
        <f t="shared" si="14"/>
        <v>257000</v>
      </c>
      <c r="W304" s="126"/>
      <c r="X304" s="126" t="s">
        <v>54</v>
      </c>
      <c r="Y304" s="126" t="s">
        <v>146</v>
      </c>
      <c r="Z304" s="147" t="s">
        <v>55</v>
      </c>
      <c r="AA304" s="148">
        <v>43294</v>
      </c>
      <c r="AB304" s="134"/>
    </row>
    <row r="305" spans="1:28" ht="25.5" x14ac:dyDescent="0.2">
      <c r="A305" s="122" t="s">
        <v>9474</v>
      </c>
      <c r="B305" s="146" t="s">
        <v>3719</v>
      </c>
      <c r="C305" s="147" t="s">
        <v>3720</v>
      </c>
      <c r="D305" s="136" t="s">
        <v>9941</v>
      </c>
      <c r="E305" s="124" t="s">
        <v>8273</v>
      </c>
      <c r="F305" s="126" t="s">
        <v>3721</v>
      </c>
      <c r="G305" s="126" t="s">
        <v>3722</v>
      </c>
      <c r="H305" s="126" t="s">
        <v>7588</v>
      </c>
      <c r="I305" s="126" t="s">
        <v>3722</v>
      </c>
      <c r="J305" s="128" t="s">
        <v>34</v>
      </c>
      <c r="K305" s="128" t="s">
        <v>95</v>
      </c>
      <c r="L305" s="126">
        <v>529</v>
      </c>
      <c r="M305" s="126">
        <v>529</v>
      </c>
      <c r="N305" s="126" t="s">
        <v>3723</v>
      </c>
      <c r="O305" s="129">
        <v>194000</v>
      </c>
      <c r="P305" s="129">
        <v>48521.739130434798</v>
      </c>
      <c r="Q305" s="129">
        <v>242000</v>
      </c>
      <c r="R305" s="129">
        <f t="shared" si="12"/>
        <v>63078.260869565238</v>
      </c>
      <c r="S305" s="130">
        <v>0</v>
      </c>
      <c r="T305" s="129">
        <f t="shared" si="13"/>
        <v>257078.26086956525</v>
      </c>
      <c r="U305" s="129">
        <v>257000</v>
      </c>
      <c r="V305" s="129">
        <f t="shared" si="14"/>
        <v>257000</v>
      </c>
      <c r="W305" s="126"/>
      <c r="X305" s="126" t="s">
        <v>54</v>
      </c>
      <c r="Y305" s="126" t="s">
        <v>146</v>
      </c>
      <c r="Z305" s="147" t="s">
        <v>55</v>
      </c>
      <c r="AA305" s="148">
        <v>43294</v>
      </c>
      <c r="AB305" s="134"/>
    </row>
    <row r="306" spans="1:28" ht="25.5" x14ac:dyDescent="0.2">
      <c r="A306" s="122" t="s">
        <v>526</v>
      </c>
      <c r="B306" s="146" t="s">
        <v>3727</v>
      </c>
      <c r="C306" s="147" t="s">
        <v>3720</v>
      </c>
      <c r="D306" s="136" t="s">
        <v>9942</v>
      </c>
      <c r="E306" s="124" t="s">
        <v>8273</v>
      </c>
      <c r="F306" s="126" t="s">
        <v>3728</v>
      </c>
      <c r="G306" s="126" t="s">
        <v>3729</v>
      </c>
      <c r="H306" s="126" t="s">
        <v>7627</v>
      </c>
      <c r="I306" s="126" t="s">
        <v>3729</v>
      </c>
      <c r="J306" s="128" t="s">
        <v>34</v>
      </c>
      <c r="K306" s="128" t="s">
        <v>95</v>
      </c>
      <c r="L306" s="126">
        <v>529</v>
      </c>
      <c r="M306" s="126">
        <v>529</v>
      </c>
      <c r="N306" s="126" t="s">
        <v>3723</v>
      </c>
      <c r="O306" s="129">
        <v>194000</v>
      </c>
      <c r="P306" s="129">
        <v>48521.739130434798</v>
      </c>
      <c r="Q306" s="129">
        <v>242000</v>
      </c>
      <c r="R306" s="129">
        <f t="shared" si="12"/>
        <v>63078.260869565238</v>
      </c>
      <c r="S306" s="130">
        <v>0</v>
      </c>
      <c r="T306" s="129">
        <f t="shared" si="13"/>
        <v>257078.26086956525</v>
      </c>
      <c r="U306" s="129">
        <v>257000</v>
      </c>
      <c r="V306" s="129">
        <f t="shared" si="14"/>
        <v>257000</v>
      </c>
      <c r="W306" s="126"/>
      <c r="X306" s="126" t="s">
        <v>54</v>
      </c>
      <c r="Y306" s="126" t="s">
        <v>146</v>
      </c>
      <c r="Z306" s="147" t="s">
        <v>55</v>
      </c>
      <c r="AA306" s="148">
        <v>43294</v>
      </c>
      <c r="AB306" s="134"/>
    </row>
    <row r="307" spans="1:28" ht="25.5" x14ac:dyDescent="0.2">
      <c r="A307" s="122" t="s">
        <v>9475</v>
      </c>
      <c r="B307" s="146" t="s">
        <v>3745</v>
      </c>
      <c r="C307" s="147" t="s">
        <v>3743</v>
      </c>
      <c r="D307" s="136" t="s">
        <v>9943</v>
      </c>
      <c r="E307" s="124" t="s">
        <v>8273</v>
      </c>
      <c r="F307" s="126" t="s">
        <v>3725</v>
      </c>
      <c r="G307" s="126" t="s">
        <v>3726</v>
      </c>
      <c r="H307" s="126" t="s">
        <v>7611</v>
      </c>
      <c r="I307" s="126" t="s">
        <v>3726</v>
      </c>
      <c r="J307" s="128" t="s">
        <v>34</v>
      </c>
      <c r="K307" s="128" t="s">
        <v>873</v>
      </c>
      <c r="L307" s="126">
        <v>530</v>
      </c>
      <c r="M307" s="126">
        <v>530</v>
      </c>
      <c r="N307" s="126" t="s">
        <v>3744</v>
      </c>
      <c r="O307" s="129">
        <v>109000</v>
      </c>
      <c r="P307" s="129">
        <v>64173.9130434783</v>
      </c>
      <c r="Q307" s="129">
        <v>173000</v>
      </c>
      <c r="R307" s="129">
        <f t="shared" si="12"/>
        <v>83426.086956521787</v>
      </c>
      <c r="S307" s="130">
        <v>0</v>
      </c>
      <c r="T307" s="129">
        <f t="shared" si="13"/>
        <v>192426.08695652179</v>
      </c>
      <c r="U307" s="129">
        <v>192400</v>
      </c>
      <c r="V307" s="129">
        <f t="shared" si="14"/>
        <v>192400</v>
      </c>
      <c r="W307" s="126"/>
      <c r="X307" s="126" t="s">
        <v>54</v>
      </c>
      <c r="Y307" s="126" t="s">
        <v>146</v>
      </c>
      <c r="Z307" s="147" t="s">
        <v>55</v>
      </c>
      <c r="AA307" s="148">
        <v>43294</v>
      </c>
      <c r="AB307" s="134"/>
    </row>
    <row r="308" spans="1:28" ht="25.5" x14ac:dyDescent="0.2">
      <c r="A308" s="122" t="s">
        <v>698</v>
      </c>
      <c r="B308" s="146" t="s">
        <v>3742</v>
      </c>
      <c r="C308" s="147" t="s">
        <v>3743</v>
      </c>
      <c r="D308" s="136" t="s">
        <v>9944</v>
      </c>
      <c r="E308" s="124" t="s">
        <v>8273</v>
      </c>
      <c r="F308" s="126" t="s">
        <v>3721</v>
      </c>
      <c r="G308" s="126" t="s">
        <v>3722</v>
      </c>
      <c r="H308" s="126" t="s">
        <v>7612</v>
      </c>
      <c r="I308" s="126" t="s">
        <v>3722</v>
      </c>
      <c r="J308" s="128" t="s">
        <v>34</v>
      </c>
      <c r="K308" s="128" t="s">
        <v>95</v>
      </c>
      <c r="L308" s="126">
        <v>530</v>
      </c>
      <c r="M308" s="126">
        <v>530</v>
      </c>
      <c r="N308" s="126" t="s">
        <v>3744</v>
      </c>
      <c r="O308" s="129">
        <v>109000</v>
      </c>
      <c r="P308" s="129">
        <v>64173.9130434783</v>
      </c>
      <c r="Q308" s="129">
        <v>173000</v>
      </c>
      <c r="R308" s="129">
        <f t="shared" si="12"/>
        <v>83426.086956521787</v>
      </c>
      <c r="S308" s="130">
        <v>0</v>
      </c>
      <c r="T308" s="129">
        <f t="shared" si="13"/>
        <v>192426.08695652179</v>
      </c>
      <c r="U308" s="129">
        <v>192400</v>
      </c>
      <c r="V308" s="129">
        <f t="shared" si="14"/>
        <v>192400</v>
      </c>
      <c r="W308" s="126"/>
      <c r="X308" s="126" t="s">
        <v>54</v>
      </c>
      <c r="Y308" s="126" t="s">
        <v>146</v>
      </c>
      <c r="Z308" s="147" t="s">
        <v>55</v>
      </c>
      <c r="AA308" s="148">
        <v>43294</v>
      </c>
      <c r="AB308" s="134"/>
    </row>
    <row r="309" spans="1:28" ht="25.5" x14ac:dyDescent="0.2">
      <c r="A309" s="122" t="s">
        <v>699</v>
      </c>
      <c r="B309" s="146" t="s">
        <v>3746</v>
      </c>
      <c r="C309" s="147" t="s">
        <v>3743</v>
      </c>
      <c r="D309" s="136" t="s">
        <v>9943</v>
      </c>
      <c r="E309" s="124" t="s">
        <v>8273</v>
      </c>
      <c r="F309" s="126" t="s">
        <v>3728</v>
      </c>
      <c r="G309" s="126" t="s">
        <v>3729</v>
      </c>
      <c r="H309" s="126" t="s">
        <v>7616</v>
      </c>
      <c r="I309" s="126" t="s">
        <v>3729</v>
      </c>
      <c r="J309" s="128" t="s">
        <v>34</v>
      </c>
      <c r="K309" s="128" t="s">
        <v>95</v>
      </c>
      <c r="L309" s="126">
        <v>530</v>
      </c>
      <c r="M309" s="126">
        <v>530</v>
      </c>
      <c r="N309" s="126" t="s">
        <v>3744</v>
      </c>
      <c r="O309" s="129">
        <v>109000</v>
      </c>
      <c r="P309" s="129">
        <v>64173.9130434783</v>
      </c>
      <c r="Q309" s="129">
        <v>173000</v>
      </c>
      <c r="R309" s="129">
        <f t="shared" si="12"/>
        <v>83426.086956521787</v>
      </c>
      <c r="S309" s="130">
        <v>0</v>
      </c>
      <c r="T309" s="129">
        <f t="shared" si="13"/>
        <v>192426.08695652179</v>
      </c>
      <c r="U309" s="129">
        <v>192400</v>
      </c>
      <c r="V309" s="129">
        <f t="shared" si="14"/>
        <v>192400</v>
      </c>
      <c r="W309" s="126"/>
      <c r="X309" s="126" t="s">
        <v>54</v>
      </c>
      <c r="Y309" s="126" t="s">
        <v>146</v>
      </c>
      <c r="Z309" s="147" t="s">
        <v>55</v>
      </c>
      <c r="AA309" s="148">
        <v>43294</v>
      </c>
      <c r="AB309" s="134"/>
    </row>
    <row r="310" spans="1:28" ht="25.5" x14ac:dyDescent="0.2">
      <c r="A310" s="122" t="s">
        <v>307</v>
      </c>
      <c r="B310" s="146" t="s">
        <v>3760</v>
      </c>
      <c r="C310" s="147" t="s">
        <v>3753</v>
      </c>
      <c r="D310" s="136" t="s">
        <v>9944</v>
      </c>
      <c r="E310" s="124" t="s">
        <v>8273</v>
      </c>
      <c r="F310" s="126" t="s">
        <v>3761</v>
      </c>
      <c r="G310" s="126" t="s">
        <v>3762</v>
      </c>
      <c r="H310" s="126" t="s">
        <v>7571</v>
      </c>
      <c r="I310" s="126" t="s">
        <v>3762</v>
      </c>
      <c r="J310" s="128" t="s">
        <v>34</v>
      </c>
      <c r="K310" s="128" t="s">
        <v>873</v>
      </c>
      <c r="L310" s="126">
        <v>531</v>
      </c>
      <c r="M310" s="126">
        <v>531</v>
      </c>
      <c r="N310" s="126" t="s">
        <v>3756</v>
      </c>
      <c r="O310" s="129">
        <v>269000</v>
      </c>
      <c r="P310" s="129">
        <v>79826.0869565217</v>
      </c>
      <c r="Q310" s="129">
        <v>348000</v>
      </c>
      <c r="R310" s="129">
        <f t="shared" si="12"/>
        <v>103773.9130434782</v>
      </c>
      <c r="S310" s="130">
        <v>0</v>
      </c>
      <c r="T310" s="129">
        <f t="shared" si="13"/>
        <v>372773.91304347821</v>
      </c>
      <c r="U310" s="129">
        <v>372700</v>
      </c>
      <c r="V310" s="129">
        <f t="shared" si="14"/>
        <v>372700</v>
      </c>
      <c r="W310" s="126"/>
      <c r="X310" s="126" t="s">
        <v>54</v>
      </c>
      <c r="Y310" s="126" t="s">
        <v>146</v>
      </c>
      <c r="Z310" s="147" t="s">
        <v>55</v>
      </c>
      <c r="AA310" s="148">
        <v>43294</v>
      </c>
      <c r="AB310" s="134"/>
    </row>
    <row r="311" spans="1:28" ht="25.5" x14ac:dyDescent="0.2">
      <c r="A311" s="122" t="s">
        <v>527</v>
      </c>
      <c r="B311" s="146" t="s">
        <v>3757</v>
      </c>
      <c r="C311" s="147" t="s">
        <v>3753</v>
      </c>
      <c r="D311" s="136" t="s">
        <v>9945</v>
      </c>
      <c r="E311" s="124" t="s">
        <v>8273</v>
      </c>
      <c r="F311" s="126" t="s">
        <v>3758</v>
      </c>
      <c r="G311" s="126" t="s">
        <v>3759</v>
      </c>
      <c r="H311" s="126" t="s">
        <v>7574</v>
      </c>
      <c r="I311" s="126" t="s">
        <v>3759</v>
      </c>
      <c r="J311" s="128" t="s">
        <v>34</v>
      </c>
      <c r="K311" s="128" t="s">
        <v>873</v>
      </c>
      <c r="L311" s="126">
        <v>531</v>
      </c>
      <c r="M311" s="126">
        <v>531</v>
      </c>
      <c r="N311" s="126" t="s">
        <v>3756</v>
      </c>
      <c r="O311" s="129">
        <v>269000</v>
      </c>
      <c r="P311" s="129">
        <v>79826.0869565217</v>
      </c>
      <c r="Q311" s="129">
        <v>348000</v>
      </c>
      <c r="R311" s="129">
        <f t="shared" si="12"/>
        <v>103773.9130434782</v>
      </c>
      <c r="S311" s="130">
        <v>0</v>
      </c>
      <c r="T311" s="129">
        <f t="shared" si="13"/>
        <v>372773.91304347821</v>
      </c>
      <c r="U311" s="129">
        <v>372700</v>
      </c>
      <c r="V311" s="129">
        <f t="shared" si="14"/>
        <v>372700</v>
      </c>
      <c r="W311" s="126"/>
      <c r="X311" s="126" t="s">
        <v>54</v>
      </c>
      <c r="Y311" s="126" t="s">
        <v>146</v>
      </c>
      <c r="Z311" s="147" t="s">
        <v>55</v>
      </c>
      <c r="AA311" s="148">
        <v>43294</v>
      </c>
      <c r="AB311" s="134"/>
    </row>
    <row r="312" spans="1:28" ht="25.5" x14ac:dyDescent="0.2">
      <c r="A312" s="122" t="s">
        <v>528</v>
      </c>
      <c r="B312" s="146" t="s">
        <v>3752</v>
      </c>
      <c r="C312" s="147" t="s">
        <v>3753</v>
      </c>
      <c r="D312" s="136" t="s">
        <v>9946</v>
      </c>
      <c r="E312" s="124" t="s">
        <v>8273</v>
      </c>
      <c r="F312" s="126" t="s">
        <v>3754</v>
      </c>
      <c r="G312" s="126" t="s">
        <v>3755</v>
      </c>
      <c r="H312" s="126" t="s">
        <v>7577</v>
      </c>
      <c r="I312" s="126" t="s">
        <v>3755</v>
      </c>
      <c r="J312" s="128" t="s">
        <v>34</v>
      </c>
      <c r="K312" s="128" t="s">
        <v>873</v>
      </c>
      <c r="L312" s="126">
        <v>531</v>
      </c>
      <c r="M312" s="126">
        <v>531</v>
      </c>
      <c r="N312" s="126" t="s">
        <v>3756</v>
      </c>
      <c r="O312" s="129">
        <v>269000</v>
      </c>
      <c r="P312" s="129">
        <v>79826.0869565217</v>
      </c>
      <c r="Q312" s="129">
        <v>348000</v>
      </c>
      <c r="R312" s="129">
        <f t="shared" si="12"/>
        <v>103773.9130434782</v>
      </c>
      <c r="S312" s="130">
        <v>0</v>
      </c>
      <c r="T312" s="129">
        <f t="shared" si="13"/>
        <v>372773.91304347821</v>
      </c>
      <c r="U312" s="129">
        <v>372700</v>
      </c>
      <c r="V312" s="129">
        <f t="shared" si="14"/>
        <v>372700</v>
      </c>
      <c r="W312" s="126"/>
      <c r="X312" s="126" t="s">
        <v>54</v>
      </c>
      <c r="Y312" s="126" t="s">
        <v>146</v>
      </c>
      <c r="Z312" s="147" t="s">
        <v>55</v>
      </c>
      <c r="AA312" s="148">
        <v>43294</v>
      </c>
      <c r="AB312" s="134"/>
    </row>
    <row r="313" spans="1:28" ht="22.5" x14ac:dyDescent="0.2">
      <c r="A313" s="122" t="s">
        <v>529</v>
      </c>
      <c r="B313" s="146" t="s">
        <v>3769</v>
      </c>
      <c r="C313" s="147" t="s">
        <v>3753</v>
      </c>
      <c r="D313" s="136" t="s">
        <v>9947</v>
      </c>
      <c r="E313" s="124" t="s">
        <v>8273</v>
      </c>
      <c r="F313" s="126" t="s">
        <v>3770</v>
      </c>
      <c r="G313" s="126" t="s">
        <v>3771</v>
      </c>
      <c r="H313" s="126" t="s">
        <v>7582</v>
      </c>
      <c r="I313" s="126" t="s">
        <v>3771</v>
      </c>
      <c r="J313" s="128" t="s">
        <v>34</v>
      </c>
      <c r="K313" s="128" t="s">
        <v>873</v>
      </c>
      <c r="L313" s="126">
        <v>531</v>
      </c>
      <c r="M313" s="126">
        <v>531</v>
      </c>
      <c r="N313" s="126" t="s">
        <v>3756</v>
      </c>
      <c r="O313" s="129">
        <v>269000</v>
      </c>
      <c r="P313" s="129">
        <v>79826.0869565217</v>
      </c>
      <c r="Q313" s="129">
        <v>348000</v>
      </c>
      <c r="R313" s="129">
        <f t="shared" si="12"/>
        <v>103773.9130434782</v>
      </c>
      <c r="S313" s="130">
        <v>0</v>
      </c>
      <c r="T313" s="129">
        <f t="shared" si="13"/>
        <v>372773.91304347821</v>
      </c>
      <c r="U313" s="129">
        <v>372700</v>
      </c>
      <c r="V313" s="129">
        <f t="shared" si="14"/>
        <v>372700</v>
      </c>
      <c r="W313" s="126"/>
      <c r="X313" s="126" t="s">
        <v>54</v>
      </c>
      <c r="Y313" s="126" t="s">
        <v>146</v>
      </c>
      <c r="Z313" s="147" t="s">
        <v>55</v>
      </c>
      <c r="AA313" s="148">
        <v>43294</v>
      </c>
      <c r="AB313" s="134"/>
    </row>
    <row r="314" spans="1:28" ht="22.5" x14ac:dyDescent="0.2">
      <c r="A314" s="122" t="s">
        <v>452</v>
      </c>
      <c r="B314" s="146" t="s">
        <v>3763</v>
      </c>
      <c r="C314" s="147" t="s">
        <v>3753</v>
      </c>
      <c r="D314" s="136" t="s">
        <v>9948</v>
      </c>
      <c r="E314" s="124" t="s">
        <v>8273</v>
      </c>
      <c r="F314" s="126" t="s">
        <v>3764</v>
      </c>
      <c r="G314" s="126" t="s">
        <v>3765</v>
      </c>
      <c r="H314" s="126" t="s">
        <v>7583</v>
      </c>
      <c r="I314" s="126" t="s">
        <v>3765</v>
      </c>
      <c r="J314" s="128" t="s">
        <v>34</v>
      </c>
      <c r="K314" s="128" t="s">
        <v>873</v>
      </c>
      <c r="L314" s="126">
        <v>531</v>
      </c>
      <c r="M314" s="126">
        <v>531</v>
      </c>
      <c r="N314" s="126" t="s">
        <v>3756</v>
      </c>
      <c r="O314" s="129">
        <v>269000</v>
      </c>
      <c r="P314" s="129">
        <v>79826.0869565217</v>
      </c>
      <c r="Q314" s="129">
        <v>348000</v>
      </c>
      <c r="R314" s="129">
        <f t="shared" si="12"/>
        <v>103773.9130434782</v>
      </c>
      <c r="S314" s="130">
        <v>0</v>
      </c>
      <c r="T314" s="129">
        <f t="shared" si="13"/>
        <v>372773.91304347821</v>
      </c>
      <c r="U314" s="129">
        <v>372700</v>
      </c>
      <c r="V314" s="129">
        <f t="shared" si="14"/>
        <v>372700</v>
      </c>
      <c r="W314" s="126"/>
      <c r="X314" s="126" t="s">
        <v>54</v>
      </c>
      <c r="Y314" s="126" t="s">
        <v>146</v>
      </c>
      <c r="Z314" s="147" t="s">
        <v>55</v>
      </c>
      <c r="AA314" s="148">
        <v>43294</v>
      </c>
      <c r="AB314" s="134"/>
    </row>
    <row r="315" spans="1:28" ht="22.5" x14ac:dyDescent="0.2">
      <c r="A315" s="122" t="s">
        <v>9476</v>
      </c>
      <c r="B315" s="123" t="s">
        <v>3766</v>
      </c>
      <c r="C315" s="124" t="s">
        <v>3753</v>
      </c>
      <c r="D315" s="136" t="s">
        <v>9949</v>
      </c>
      <c r="E315" s="124" t="s">
        <v>8273</v>
      </c>
      <c r="F315" s="125" t="s">
        <v>3767</v>
      </c>
      <c r="G315" s="126" t="s">
        <v>3768</v>
      </c>
      <c r="H315" s="126" t="s">
        <v>7585</v>
      </c>
      <c r="I315" s="127" t="s">
        <v>3768</v>
      </c>
      <c r="J315" s="125" t="s">
        <v>34</v>
      </c>
      <c r="K315" s="125" t="s">
        <v>873</v>
      </c>
      <c r="L315" s="125">
        <v>531</v>
      </c>
      <c r="M315" s="128">
        <v>531</v>
      </c>
      <c r="N315" s="126" t="s">
        <v>3756</v>
      </c>
      <c r="O315" s="129">
        <v>269000</v>
      </c>
      <c r="P315" s="129">
        <v>79826.0869565217</v>
      </c>
      <c r="Q315" s="130">
        <v>348000</v>
      </c>
      <c r="R315" s="130">
        <f t="shared" si="12"/>
        <v>103773.9130434782</v>
      </c>
      <c r="S315" s="130">
        <v>0</v>
      </c>
      <c r="T315" s="130">
        <f t="shared" si="13"/>
        <v>372773.91304347821</v>
      </c>
      <c r="U315" s="130">
        <v>372700</v>
      </c>
      <c r="V315" s="130">
        <f t="shared" si="14"/>
        <v>372700</v>
      </c>
      <c r="W315" s="131"/>
      <c r="X315" s="132" t="s">
        <v>54</v>
      </c>
      <c r="Y315" s="127" t="s">
        <v>146</v>
      </c>
      <c r="Z315" s="124" t="s">
        <v>55</v>
      </c>
      <c r="AA315" s="133">
        <v>43294</v>
      </c>
      <c r="AB315" s="134"/>
    </row>
    <row r="316" spans="1:28" ht="25.5" x14ac:dyDescent="0.2">
      <c r="A316" s="122" t="s">
        <v>154</v>
      </c>
      <c r="B316" s="146" t="s">
        <v>3783</v>
      </c>
      <c r="C316" s="147" t="s">
        <v>3780</v>
      </c>
      <c r="D316" s="136" t="s">
        <v>9950</v>
      </c>
      <c r="E316" s="124" t="s">
        <v>8273</v>
      </c>
      <c r="F316" s="126" t="s">
        <v>3761</v>
      </c>
      <c r="G316" s="126" t="s">
        <v>3762</v>
      </c>
      <c r="H316" s="126" t="s">
        <v>7593</v>
      </c>
      <c r="I316" s="126" t="s">
        <v>3762</v>
      </c>
      <c r="J316" s="128" t="s">
        <v>34</v>
      </c>
      <c r="K316" s="128" t="s">
        <v>873</v>
      </c>
      <c r="L316" s="126">
        <v>532</v>
      </c>
      <c r="M316" s="126">
        <v>532</v>
      </c>
      <c r="N316" s="126" t="s">
        <v>3781</v>
      </c>
      <c r="O316" s="129">
        <v>159000</v>
      </c>
      <c r="P316" s="129">
        <v>64173.9130434783</v>
      </c>
      <c r="Q316" s="129">
        <v>223000</v>
      </c>
      <c r="R316" s="129">
        <f t="shared" si="12"/>
        <v>83426.086956521787</v>
      </c>
      <c r="S316" s="130">
        <v>0</v>
      </c>
      <c r="T316" s="129">
        <f t="shared" si="13"/>
        <v>242426.08695652179</v>
      </c>
      <c r="U316" s="129">
        <v>242400</v>
      </c>
      <c r="V316" s="129">
        <f t="shared" si="14"/>
        <v>242400</v>
      </c>
      <c r="W316" s="126"/>
      <c r="X316" s="126" t="s">
        <v>54</v>
      </c>
      <c r="Y316" s="126" t="s">
        <v>146</v>
      </c>
      <c r="Z316" s="147" t="s">
        <v>55</v>
      </c>
      <c r="AA316" s="148">
        <v>43294</v>
      </c>
      <c r="AB316" s="134"/>
    </row>
    <row r="317" spans="1:28" ht="25.5" x14ac:dyDescent="0.2">
      <c r="A317" s="122" t="s">
        <v>9123</v>
      </c>
      <c r="B317" s="146" t="s">
        <v>3782</v>
      </c>
      <c r="C317" s="147" t="s">
        <v>3780</v>
      </c>
      <c r="D317" s="136" t="s">
        <v>9951</v>
      </c>
      <c r="E317" s="124" t="s">
        <v>8273</v>
      </c>
      <c r="F317" s="126" t="s">
        <v>3758</v>
      </c>
      <c r="G317" s="126" t="s">
        <v>3759</v>
      </c>
      <c r="H317" s="126" t="s">
        <v>7597</v>
      </c>
      <c r="I317" s="126" t="s">
        <v>3759</v>
      </c>
      <c r="J317" s="128" t="s">
        <v>34</v>
      </c>
      <c r="K317" s="128" t="s">
        <v>873</v>
      </c>
      <c r="L317" s="126">
        <v>532</v>
      </c>
      <c r="M317" s="126">
        <v>532</v>
      </c>
      <c r="N317" s="126" t="s">
        <v>3781</v>
      </c>
      <c r="O317" s="129">
        <v>159000</v>
      </c>
      <c r="P317" s="129">
        <v>64173.9130434783</v>
      </c>
      <c r="Q317" s="129">
        <v>223000</v>
      </c>
      <c r="R317" s="129">
        <f t="shared" si="12"/>
        <v>83426.086956521787</v>
      </c>
      <c r="S317" s="130">
        <v>0</v>
      </c>
      <c r="T317" s="129">
        <f t="shared" si="13"/>
        <v>242426.08695652179</v>
      </c>
      <c r="U317" s="129">
        <v>242400</v>
      </c>
      <c r="V317" s="129">
        <f t="shared" si="14"/>
        <v>242400</v>
      </c>
      <c r="W317" s="126"/>
      <c r="X317" s="126" t="s">
        <v>54</v>
      </c>
      <c r="Y317" s="126" t="s">
        <v>146</v>
      </c>
      <c r="Z317" s="147" t="s">
        <v>55</v>
      </c>
      <c r="AA317" s="148">
        <v>43294</v>
      </c>
      <c r="AB317" s="134"/>
    </row>
    <row r="318" spans="1:28" ht="25.5" x14ac:dyDescent="0.2">
      <c r="A318" s="122" t="s">
        <v>9124</v>
      </c>
      <c r="B318" s="146" t="s">
        <v>3779</v>
      </c>
      <c r="C318" s="147" t="s">
        <v>3780</v>
      </c>
      <c r="D318" s="136" t="s">
        <v>9952</v>
      </c>
      <c r="E318" s="124" t="s">
        <v>8273</v>
      </c>
      <c r="F318" s="126" t="s">
        <v>3754</v>
      </c>
      <c r="G318" s="126" t="s">
        <v>3755</v>
      </c>
      <c r="H318" s="126" t="s">
        <v>7600</v>
      </c>
      <c r="I318" s="126" t="s">
        <v>3755</v>
      </c>
      <c r="J318" s="128" t="s">
        <v>34</v>
      </c>
      <c r="K318" s="128" t="s">
        <v>873</v>
      </c>
      <c r="L318" s="126">
        <v>532</v>
      </c>
      <c r="M318" s="126">
        <v>532</v>
      </c>
      <c r="N318" s="126" t="s">
        <v>3781</v>
      </c>
      <c r="O318" s="129">
        <v>159000</v>
      </c>
      <c r="P318" s="129">
        <v>64173.9130434783</v>
      </c>
      <c r="Q318" s="129">
        <v>223000</v>
      </c>
      <c r="R318" s="129">
        <f t="shared" si="12"/>
        <v>83426.086956521787</v>
      </c>
      <c r="S318" s="130">
        <v>0</v>
      </c>
      <c r="T318" s="129">
        <f t="shared" si="13"/>
        <v>242426.08695652179</v>
      </c>
      <c r="U318" s="129">
        <v>242400</v>
      </c>
      <c r="V318" s="129">
        <f t="shared" si="14"/>
        <v>242400</v>
      </c>
      <c r="W318" s="126"/>
      <c r="X318" s="126" t="s">
        <v>54</v>
      </c>
      <c r="Y318" s="126" t="s">
        <v>146</v>
      </c>
      <c r="Z318" s="147" t="s">
        <v>55</v>
      </c>
      <c r="AA318" s="148">
        <v>43294</v>
      </c>
      <c r="AB318" s="134"/>
    </row>
    <row r="319" spans="1:28" ht="25.5" x14ac:dyDescent="0.2">
      <c r="A319" s="122" t="s">
        <v>9125</v>
      </c>
      <c r="B319" s="146" t="s">
        <v>3786</v>
      </c>
      <c r="C319" s="147" t="s">
        <v>3780</v>
      </c>
      <c r="D319" s="136" t="s">
        <v>9953</v>
      </c>
      <c r="E319" s="124" t="s">
        <v>8273</v>
      </c>
      <c r="F319" s="126" t="s">
        <v>3770</v>
      </c>
      <c r="G319" s="126" t="s">
        <v>3771</v>
      </c>
      <c r="H319" s="126" t="s">
        <v>7606</v>
      </c>
      <c r="I319" s="126" t="s">
        <v>3771</v>
      </c>
      <c r="J319" s="128" t="s">
        <v>34</v>
      </c>
      <c r="K319" s="128" t="s">
        <v>873</v>
      </c>
      <c r="L319" s="126">
        <v>532</v>
      </c>
      <c r="M319" s="126">
        <v>532</v>
      </c>
      <c r="N319" s="126" t="s">
        <v>3781</v>
      </c>
      <c r="O319" s="129">
        <v>159000</v>
      </c>
      <c r="P319" s="129">
        <v>64173.9130434783</v>
      </c>
      <c r="Q319" s="129">
        <v>223000</v>
      </c>
      <c r="R319" s="129">
        <f t="shared" si="12"/>
        <v>83426.086956521787</v>
      </c>
      <c r="S319" s="130">
        <v>0</v>
      </c>
      <c r="T319" s="129">
        <f t="shared" si="13"/>
        <v>242426.08695652179</v>
      </c>
      <c r="U319" s="129">
        <v>242400</v>
      </c>
      <c r="V319" s="129">
        <f t="shared" si="14"/>
        <v>242400</v>
      </c>
      <c r="W319" s="126"/>
      <c r="X319" s="126" t="s">
        <v>54</v>
      </c>
      <c r="Y319" s="126" t="s">
        <v>146</v>
      </c>
      <c r="Z319" s="147" t="s">
        <v>55</v>
      </c>
      <c r="AA319" s="148">
        <v>43294</v>
      </c>
      <c r="AB319" s="134"/>
    </row>
    <row r="320" spans="1:28" ht="25.5" x14ac:dyDescent="0.2">
      <c r="A320" s="122" t="s">
        <v>9126</v>
      </c>
      <c r="B320" s="146" t="s">
        <v>3784</v>
      </c>
      <c r="C320" s="147" t="s">
        <v>3780</v>
      </c>
      <c r="D320" s="136" t="s">
        <v>9940</v>
      </c>
      <c r="E320" s="124" t="s">
        <v>8273</v>
      </c>
      <c r="F320" s="126" t="s">
        <v>3764</v>
      </c>
      <c r="G320" s="126" t="s">
        <v>3765</v>
      </c>
      <c r="H320" s="126" t="s">
        <v>7607</v>
      </c>
      <c r="I320" s="126" t="s">
        <v>3765</v>
      </c>
      <c r="J320" s="128" t="s">
        <v>34</v>
      </c>
      <c r="K320" s="128" t="s">
        <v>873</v>
      </c>
      <c r="L320" s="126">
        <v>532</v>
      </c>
      <c r="M320" s="126">
        <v>532</v>
      </c>
      <c r="N320" s="126" t="s">
        <v>3781</v>
      </c>
      <c r="O320" s="129">
        <v>159000</v>
      </c>
      <c r="P320" s="129">
        <v>64173.9130434783</v>
      </c>
      <c r="Q320" s="129">
        <v>223000</v>
      </c>
      <c r="R320" s="129">
        <f t="shared" si="12"/>
        <v>83426.086956521787</v>
      </c>
      <c r="S320" s="130">
        <v>0</v>
      </c>
      <c r="T320" s="129">
        <f t="shared" si="13"/>
        <v>242426.08695652179</v>
      </c>
      <c r="U320" s="129">
        <v>242400</v>
      </c>
      <c r="V320" s="129">
        <f t="shared" si="14"/>
        <v>242400</v>
      </c>
      <c r="W320" s="126"/>
      <c r="X320" s="126" t="s">
        <v>54</v>
      </c>
      <c r="Y320" s="126" t="s">
        <v>146</v>
      </c>
      <c r="Z320" s="147" t="s">
        <v>55</v>
      </c>
      <c r="AA320" s="148">
        <v>43294</v>
      </c>
      <c r="AB320" s="134"/>
    </row>
    <row r="321" spans="1:28" ht="25.5" x14ac:dyDescent="0.2">
      <c r="A321" s="122" t="s">
        <v>424</v>
      </c>
      <c r="B321" s="123" t="s">
        <v>3785</v>
      </c>
      <c r="C321" s="124" t="s">
        <v>3780</v>
      </c>
      <c r="D321" s="136" t="s">
        <v>9954</v>
      </c>
      <c r="E321" s="124" t="s">
        <v>8273</v>
      </c>
      <c r="F321" s="125" t="s">
        <v>3767</v>
      </c>
      <c r="G321" s="126" t="s">
        <v>3768</v>
      </c>
      <c r="H321" s="126" t="s">
        <v>7609</v>
      </c>
      <c r="I321" s="127" t="s">
        <v>3768</v>
      </c>
      <c r="J321" s="125" t="s">
        <v>34</v>
      </c>
      <c r="K321" s="125" t="s">
        <v>873</v>
      </c>
      <c r="L321" s="125">
        <v>532</v>
      </c>
      <c r="M321" s="128">
        <v>532</v>
      </c>
      <c r="N321" s="126" t="s">
        <v>3781</v>
      </c>
      <c r="O321" s="129">
        <v>159000</v>
      </c>
      <c r="P321" s="129">
        <v>64173.9130434783</v>
      </c>
      <c r="Q321" s="130">
        <v>223000</v>
      </c>
      <c r="R321" s="130">
        <f t="shared" si="12"/>
        <v>83426.086956521787</v>
      </c>
      <c r="S321" s="130">
        <v>0</v>
      </c>
      <c r="T321" s="130">
        <f t="shared" si="13"/>
        <v>242426.08695652179</v>
      </c>
      <c r="U321" s="130">
        <v>242400</v>
      </c>
      <c r="V321" s="130">
        <f t="shared" si="14"/>
        <v>242400</v>
      </c>
      <c r="W321" s="131"/>
      <c r="X321" s="132" t="s">
        <v>54</v>
      </c>
      <c r="Y321" s="127" t="s">
        <v>146</v>
      </c>
      <c r="Z321" s="124" t="s">
        <v>55</v>
      </c>
      <c r="AA321" s="133">
        <v>43294</v>
      </c>
      <c r="AB321" s="134"/>
    </row>
    <row r="322" spans="1:28" ht="25.5" x14ac:dyDescent="0.2">
      <c r="A322" s="122" t="s">
        <v>345</v>
      </c>
      <c r="B322" s="123" t="s">
        <v>3801</v>
      </c>
      <c r="C322" s="124" t="s">
        <v>3790</v>
      </c>
      <c r="D322" s="136" t="s">
        <v>9955</v>
      </c>
      <c r="E322" s="124" t="s">
        <v>8273</v>
      </c>
      <c r="F322" s="125" t="s">
        <v>3802</v>
      </c>
      <c r="G322" s="126" t="s">
        <v>3803</v>
      </c>
      <c r="H322" s="126" t="s">
        <v>7570</v>
      </c>
      <c r="I322" s="127" t="s">
        <v>3803</v>
      </c>
      <c r="J322" s="125" t="s">
        <v>34</v>
      </c>
      <c r="K322" s="125" t="s">
        <v>873</v>
      </c>
      <c r="L322" s="125">
        <v>535</v>
      </c>
      <c r="M322" s="128">
        <v>535</v>
      </c>
      <c r="N322" s="126" t="s">
        <v>3791</v>
      </c>
      <c r="O322" s="129">
        <v>269000</v>
      </c>
      <c r="P322" s="129">
        <v>79826.0869565217</v>
      </c>
      <c r="Q322" s="130">
        <v>348000</v>
      </c>
      <c r="R322" s="130">
        <f t="shared" si="12"/>
        <v>103773.9130434782</v>
      </c>
      <c r="S322" s="130">
        <v>0</v>
      </c>
      <c r="T322" s="130">
        <f t="shared" si="13"/>
        <v>372773.91304347821</v>
      </c>
      <c r="U322" s="130">
        <v>372700</v>
      </c>
      <c r="V322" s="130">
        <f t="shared" si="14"/>
        <v>372700</v>
      </c>
      <c r="W322" s="131"/>
      <c r="X322" s="132" t="s">
        <v>54</v>
      </c>
      <c r="Y322" s="127" t="s">
        <v>146</v>
      </c>
      <c r="Z322" s="124" t="s">
        <v>55</v>
      </c>
      <c r="AA322" s="133">
        <v>43294</v>
      </c>
      <c r="AB322" s="134"/>
    </row>
    <row r="323" spans="1:28" ht="25.5" x14ac:dyDescent="0.2">
      <c r="A323" s="122" t="s">
        <v>530</v>
      </c>
      <c r="B323" s="146" t="s">
        <v>3798</v>
      </c>
      <c r="C323" s="147" t="s">
        <v>3790</v>
      </c>
      <c r="D323" s="136" t="s">
        <v>9956</v>
      </c>
      <c r="E323" s="124" t="s">
        <v>8273</v>
      </c>
      <c r="F323" s="126" t="s">
        <v>3799</v>
      </c>
      <c r="G323" s="126" t="s">
        <v>3800</v>
      </c>
      <c r="H323" s="126" t="s">
        <v>7573</v>
      </c>
      <c r="I323" s="126" t="s">
        <v>3800</v>
      </c>
      <c r="J323" s="128" t="s">
        <v>34</v>
      </c>
      <c r="K323" s="128" t="s">
        <v>873</v>
      </c>
      <c r="L323" s="126">
        <v>535</v>
      </c>
      <c r="M323" s="126">
        <v>535</v>
      </c>
      <c r="N323" s="126" t="s">
        <v>3791</v>
      </c>
      <c r="O323" s="129">
        <v>269000</v>
      </c>
      <c r="P323" s="129">
        <v>79826.0869565217</v>
      </c>
      <c r="Q323" s="129">
        <v>348000</v>
      </c>
      <c r="R323" s="129">
        <f t="shared" si="12"/>
        <v>103773.9130434782</v>
      </c>
      <c r="S323" s="130">
        <v>0</v>
      </c>
      <c r="T323" s="129">
        <f t="shared" si="13"/>
        <v>372773.91304347821</v>
      </c>
      <c r="U323" s="129">
        <v>372700</v>
      </c>
      <c r="V323" s="129">
        <f t="shared" si="14"/>
        <v>372700</v>
      </c>
      <c r="W323" s="126"/>
      <c r="X323" s="126" t="s">
        <v>54</v>
      </c>
      <c r="Y323" s="126" t="s">
        <v>146</v>
      </c>
      <c r="Z323" s="147" t="s">
        <v>55</v>
      </c>
      <c r="AA323" s="148">
        <v>43294</v>
      </c>
      <c r="AB323" s="134"/>
    </row>
    <row r="324" spans="1:28" ht="25.5" x14ac:dyDescent="0.2">
      <c r="A324" s="122" t="s">
        <v>9477</v>
      </c>
      <c r="B324" s="146" t="s">
        <v>3795</v>
      </c>
      <c r="C324" s="147" t="s">
        <v>3790</v>
      </c>
      <c r="D324" s="136" t="s">
        <v>9957</v>
      </c>
      <c r="E324" s="124" t="s">
        <v>8273</v>
      </c>
      <c r="F324" s="126" t="s">
        <v>3796</v>
      </c>
      <c r="G324" s="126" t="s">
        <v>3797</v>
      </c>
      <c r="H324" s="126" t="s">
        <v>7576</v>
      </c>
      <c r="I324" s="126" t="s">
        <v>3797</v>
      </c>
      <c r="J324" s="128" t="s">
        <v>34</v>
      </c>
      <c r="K324" s="128" t="s">
        <v>873</v>
      </c>
      <c r="L324" s="126">
        <v>535</v>
      </c>
      <c r="M324" s="126">
        <v>535</v>
      </c>
      <c r="N324" s="126" t="s">
        <v>3791</v>
      </c>
      <c r="O324" s="129">
        <v>269000</v>
      </c>
      <c r="P324" s="129">
        <v>79826.0869565217</v>
      </c>
      <c r="Q324" s="129">
        <v>348000</v>
      </c>
      <c r="R324" s="129">
        <f t="shared" si="12"/>
        <v>103773.9130434782</v>
      </c>
      <c r="S324" s="130">
        <v>0</v>
      </c>
      <c r="T324" s="129">
        <f t="shared" si="13"/>
        <v>372773.91304347821</v>
      </c>
      <c r="U324" s="129">
        <v>372700</v>
      </c>
      <c r="V324" s="129">
        <f t="shared" si="14"/>
        <v>372700</v>
      </c>
      <c r="W324" s="126"/>
      <c r="X324" s="126" t="s">
        <v>54</v>
      </c>
      <c r="Y324" s="126" t="s">
        <v>146</v>
      </c>
      <c r="Z324" s="147" t="s">
        <v>55</v>
      </c>
      <c r="AA324" s="148">
        <v>43294</v>
      </c>
      <c r="AB324" s="134"/>
    </row>
    <row r="325" spans="1:28" ht="22.5" x14ac:dyDescent="0.2">
      <c r="A325" s="122" t="s">
        <v>700</v>
      </c>
      <c r="B325" s="146" t="s">
        <v>3792</v>
      </c>
      <c r="C325" s="147" t="s">
        <v>3790</v>
      </c>
      <c r="D325" s="136" t="s">
        <v>9957</v>
      </c>
      <c r="E325" s="124" t="s">
        <v>8273</v>
      </c>
      <c r="F325" s="126" t="s">
        <v>3793</v>
      </c>
      <c r="G325" s="126" t="s">
        <v>3794</v>
      </c>
      <c r="H325" s="126" t="s">
        <v>7581</v>
      </c>
      <c r="I325" s="126" t="s">
        <v>3794</v>
      </c>
      <c r="J325" s="128" t="s">
        <v>34</v>
      </c>
      <c r="K325" s="128" t="s">
        <v>873</v>
      </c>
      <c r="L325" s="126">
        <v>535</v>
      </c>
      <c r="M325" s="126">
        <v>535</v>
      </c>
      <c r="N325" s="126" t="s">
        <v>3791</v>
      </c>
      <c r="O325" s="129">
        <v>269000</v>
      </c>
      <c r="P325" s="129">
        <v>79826.0869565217</v>
      </c>
      <c r="Q325" s="129">
        <v>348000</v>
      </c>
      <c r="R325" s="129">
        <f t="shared" si="12"/>
        <v>103773.9130434782</v>
      </c>
      <c r="S325" s="130">
        <v>0</v>
      </c>
      <c r="T325" s="129">
        <f t="shared" si="13"/>
        <v>372773.91304347821</v>
      </c>
      <c r="U325" s="129">
        <v>372700</v>
      </c>
      <c r="V325" s="129">
        <f t="shared" si="14"/>
        <v>372700</v>
      </c>
      <c r="W325" s="126"/>
      <c r="X325" s="126" t="s">
        <v>54</v>
      </c>
      <c r="Y325" s="126" t="s">
        <v>146</v>
      </c>
      <c r="Z325" s="147" t="s">
        <v>55</v>
      </c>
      <c r="AA325" s="148">
        <v>43294</v>
      </c>
      <c r="AB325" s="134"/>
    </row>
    <row r="326" spans="1:28" ht="22.5" x14ac:dyDescent="0.2">
      <c r="A326" s="122" t="s">
        <v>155</v>
      </c>
      <c r="B326" s="123" t="s">
        <v>3804</v>
      </c>
      <c r="C326" s="124" t="s">
        <v>3790</v>
      </c>
      <c r="D326" s="136" t="s">
        <v>9958</v>
      </c>
      <c r="E326" s="124" t="s">
        <v>8273</v>
      </c>
      <c r="F326" s="125" t="s">
        <v>3805</v>
      </c>
      <c r="G326" s="126" t="s">
        <v>3737</v>
      </c>
      <c r="H326" s="126" t="s">
        <v>7590</v>
      </c>
      <c r="I326" s="127" t="s">
        <v>3737</v>
      </c>
      <c r="J326" s="125" t="s">
        <v>34</v>
      </c>
      <c r="K326" s="125" t="s">
        <v>873</v>
      </c>
      <c r="L326" s="125">
        <v>535</v>
      </c>
      <c r="M326" s="128">
        <v>535</v>
      </c>
      <c r="N326" s="126" t="s">
        <v>3791</v>
      </c>
      <c r="O326" s="129">
        <v>269000</v>
      </c>
      <c r="P326" s="129">
        <v>79826.0869565217</v>
      </c>
      <c r="Q326" s="130">
        <v>348000</v>
      </c>
      <c r="R326" s="130">
        <f t="shared" si="12"/>
        <v>103773.9130434782</v>
      </c>
      <c r="S326" s="130">
        <v>0</v>
      </c>
      <c r="T326" s="130">
        <f t="shared" si="13"/>
        <v>372773.91304347821</v>
      </c>
      <c r="U326" s="130">
        <v>372700</v>
      </c>
      <c r="V326" s="130">
        <f t="shared" si="14"/>
        <v>372700</v>
      </c>
      <c r="W326" s="131"/>
      <c r="X326" s="132" t="s">
        <v>54</v>
      </c>
      <c r="Y326" s="127" t="s">
        <v>146</v>
      </c>
      <c r="Z326" s="124" t="s">
        <v>55</v>
      </c>
      <c r="AA326" s="133">
        <v>43294</v>
      </c>
      <c r="AB326" s="134"/>
    </row>
    <row r="327" spans="1:28" ht="25.5" x14ac:dyDescent="0.2">
      <c r="A327" s="122" t="s">
        <v>9208</v>
      </c>
      <c r="B327" s="123" t="s">
        <v>3821</v>
      </c>
      <c r="C327" s="124" t="s">
        <v>3817</v>
      </c>
      <c r="D327" s="136" t="s">
        <v>9958</v>
      </c>
      <c r="E327" s="124" t="s">
        <v>8273</v>
      </c>
      <c r="F327" s="125" t="s">
        <v>3802</v>
      </c>
      <c r="G327" s="126" t="s">
        <v>3803</v>
      </c>
      <c r="H327" s="126" t="s">
        <v>7592</v>
      </c>
      <c r="I327" s="127" t="s">
        <v>3803</v>
      </c>
      <c r="J327" s="125" t="s">
        <v>34</v>
      </c>
      <c r="K327" s="125" t="s">
        <v>873</v>
      </c>
      <c r="L327" s="125">
        <v>536</v>
      </c>
      <c r="M327" s="128">
        <v>536</v>
      </c>
      <c r="N327" s="126" t="s">
        <v>3818</v>
      </c>
      <c r="O327" s="129">
        <v>174000</v>
      </c>
      <c r="P327" s="129">
        <v>97043.478260869597</v>
      </c>
      <c r="Q327" s="130">
        <v>271000</v>
      </c>
      <c r="R327" s="130">
        <f t="shared" ref="R327:R390" si="15">+P327/1800000*2340000</f>
        <v>126156.52173913048</v>
      </c>
      <c r="S327" s="130">
        <v>0</v>
      </c>
      <c r="T327" s="130">
        <f t="shared" ref="T327:T390" si="16">+O327+R327+S327</f>
        <v>300156.52173913049</v>
      </c>
      <c r="U327" s="130">
        <v>300100</v>
      </c>
      <c r="V327" s="130">
        <f t="shared" ref="V327:V390" si="17">ROUNDDOWN(T327,-2)</f>
        <v>300100</v>
      </c>
      <c r="W327" s="131"/>
      <c r="X327" s="132" t="s">
        <v>54</v>
      </c>
      <c r="Y327" s="127" t="s">
        <v>146</v>
      </c>
      <c r="Z327" s="124" t="s">
        <v>55</v>
      </c>
      <c r="AA327" s="133">
        <v>43294</v>
      </c>
      <c r="AB327" s="134"/>
    </row>
    <row r="328" spans="1:28" ht="25.5" x14ac:dyDescent="0.2">
      <c r="A328" s="122" t="s">
        <v>425</v>
      </c>
      <c r="B328" s="146" t="s">
        <v>3820</v>
      </c>
      <c r="C328" s="147" t="s">
        <v>3817</v>
      </c>
      <c r="D328" s="136" t="s">
        <v>9959</v>
      </c>
      <c r="E328" s="124" t="s">
        <v>8273</v>
      </c>
      <c r="F328" s="126" t="s">
        <v>3799</v>
      </c>
      <c r="G328" s="126" t="s">
        <v>3800</v>
      </c>
      <c r="H328" s="126" t="s">
        <v>7596</v>
      </c>
      <c r="I328" s="126" t="s">
        <v>3800</v>
      </c>
      <c r="J328" s="128" t="s">
        <v>34</v>
      </c>
      <c r="K328" s="128" t="s">
        <v>873</v>
      </c>
      <c r="L328" s="126">
        <v>536</v>
      </c>
      <c r="M328" s="126">
        <v>536</v>
      </c>
      <c r="N328" s="126" t="s">
        <v>3818</v>
      </c>
      <c r="O328" s="129">
        <v>174000</v>
      </c>
      <c r="P328" s="129">
        <v>97043.478260869597</v>
      </c>
      <c r="Q328" s="129">
        <v>271000</v>
      </c>
      <c r="R328" s="129">
        <f t="shared" si="15"/>
        <v>126156.52173913048</v>
      </c>
      <c r="S328" s="130">
        <v>0</v>
      </c>
      <c r="T328" s="129">
        <f t="shared" si="16"/>
        <v>300156.52173913049</v>
      </c>
      <c r="U328" s="129">
        <v>300100</v>
      </c>
      <c r="V328" s="129">
        <f t="shared" si="17"/>
        <v>300100</v>
      </c>
      <c r="W328" s="126"/>
      <c r="X328" s="126" t="s">
        <v>54</v>
      </c>
      <c r="Y328" s="126" t="s">
        <v>146</v>
      </c>
      <c r="Z328" s="147" t="s">
        <v>55</v>
      </c>
      <c r="AA328" s="148">
        <v>43294</v>
      </c>
      <c r="AB328" s="134"/>
    </row>
    <row r="329" spans="1:28" ht="25.5" x14ac:dyDescent="0.2">
      <c r="A329" s="122" t="s">
        <v>9478</v>
      </c>
      <c r="B329" s="146" t="s">
        <v>3819</v>
      </c>
      <c r="C329" s="147" t="s">
        <v>3817</v>
      </c>
      <c r="D329" s="136" t="s">
        <v>9960</v>
      </c>
      <c r="E329" s="124" t="s">
        <v>8273</v>
      </c>
      <c r="F329" s="126" t="s">
        <v>3796</v>
      </c>
      <c r="G329" s="126" t="s">
        <v>3797</v>
      </c>
      <c r="H329" s="126" t="s">
        <v>7599</v>
      </c>
      <c r="I329" s="126" t="s">
        <v>3797</v>
      </c>
      <c r="J329" s="128" t="s">
        <v>34</v>
      </c>
      <c r="K329" s="128" t="s">
        <v>873</v>
      </c>
      <c r="L329" s="126">
        <v>536</v>
      </c>
      <c r="M329" s="126">
        <v>536</v>
      </c>
      <c r="N329" s="126" t="s">
        <v>3818</v>
      </c>
      <c r="O329" s="129">
        <v>174000</v>
      </c>
      <c r="P329" s="129">
        <v>97043.478260869597</v>
      </c>
      <c r="Q329" s="129">
        <v>271000</v>
      </c>
      <c r="R329" s="129">
        <f t="shared" si="15"/>
        <v>126156.52173913048</v>
      </c>
      <c r="S329" s="130">
        <v>0</v>
      </c>
      <c r="T329" s="129">
        <f t="shared" si="16"/>
        <v>300156.52173913049</v>
      </c>
      <c r="U329" s="129">
        <v>300100</v>
      </c>
      <c r="V329" s="129">
        <f t="shared" si="17"/>
        <v>300100</v>
      </c>
      <c r="W329" s="126"/>
      <c r="X329" s="126" t="s">
        <v>54</v>
      </c>
      <c r="Y329" s="126" t="s">
        <v>146</v>
      </c>
      <c r="Z329" s="147" t="s">
        <v>55</v>
      </c>
      <c r="AA329" s="148">
        <v>43294</v>
      </c>
      <c r="AB329" s="134"/>
    </row>
    <row r="330" spans="1:28" ht="22.5" x14ac:dyDescent="0.2">
      <c r="A330" s="122" t="s">
        <v>9479</v>
      </c>
      <c r="B330" s="123" t="s">
        <v>3822</v>
      </c>
      <c r="C330" s="124" t="s">
        <v>3817</v>
      </c>
      <c r="D330" s="136" t="s">
        <v>9961</v>
      </c>
      <c r="E330" s="124" t="s">
        <v>8273</v>
      </c>
      <c r="F330" s="125" t="s">
        <v>3806</v>
      </c>
      <c r="G330" s="126" t="s">
        <v>3807</v>
      </c>
      <c r="H330" s="126" t="s">
        <v>7604</v>
      </c>
      <c r="I330" s="127" t="s">
        <v>3807</v>
      </c>
      <c r="J330" s="125" t="s">
        <v>34</v>
      </c>
      <c r="K330" s="125" t="s">
        <v>873</v>
      </c>
      <c r="L330" s="125">
        <v>536</v>
      </c>
      <c r="M330" s="128">
        <v>536</v>
      </c>
      <c r="N330" s="126" t="s">
        <v>3818</v>
      </c>
      <c r="O330" s="129">
        <v>174000</v>
      </c>
      <c r="P330" s="129">
        <v>97043.478260869597</v>
      </c>
      <c r="Q330" s="130">
        <v>271000</v>
      </c>
      <c r="R330" s="130">
        <f t="shared" si="15"/>
        <v>126156.52173913048</v>
      </c>
      <c r="S330" s="130">
        <v>0</v>
      </c>
      <c r="T330" s="130">
        <f t="shared" si="16"/>
        <v>300156.52173913049</v>
      </c>
      <c r="U330" s="130">
        <v>300100</v>
      </c>
      <c r="V330" s="130">
        <f t="shared" si="17"/>
        <v>300100</v>
      </c>
      <c r="W330" s="131"/>
      <c r="X330" s="132" t="s">
        <v>54</v>
      </c>
      <c r="Y330" s="127" t="s">
        <v>146</v>
      </c>
      <c r="Z330" s="124" t="s">
        <v>55</v>
      </c>
      <c r="AA330" s="133">
        <v>43294</v>
      </c>
      <c r="AB330" s="134"/>
    </row>
    <row r="331" spans="1:28" ht="25.5" x14ac:dyDescent="0.2">
      <c r="A331" s="122" t="s">
        <v>9480</v>
      </c>
      <c r="B331" s="146" t="s">
        <v>3834</v>
      </c>
      <c r="C331" s="147" t="s">
        <v>3827</v>
      </c>
      <c r="D331" s="136" t="s">
        <v>9962</v>
      </c>
      <c r="E331" s="124" t="s">
        <v>8273</v>
      </c>
      <c r="F331" s="126" t="s">
        <v>3835</v>
      </c>
      <c r="G331" s="126" t="s">
        <v>3848</v>
      </c>
      <c r="H331" s="126" t="s">
        <v>7572</v>
      </c>
      <c r="I331" s="126" t="s">
        <v>3836</v>
      </c>
      <c r="J331" s="128" t="s">
        <v>34</v>
      </c>
      <c r="K331" s="128" t="s">
        <v>873</v>
      </c>
      <c r="L331" s="126">
        <v>537</v>
      </c>
      <c r="M331" s="126">
        <v>537</v>
      </c>
      <c r="N331" s="126" t="s">
        <v>3830</v>
      </c>
      <c r="O331" s="129">
        <v>269000</v>
      </c>
      <c r="P331" s="129">
        <v>79826.0869565217</v>
      </c>
      <c r="Q331" s="129">
        <v>348000</v>
      </c>
      <c r="R331" s="129">
        <f t="shared" si="15"/>
        <v>103773.9130434782</v>
      </c>
      <c r="S331" s="130">
        <v>0</v>
      </c>
      <c r="T331" s="129">
        <f t="shared" si="16"/>
        <v>372773.91304347821</v>
      </c>
      <c r="U331" s="129">
        <v>372700</v>
      </c>
      <c r="V331" s="129">
        <f t="shared" si="17"/>
        <v>372700</v>
      </c>
      <c r="W331" s="126"/>
      <c r="X331" s="126" t="s">
        <v>54</v>
      </c>
      <c r="Y331" s="126" t="s">
        <v>146</v>
      </c>
      <c r="Z331" s="147" t="s">
        <v>55</v>
      </c>
      <c r="AA331" s="148">
        <v>43294</v>
      </c>
      <c r="AB331" s="134"/>
    </row>
    <row r="332" spans="1:28" ht="25.5" x14ac:dyDescent="0.2">
      <c r="A332" s="122" t="s">
        <v>701</v>
      </c>
      <c r="B332" s="146" t="s">
        <v>3831</v>
      </c>
      <c r="C332" s="147" t="s">
        <v>3827</v>
      </c>
      <c r="D332" s="136" t="s">
        <v>9963</v>
      </c>
      <c r="E332" s="124" t="s">
        <v>8273</v>
      </c>
      <c r="F332" s="126" t="s">
        <v>3832</v>
      </c>
      <c r="G332" s="126" t="s">
        <v>3845</v>
      </c>
      <c r="H332" s="126" t="s">
        <v>7575</v>
      </c>
      <c r="I332" s="126" t="s">
        <v>3833</v>
      </c>
      <c r="J332" s="128" t="s">
        <v>34</v>
      </c>
      <c r="K332" s="128" t="s">
        <v>873</v>
      </c>
      <c r="L332" s="126">
        <v>537</v>
      </c>
      <c r="M332" s="126">
        <v>537</v>
      </c>
      <c r="N332" s="126" t="s">
        <v>3830</v>
      </c>
      <c r="O332" s="129">
        <v>269000</v>
      </c>
      <c r="P332" s="129">
        <v>79826.0869565217</v>
      </c>
      <c r="Q332" s="129">
        <v>348000</v>
      </c>
      <c r="R332" s="129">
        <f t="shared" si="15"/>
        <v>103773.9130434782</v>
      </c>
      <c r="S332" s="130">
        <v>0</v>
      </c>
      <c r="T332" s="129">
        <f t="shared" si="16"/>
        <v>372773.91304347821</v>
      </c>
      <c r="U332" s="129">
        <v>372700</v>
      </c>
      <c r="V332" s="129">
        <f t="shared" si="17"/>
        <v>372700</v>
      </c>
      <c r="W332" s="126"/>
      <c r="X332" s="126" t="s">
        <v>54</v>
      </c>
      <c r="Y332" s="126" t="s">
        <v>146</v>
      </c>
      <c r="Z332" s="147" t="s">
        <v>55</v>
      </c>
      <c r="AA332" s="148">
        <v>43294</v>
      </c>
      <c r="AB332" s="134"/>
    </row>
    <row r="333" spans="1:28" ht="25.5" x14ac:dyDescent="0.2">
      <c r="A333" s="122" t="s">
        <v>702</v>
      </c>
      <c r="B333" s="146" t="s">
        <v>3826</v>
      </c>
      <c r="C333" s="147" t="s">
        <v>3827</v>
      </c>
      <c r="D333" s="136" t="s">
        <v>9964</v>
      </c>
      <c r="E333" s="124" t="s">
        <v>8273</v>
      </c>
      <c r="F333" s="126" t="s">
        <v>3828</v>
      </c>
      <c r="G333" s="126" t="s">
        <v>3842</v>
      </c>
      <c r="H333" s="126" t="s">
        <v>7578</v>
      </c>
      <c r="I333" s="126" t="s">
        <v>3829</v>
      </c>
      <c r="J333" s="128" t="s">
        <v>34</v>
      </c>
      <c r="K333" s="128" t="s">
        <v>873</v>
      </c>
      <c r="L333" s="126">
        <v>537</v>
      </c>
      <c r="M333" s="126">
        <v>537</v>
      </c>
      <c r="N333" s="126" t="s">
        <v>3830</v>
      </c>
      <c r="O333" s="129">
        <v>269000</v>
      </c>
      <c r="P333" s="129">
        <v>79826.0869565217</v>
      </c>
      <c r="Q333" s="129">
        <v>348000</v>
      </c>
      <c r="R333" s="129">
        <f t="shared" si="15"/>
        <v>103773.9130434782</v>
      </c>
      <c r="S333" s="130">
        <v>0</v>
      </c>
      <c r="T333" s="129">
        <f t="shared" si="16"/>
        <v>372773.91304347821</v>
      </c>
      <c r="U333" s="129">
        <v>372700</v>
      </c>
      <c r="V333" s="129">
        <f t="shared" si="17"/>
        <v>372700</v>
      </c>
      <c r="W333" s="126"/>
      <c r="X333" s="126" t="s">
        <v>54</v>
      </c>
      <c r="Y333" s="126" t="s">
        <v>146</v>
      </c>
      <c r="Z333" s="147" t="s">
        <v>55</v>
      </c>
      <c r="AA333" s="148">
        <v>43294</v>
      </c>
      <c r="AB333" s="134"/>
    </row>
    <row r="334" spans="1:28" ht="22.5" x14ac:dyDescent="0.2">
      <c r="A334" s="122" t="s">
        <v>703</v>
      </c>
      <c r="B334" s="146" t="s">
        <v>3837</v>
      </c>
      <c r="C334" s="147" t="s">
        <v>3827</v>
      </c>
      <c r="D334" s="136" t="s">
        <v>9965</v>
      </c>
      <c r="E334" s="124" t="s">
        <v>8273</v>
      </c>
      <c r="F334" s="126" t="s">
        <v>3838</v>
      </c>
      <c r="G334" s="126" t="s">
        <v>3839</v>
      </c>
      <c r="H334" s="126" t="s">
        <v>7579</v>
      </c>
      <c r="I334" s="126" t="s">
        <v>3839</v>
      </c>
      <c r="J334" s="128" t="s">
        <v>34</v>
      </c>
      <c r="K334" s="128" t="s">
        <v>873</v>
      </c>
      <c r="L334" s="126">
        <v>537</v>
      </c>
      <c r="M334" s="126">
        <v>537</v>
      </c>
      <c r="N334" s="126" t="s">
        <v>3830</v>
      </c>
      <c r="O334" s="129">
        <v>269000</v>
      </c>
      <c r="P334" s="129">
        <v>79826.0869565217</v>
      </c>
      <c r="Q334" s="129">
        <v>348000</v>
      </c>
      <c r="R334" s="129">
        <f t="shared" si="15"/>
        <v>103773.9130434782</v>
      </c>
      <c r="S334" s="130">
        <v>0</v>
      </c>
      <c r="T334" s="129">
        <f t="shared" si="16"/>
        <v>372773.91304347821</v>
      </c>
      <c r="U334" s="129">
        <v>372700</v>
      </c>
      <c r="V334" s="129">
        <f t="shared" si="17"/>
        <v>372700</v>
      </c>
      <c r="W334" s="126"/>
      <c r="X334" s="126" t="s">
        <v>54</v>
      </c>
      <c r="Y334" s="126" t="s">
        <v>146</v>
      </c>
      <c r="Z334" s="147" t="s">
        <v>55</v>
      </c>
      <c r="AA334" s="148">
        <v>43294</v>
      </c>
      <c r="AB334" s="134"/>
    </row>
    <row r="335" spans="1:28" ht="25.5" x14ac:dyDescent="0.2">
      <c r="A335" s="122" t="s">
        <v>9127</v>
      </c>
      <c r="B335" s="146" t="s">
        <v>3860</v>
      </c>
      <c r="C335" s="147" t="s">
        <v>3861</v>
      </c>
      <c r="D335" s="136" t="s">
        <v>9966</v>
      </c>
      <c r="E335" s="124" t="s">
        <v>8273</v>
      </c>
      <c r="F335" s="126" t="s">
        <v>3828</v>
      </c>
      <c r="G335" s="126" t="s">
        <v>3842</v>
      </c>
      <c r="H335" s="126" t="s">
        <v>7601</v>
      </c>
      <c r="I335" s="126" t="s">
        <v>3829</v>
      </c>
      <c r="J335" s="128" t="s">
        <v>34</v>
      </c>
      <c r="K335" s="128" t="s">
        <v>873</v>
      </c>
      <c r="L335" s="126">
        <v>538</v>
      </c>
      <c r="M335" s="126">
        <v>538</v>
      </c>
      <c r="N335" s="126" t="s">
        <v>3862</v>
      </c>
      <c r="O335" s="129">
        <v>174000</v>
      </c>
      <c r="P335" s="129">
        <v>97043.478260869597</v>
      </c>
      <c r="Q335" s="129">
        <v>271000</v>
      </c>
      <c r="R335" s="129">
        <f t="shared" si="15"/>
        <v>126156.52173913048</v>
      </c>
      <c r="S335" s="130">
        <v>0</v>
      </c>
      <c r="T335" s="129">
        <f t="shared" si="16"/>
        <v>300156.52173913049</v>
      </c>
      <c r="U335" s="129">
        <v>300100</v>
      </c>
      <c r="V335" s="129">
        <f t="shared" si="17"/>
        <v>300100</v>
      </c>
      <c r="W335" s="126"/>
      <c r="X335" s="126" t="s">
        <v>54</v>
      </c>
      <c r="Y335" s="126" t="s">
        <v>146</v>
      </c>
      <c r="Z335" s="147" t="s">
        <v>55</v>
      </c>
      <c r="AA335" s="148">
        <v>43294</v>
      </c>
      <c r="AB335" s="134"/>
    </row>
    <row r="336" spans="1:28" ht="25.5" x14ac:dyDescent="0.2">
      <c r="A336" s="122" t="s">
        <v>9128</v>
      </c>
      <c r="B336" s="146" t="s">
        <v>3863</v>
      </c>
      <c r="C336" s="147" t="s">
        <v>3861</v>
      </c>
      <c r="D336" s="136" t="s">
        <v>9967</v>
      </c>
      <c r="E336" s="124" t="s">
        <v>8273</v>
      </c>
      <c r="F336" s="126" t="s">
        <v>3838</v>
      </c>
      <c r="G336" s="126" t="s">
        <v>3839</v>
      </c>
      <c r="H336" s="126" t="s">
        <v>7603</v>
      </c>
      <c r="I336" s="126" t="s">
        <v>3839</v>
      </c>
      <c r="J336" s="128" t="s">
        <v>34</v>
      </c>
      <c r="K336" s="128" t="s">
        <v>873</v>
      </c>
      <c r="L336" s="126">
        <v>538</v>
      </c>
      <c r="M336" s="126">
        <v>538</v>
      </c>
      <c r="N336" s="126" t="s">
        <v>3862</v>
      </c>
      <c r="O336" s="129">
        <v>174000</v>
      </c>
      <c r="P336" s="129">
        <v>97043.478260869597</v>
      </c>
      <c r="Q336" s="129">
        <v>271000</v>
      </c>
      <c r="R336" s="129">
        <f t="shared" si="15"/>
        <v>126156.52173913048</v>
      </c>
      <c r="S336" s="130">
        <v>0</v>
      </c>
      <c r="T336" s="129">
        <f t="shared" si="16"/>
        <v>300156.52173913049</v>
      </c>
      <c r="U336" s="129">
        <v>300100</v>
      </c>
      <c r="V336" s="129">
        <f t="shared" si="17"/>
        <v>300100</v>
      </c>
      <c r="W336" s="126"/>
      <c r="X336" s="126" t="s">
        <v>54</v>
      </c>
      <c r="Y336" s="126" t="s">
        <v>146</v>
      </c>
      <c r="Z336" s="147" t="s">
        <v>55</v>
      </c>
      <c r="AA336" s="148">
        <v>43294</v>
      </c>
      <c r="AB336" s="134"/>
    </row>
    <row r="337" spans="1:28" ht="25.5" x14ac:dyDescent="0.2">
      <c r="A337" s="122" t="s">
        <v>9129</v>
      </c>
      <c r="B337" s="146" t="s">
        <v>3876</v>
      </c>
      <c r="C337" s="147" t="s">
        <v>3872</v>
      </c>
      <c r="D337" s="136" t="s">
        <v>9968</v>
      </c>
      <c r="E337" s="124" t="s">
        <v>8273</v>
      </c>
      <c r="F337" s="126" t="s">
        <v>3877</v>
      </c>
      <c r="G337" s="126" t="s">
        <v>3878</v>
      </c>
      <c r="H337" s="126" t="s">
        <v>7589</v>
      </c>
      <c r="I337" s="126" t="s">
        <v>3878</v>
      </c>
      <c r="J337" s="128" t="s">
        <v>34</v>
      </c>
      <c r="K337" s="128" t="s">
        <v>873</v>
      </c>
      <c r="L337" s="126">
        <v>539</v>
      </c>
      <c r="M337" s="126">
        <v>539</v>
      </c>
      <c r="N337" s="126" t="s">
        <v>3873</v>
      </c>
      <c r="O337" s="129">
        <v>564000</v>
      </c>
      <c r="P337" s="129">
        <v>73565.217391304395</v>
      </c>
      <c r="Q337" s="129">
        <v>637000</v>
      </c>
      <c r="R337" s="129">
        <f t="shared" si="15"/>
        <v>95634.782608695707</v>
      </c>
      <c r="S337" s="130">
        <v>0</v>
      </c>
      <c r="T337" s="129">
        <f t="shared" si="16"/>
        <v>659634.78260869568</v>
      </c>
      <c r="U337" s="129">
        <v>659600</v>
      </c>
      <c r="V337" s="129">
        <f t="shared" si="17"/>
        <v>659600</v>
      </c>
      <c r="W337" s="126"/>
      <c r="X337" s="126" t="s">
        <v>54</v>
      </c>
      <c r="Y337" s="126" t="s">
        <v>146</v>
      </c>
      <c r="Z337" s="147" t="s">
        <v>55</v>
      </c>
      <c r="AA337" s="148">
        <v>43294</v>
      </c>
      <c r="AB337" s="134"/>
    </row>
    <row r="338" spans="1:28" ht="25.5" x14ac:dyDescent="0.2">
      <c r="A338" s="122" t="s">
        <v>147</v>
      </c>
      <c r="B338" s="123" t="s">
        <v>3890</v>
      </c>
      <c r="C338" s="124" t="s">
        <v>3891</v>
      </c>
      <c r="D338" s="136" t="s">
        <v>9969</v>
      </c>
      <c r="E338" s="124" t="s">
        <v>8273</v>
      </c>
      <c r="F338" s="125" t="s">
        <v>3892</v>
      </c>
      <c r="G338" s="126" t="s">
        <v>3897</v>
      </c>
      <c r="H338" s="126" t="s">
        <v>3897</v>
      </c>
      <c r="I338" s="127" t="s">
        <v>3893</v>
      </c>
      <c r="J338" s="125" t="s">
        <v>34</v>
      </c>
      <c r="K338" s="125" t="s">
        <v>873</v>
      </c>
      <c r="L338" s="125">
        <v>542</v>
      </c>
      <c r="M338" s="128">
        <v>542</v>
      </c>
      <c r="N338" s="126" t="s">
        <v>3894</v>
      </c>
      <c r="O338" s="129">
        <v>104000</v>
      </c>
      <c r="P338" s="129">
        <v>48521.739130434798</v>
      </c>
      <c r="Q338" s="130">
        <v>152000</v>
      </c>
      <c r="R338" s="130">
        <f t="shared" si="15"/>
        <v>63078.260869565238</v>
      </c>
      <c r="S338" s="130">
        <v>0</v>
      </c>
      <c r="T338" s="130">
        <f t="shared" si="16"/>
        <v>167078.26086956525</v>
      </c>
      <c r="U338" s="130">
        <v>167000</v>
      </c>
      <c r="V338" s="130">
        <f t="shared" si="17"/>
        <v>167000</v>
      </c>
      <c r="W338" s="131"/>
      <c r="X338" s="132" t="s">
        <v>54</v>
      </c>
      <c r="Y338" s="127" t="s">
        <v>146</v>
      </c>
      <c r="Z338" s="124" t="s">
        <v>55</v>
      </c>
      <c r="AA338" s="133">
        <v>43294</v>
      </c>
      <c r="AB338" s="134"/>
    </row>
    <row r="339" spans="1:28" ht="25.5" x14ac:dyDescent="0.2">
      <c r="A339" s="122" t="s">
        <v>704</v>
      </c>
      <c r="B339" s="123" t="s">
        <v>3898</v>
      </c>
      <c r="C339" s="124" t="s">
        <v>3899</v>
      </c>
      <c r="D339" s="136" t="s">
        <v>9970</v>
      </c>
      <c r="E339" s="124" t="s">
        <v>8273</v>
      </c>
      <c r="F339" s="125" t="s">
        <v>3900</v>
      </c>
      <c r="G339" s="126" t="s">
        <v>3901</v>
      </c>
      <c r="H339" s="126" t="s">
        <v>3901</v>
      </c>
      <c r="I339" s="127" t="s">
        <v>3901</v>
      </c>
      <c r="J339" s="125" t="s">
        <v>34</v>
      </c>
      <c r="K339" s="125" t="s">
        <v>95</v>
      </c>
      <c r="L339" s="125">
        <v>543</v>
      </c>
      <c r="M339" s="128">
        <v>543</v>
      </c>
      <c r="N339" s="126" t="s">
        <v>3902</v>
      </c>
      <c r="O339" s="129">
        <v>104000</v>
      </c>
      <c r="P339" s="129">
        <v>48521.739130434798</v>
      </c>
      <c r="Q339" s="130">
        <v>152000</v>
      </c>
      <c r="R339" s="130">
        <f t="shared" si="15"/>
        <v>63078.260869565238</v>
      </c>
      <c r="S339" s="130">
        <v>0</v>
      </c>
      <c r="T339" s="130">
        <f t="shared" si="16"/>
        <v>167078.26086956525</v>
      </c>
      <c r="U339" s="130">
        <v>167000</v>
      </c>
      <c r="V339" s="130">
        <f t="shared" si="17"/>
        <v>167000</v>
      </c>
      <c r="W339" s="131"/>
      <c r="X339" s="132" t="s">
        <v>54</v>
      </c>
      <c r="Y339" s="127" t="s">
        <v>146</v>
      </c>
      <c r="Z339" s="124" t="s">
        <v>55</v>
      </c>
      <c r="AA339" s="133">
        <v>43294</v>
      </c>
      <c r="AB339" s="134"/>
    </row>
    <row r="340" spans="1:28" ht="22.5" x14ac:dyDescent="0.2">
      <c r="A340" s="122" t="s">
        <v>9130</v>
      </c>
      <c r="B340" s="123" t="s">
        <v>4121</v>
      </c>
      <c r="C340" s="124" t="s">
        <v>4122</v>
      </c>
      <c r="D340" s="136" t="s">
        <v>9971</v>
      </c>
      <c r="E340" s="124" t="s">
        <v>8273</v>
      </c>
      <c r="F340" s="125" t="s">
        <v>4123</v>
      </c>
      <c r="G340" s="126" t="s">
        <v>4124</v>
      </c>
      <c r="H340" s="126" t="s">
        <v>4124</v>
      </c>
      <c r="I340" s="127" t="s">
        <v>4124</v>
      </c>
      <c r="J340" s="125" t="s">
        <v>34</v>
      </c>
      <c r="K340" s="125" t="s">
        <v>95</v>
      </c>
      <c r="L340" s="125">
        <v>740</v>
      </c>
      <c r="M340" s="128">
        <v>740</v>
      </c>
      <c r="N340" s="126" t="s">
        <v>4125</v>
      </c>
      <c r="O340" s="129">
        <v>29000</v>
      </c>
      <c r="P340" s="129">
        <v>9391.3043478260897</v>
      </c>
      <c r="Q340" s="130">
        <v>38300</v>
      </c>
      <c r="R340" s="130">
        <f t="shared" si="15"/>
        <v>12208.695652173916</v>
      </c>
      <c r="S340" s="130">
        <v>0</v>
      </c>
      <c r="T340" s="130">
        <f t="shared" si="16"/>
        <v>41208.695652173919</v>
      </c>
      <c r="U340" s="130">
        <v>41200</v>
      </c>
      <c r="V340" s="130">
        <f t="shared" si="17"/>
        <v>41200</v>
      </c>
      <c r="W340" s="131"/>
      <c r="X340" s="132" t="s">
        <v>54</v>
      </c>
      <c r="Y340" s="127" t="s">
        <v>4126</v>
      </c>
      <c r="Z340" s="124" t="s">
        <v>55</v>
      </c>
      <c r="AA340" s="133">
        <v>43294</v>
      </c>
      <c r="AB340" s="134"/>
    </row>
    <row r="341" spans="1:28" ht="22.5" x14ac:dyDescent="0.2">
      <c r="A341" s="122" t="s">
        <v>9131</v>
      </c>
      <c r="B341" s="123" t="s">
        <v>4129</v>
      </c>
      <c r="C341" s="124" t="s">
        <v>4130</v>
      </c>
      <c r="D341" s="136" t="s">
        <v>9972</v>
      </c>
      <c r="E341" s="124" t="s">
        <v>8273</v>
      </c>
      <c r="F341" s="125" t="s">
        <v>4131</v>
      </c>
      <c r="G341" s="126" t="s">
        <v>4132</v>
      </c>
      <c r="H341" s="126" t="s">
        <v>4132</v>
      </c>
      <c r="I341" s="127" t="s">
        <v>4132</v>
      </c>
      <c r="J341" s="125" t="s">
        <v>34</v>
      </c>
      <c r="K341" s="125" t="s">
        <v>17</v>
      </c>
      <c r="L341" s="125">
        <v>742</v>
      </c>
      <c r="M341" s="128">
        <v>742</v>
      </c>
      <c r="N341" s="126" t="s">
        <v>4132</v>
      </c>
      <c r="O341" s="129">
        <v>682000</v>
      </c>
      <c r="P341" s="129">
        <v>190956.52173913</v>
      </c>
      <c r="Q341" s="130">
        <v>872000</v>
      </c>
      <c r="R341" s="130">
        <f t="shared" si="15"/>
        <v>248243.47826086899</v>
      </c>
      <c r="S341" s="130">
        <v>0</v>
      </c>
      <c r="T341" s="130">
        <f t="shared" si="16"/>
        <v>930243.47826086893</v>
      </c>
      <c r="U341" s="130">
        <v>930200</v>
      </c>
      <c r="V341" s="130">
        <f t="shared" si="17"/>
        <v>930200</v>
      </c>
      <c r="W341" s="131"/>
      <c r="X341" s="132" t="s">
        <v>54</v>
      </c>
      <c r="Y341" s="127" t="s">
        <v>4126</v>
      </c>
      <c r="Z341" s="124" t="s">
        <v>55</v>
      </c>
      <c r="AA341" s="133">
        <v>43294</v>
      </c>
      <c r="AB341" s="134"/>
    </row>
    <row r="342" spans="1:28" x14ac:dyDescent="0.2">
      <c r="A342" s="122" t="s">
        <v>9132</v>
      </c>
      <c r="B342" s="123" t="s">
        <v>4140</v>
      </c>
      <c r="C342" s="124" t="s">
        <v>4141</v>
      </c>
      <c r="D342" s="136" t="s">
        <v>9973</v>
      </c>
      <c r="E342" s="124" t="s">
        <v>8273</v>
      </c>
      <c r="F342" s="125" t="s">
        <v>4142</v>
      </c>
      <c r="G342" s="126" t="s">
        <v>4143</v>
      </c>
      <c r="H342" s="126" t="s">
        <v>4143</v>
      </c>
      <c r="I342" s="127" t="s">
        <v>4143</v>
      </c>
      <c r="J342" s="125" t="s">
        <v>34</v>
      </c>
      <c r="K342" s="125" t="s">
        <v>873</v>
      </c>
      <c r="L342" s="125">
        <v>748</v>
      </c>
      <c r="M342" s="128">
        <v>748</v>
      </c>
      <c r="N342" s="126" t="s">
        <v>4144</v>
      </c>
      <c r="O342" s="129">
        <v>66000</v>
      </c>
      <c r="P342" s="129">
        <v>15026.0869565217</v>
      </c>
      <c r="Q342" s="130">
        <v>81000</v>
      </c>
      <c r="R342" s="130">
        <f t="shared" si="15"/>
        <v>19533.913043478209</v>
      </c>
      <c r="S342" s="130">
        <v>0</v>
      </c>
      <c r="T342" s="130">
        <f t="shared" si="16"/>
        <v>85533.913043478213</v>
      </c>
      <c r="U342" s="130">
        <v>85500</v>
      </c>
      <c r="V342" s="130">
        <f t="shared" si="17"/>
        <v>85500</v>
      </c>
      <c r="W342" s="131"/>
      <c r="X342" s="132" t="s">
        <v>54</v>
      </c>
      <c r="Y342" s="127" t="s">
        <v>4126</v>
      </c>
      <c r="Z342" s="124" t="s">
        <v>68</v>
      </c>
      <c r="AA342" s="133">
        <v>43294</v>
      </c>
      <c r="AB342" s="134"/>
    </row>
    <row r="343" spans="1:28" ht="25.5" x14ac:dyDescent="0.2">
      <c r="A343" s="122" t="s">
        <v>483</v>
      </c>
      <c r="B343" s="123" t="s">
        <v>4145</v>
      </c>
      <c r="C343" s="124" t="s">
        <v>4141</v>
      </c>
      <c r="D343" s="136" t="s">
        <v>9973</v>
      </c>
      <c r="E343" s="124" t="s">
        <v>8273</v>
      </c>
      <c r="F343" s="125" t="s">
        <v>4146</v>
      </c>
      <c r="G343" s="126" t="s">
        <v>7344</v>
      </c>
      <c r="H343" s="126" t="s">
        <v>7344</v>
      </c>
      <c r="I343" s="127" t="s">
        <v>4147</v>
      </c>
      <c r="J343" s="125" t="s">
        <v>34</v>
      </c>
      <c r="K343" s="125" t="s">
        <v>95</v>
      </c>
      <c r="L343" s="125">
        <v>748</v>
      </c>
      <c r="M343" s="128">
        <v>748</v>
      </c>
      <c r="N343" s="126" t="s">
        <v>4144</v>
      </c>
      <c r="O343" s="129">
        <v>66000</v>
      </c>
      <c r="P343" s="129">
        <v>15026.0869565217</v>
      </c>
      <c r="Q343" s="130">
        <v>81000</v>
      </c>
      <c r="R343" s="130">
        <f t="shared" si="15"/>
        <v>19533.913043478209</v>
      </c>
      <c r="S343" s="130">
        <v>0</v>
      </c>
      <c r="T343" s="130">
        <f t="shared" si="16"/>
        <v>85533.913043478213</v>
      </c>
      <c r="U343" s="130">
        <v>85500</v>
      </c>
      <c r="V343" s="130">
        <f t="shared" si="17"/>
        <v>85500</v>
      </c>
      <c r="W343" s="131"/>
      <c r="X343" s="132" t="s">
        <v>54</v>
      </c>
      <c r="Y343" s="127" t="s">
        <v>4126</v>
      </c>
      <c r="Z343" s="124" t="s">
        <v>55</v>
      </c>
      <c r="AA343" s="133">
        <v>43294</v>
      </c>
      <c r="AB343" s="134"/>
    </row>
    <row r="344" spans="1:28" ht="25.5" x14ac:dyDescent="0.2">
      <c r="A344" s="122" t="s">
        <v>484</v>
      </c>
      <c r="B344" s="123" t="s">
        <v>4163</v>
      </c>
      <c r="C344" s="124" t="s">
        <v>4161</v>
      </c>
      <c r="D344" s="136" t="s">
        <v>9820</v>
      </c>
      <c r="E344" s="124" t="s">
        <v>8273</v>
      </c>
      <c r="F344" s="125" t="s">
        <v>4164</v>
      </c>
      <c r="G344" s="126" t="s">
        <v>4165</v>
      </c>
      <c r="H344" s="126" t="s">
        <v>4165</v>
      </c>
      <c r="I344" s="127" t="s">
        <v>4165</v>
      </c>
      <c r="J344" s="125" t="s">
        <v>34</v>
      </c>
      <c r="K344" s="125" t="s">
        <v>17</v>
      </c>
      <c r="L344" s="125">
        <v>750</v>
      </c>
      <c r="M344" s="128">
        <v>750</v>
      </c>
      <c r="N344" s="126" t="s">
        <v>4162</v>
      </c>
      <c r="O344" s="129">
        <v>882000</v>
      </c>
      <c r="P344" s="129">
        <v>278608.69565217401</v>
      </c>
      <c r="Q344" s="130">
        <v>1160000</v>
      </c>
      <c r="R344" s="130">
        <f t="shared" si="15"/>
        <v>362191.30434782617</v>
      </c>
      <c r="S344" s="130">
        <v>0</v>
      </c>
      <c r="T344" s="130">
        <f t="shared" si="16"/>
        <v>1244191.3043478262</v>
      </c>
      <c r="U344" s="130">
        <v>1244100</v>
      </c>
      <c r="V344" s="130">
        <f t="shared" si="17"/>
        <v>1244100</v>
      </c>
      <c r="W344" s="131"/>
      <c r="X344" s="132" t="s">
        <v>54</v>
      </c>
      <c r="Y344" s="127" t="s">
        <v>4126</v>
      </c>
      <c r="Z344" s="124" t="s">
        <v>55</v>
      </c>
      <c r="AA344" s="133">
        <v>43294</v>
      </c>
      <c r="AB344" s="134"/>
    </row>
    <row r="345" spans="1:28" ht="22.5" x14ac:dyDescent="0.2">
      <c r="A345" s="122" t="s">
        <v>485</v>
      </c>
      <c r="B345" s="123" t="s">
        <v>4166</v>
      </c>
      <c r="C345" s="124" t="s">
        <v>4167</v>
      </c>
      <c r="D345" s="136" t="s">
        <v>9974</v>
      </c>
      <c r="E345" s="124" t="s">
        <v>8273</v>
      </c>
      <c r="F345" s="125" t="s">
        <v>4168</v>
      </c>
      <c r="G345" s="126" t="s">
        <v>4169</v>
      </c>
      <c r="H345" s="126" t="s">
        <v>4169</v>
      </c>
      <c r="I345" s="127" t="s">
        <v>4169</v>
      </c>
      <c r="J345" s="125" t="s">
        <v>34</v>
      </c>
      <c r="K345" s="125"/>
      <c r="L345" s="125">
        <v>755</v>
      </c>
      <c r="M345" s="128">
        <v>755</v>
      </c>
      <c r="N345" s="126" t="s">
        <v>4170</v>
      </c>
      <c r="O345" s="129">
        <v>8000</v>
      </c>
      <c r="P345" s="129">
        <v>15026.0869565217</v>
      </c>
      <c r="Q345" s="130">
        <v>23000</v>
      </c>
      <c r="R345" s="130">
        <f t="shared" si="15"/>
        <v>19533.913043478209</v>
      </c>
      <c r="S345" s="130">
        <v>0</v>
      </c>
      <c r="T345" s="130">
        <f t="shared" si="16"/>
        <v>27533.913043478209</v>
      </c>
      <c r="U345" s="130">
        <v>27500</v>
      </c>
      <c r="V345" s="130">
        <f t="shared" si="17"/>
        <v>27500</v>
      </c>
      <c r="W345" s="131"/>
      <c r="X345" s="132" t="s">
        <v>54</v>
      </c>
      <c r="Y345" s="127" t="s">
        <v>4126</v>
      </c>
      <c r="Z345" s="124" t="s">
        <v>55</v>
      </c>
      <c r="AA345" s="133">
        <v>43294</v>
      </c>
      <c r="AB345" s="134"/>
    </row>
    <row r="346" spans="1:28" ht="22.5" x14ac:dyDescent="0.2">
      <c r="A346" s="122" t="s">
        <v>9481</v>
      </c>
      <c r="B346" s="123" t="s">
        <v>4247</v>
      </c>
      <c r="C346" s="124" t="s">
        <v>4248</v>
      </c>
      <c r="D346" s="70" t="s">
        <v>9975</v>
      </c>
      <c r="E346" s="124" t="s">
        <v>8273</v>
      </c>
      <c r="F346" s="125" t="s">
        <v>4249</v>
      </c>
      <c r="G346" s="126" t="s">
        <v>4250</v>
      </c>
      <c r="H346" s="126" t="s">
        <v>4250</v>
      </c>
      <c r="I346" s="127" t="s">
        <v>4250</v>
      </c>
      <c r="J346" s="125" t="s">
        <v>34</v>
      </c>
      <c r="K346" s="125" t="s">
        <v>95</v>
      </c>
      <c r="L346" s="125">
        <v>769</v>
      </c>
      <c r="M346" s="128">
        <v>769</v>
      </c>
      <c r="N346" s="126" t="s">
        <v>4250</v>
      </c>
      <c r="O346" s="129">
        <v>38000</v>
      </c>
      <c r="P346" s="129">
        <v>12052.1739130435</v>
      </c>
      <c r="Q346" s="130">
        <v>50000</v>
      </c>
      <c r="R346" s="130">
        <f t="shared" si="15"/>
        <v>15667.826086956551</v>
      </c>
      <c r="S346" s="130">
        <v>0</v>
      </c>
      <c r="T346" s="130">
        <f t="shared" si="16"/>
        <v>53667.826086956549</v>
      </c>
      <c r="U346" s="130">
        <v>53600</v>
      </c>
      <c r="V346" s="130">
        <f t="shared" si="17"/>
        <v>53600</v>
      </c>
      <c r="W346" s="131"/>
      <c r="X346" s="132" t="s">
        <v>54</v>
      </c>
      <c r="Y346" s="127" t="s">
        <v>4126</v>
      </c>
      <c r="Z346" s="124" t="s">
        <v>55</v>
      </c>
      <c r="AA346" s="133">
        <v>43294</v>
      </c>
      <c r="AB346" s="134"/>
    </row>
    <row r="347" spans="1:28" ht="25.5" x14ac:dyDescent="0.2">
      <c r="A347" s="122" t="s">
        <v>9482</v>
      </c>
      <c r="B347" s="123" t="s">
        <v>4251</v>
      </c>
      <c r="C347" s="124" t="s">
        <v>4252</v>
      </c>
      <c r="D347" s="136" t="s">
        <v>9976</v>
      </c>
      <c r="E347" s="124" t="s">
        <v>8273</v>
      </c>
      <c r="F347" s="125" t="s">
        <v>4253</v>
      </c>
      <c r="G347" s="126" t="s">
        <v>4254</v>
      </c>
      <c r="H347" s="126" t="s">
        <v>4254</v>
      </c>
      <c r="I347" s="127" t="s">
        <v>4254</v>
      </c>
      <c r="J347" s="125" t="s">
        <v>34</v>
      </c>
      <c r="K347" s="125" t="s">
        <v>22</v>
      </c>
      <c r="L347" s="125">
        <v>774</v>
      </c>
      <c r="M347" s="128">
        <v>774</v>
      </c>
      <c r="N347" s="126" t="s">
        <v>4255</v>
      </c>
      <c r="O347" s="129">
        <v>310000</v>
      </c>
      <c r="P347" s="129">
        <v>109565.217391304</v>
      </c>
      <c r="Q347" s="130">
        <v>419000</v>
      </c>
      <c r="R347" s="130">
        <f t="shared" si="15"/>
        <v>142434.78260869521</v>
      </c>
      <c r="S347" s="130">
        <v>0</v>
      </c>
      <c r="T347" s="130">
        <f t="shared" si="16"/>
        <v>452434.78260869521</v>
      </c>
      <c r="U347" s="130">
        <v>452400</v>
      </c>
      <c r="V347" s="130">
        <f t="shared" si="17"/>
        <v>452400</v>
      </c>
      <c r="W347" s="131"/>
      <c r="X347" s="132" t="s">
        <v>54</v>
      </c>
      <c r="Y347" s="127" t="s">
        <v>4126</v>
      </c>
      <c r="Z347" s="124" t="s">
        <v>55</v>
      </c>
      <c r="AA347" s="133">
        <v>43294</v>
      </c>
      <c r="AB347" s="134"/>
    </row>
    <row r="348" spans="1:28" ht="25.5" x14ac:dyDescent="0.2">
      <c r="A348" s="122" t="s">
        <v>9483</v>
      </c>
      <c r="B348" s="123" t="s">
        <v>4272</v>
      </c>
      <c r="C348" s="124" t="s">
        <v>4270</v>
      </c>
      <c r="D348" s="136" t="s">
        <v>9977</v>
      </c>
      <c r="E348" s="124" t="s">
        <v>8273</v>
      </c>
      <c r="F348" s="125" t="s">
        <v>4266</v>
      </c>
      <c r="G348" s="126" t="s">
        <v>4267</v>
      </c>
      <c r="H348" s="126" t="s">
        <v>7566</v>
      </c>
      <c r="I348" s="127" t="s">
        <v>4267</v>
      </c>
      <c r="J348" s="125" t="s">
        <v>34</v>
      </c>
      <c r="K348" s="125" t="s">
        <v>22</v>
      </c>
      <c r="L348" s="125">
        <v>779</v>
      </c>
      <c r="M348" s="128">
        <v>779</v>
      </c>
      <c r="N348" s="126" t="s">
        <v>4271</v>
      </c>
      <c r="O348" s="129">
        <v>655000</v>
      </c>
      <c r="P348" s="129">
        <v>186260.869565217</v>
      </c>
      <c r="Q348" s="130">
        <v>841000</v>
      </c>
      <c r="R348" s="130">
        <f t="shared" si="15"/>
        <v>242139.13043478213</v>
      </c>
      <c r="S348" s="130">
        <v>0</v>
      </c>
      <c r="T348" s="130">
        <f t="shared" si="16"/>
        <v>897139.13043478213</v>
      </c>
      <c r="U348" s="130">
        <v>897100</v>
      </c>
      <c r="V348" s="130">
        <f t="shared" si="17"/>
        <v>897100</v>
      </c>
      <c r="W348" s="131"/>
      <c r="X348" s="132" t="s">
        <v>54</v>
      </c>
      <c r="Y348" s="127" t="s">
        <v>4126</v>
      </c>
      <c r="Z348" s="124" t="s">
        <v>55</v>
      </c>
      <c r="AA348" s="133">
        <v>43294</v>
      </c>
      <c r="AB348" s="134"/>
    </row>
    <row r="349" spans="1:28" ht="25.5" x14ac:dyDescent="0.2">
      <c r="A349" s="122" t="s">
        <v>9484</v>
      </c>
      <c r="B349" s="123" t="s">
        <v>4279</v>
      </c>
      <c r="C349" s="124" t="s">
        <v>4280</v>
      </c>
      <c r="D349" s="136" t="s">
        <v>9978</v>
      </c>
      <c r="E349" s="124" t="s">
        <v>8273</v>
      </c>
      <c r="F349" s="125" t="s">
        <v>4281</v>
      </c>
      <c r="G349" s="126" t="s">
        <v>4282</v>
      </c>
      <c r="H349" s="126" t="s">
        <v>7564</v>
      </c>
      <c r="I349" s="127" t="s">
        <v>4282</v>
      </c>
      <c r="J349" s="125" t="s">
        <v>34</v>
      </c>
      <c r="K349" s="125" t="s">
        <v>25</v>
      </c>
      <c r="L349" s="125">
        <v>780</v>
      </c>
      <c r="M349" s="128">
        <v>780</v>
      </c>
      <c r="N349" s="126" t="s">
        <v>4283</v>
      </c>
      <c r="O349" s="129">
        <v>702000</v>
      </c>
      <c r="P349" s="129">
        <v>75130.434782608703</v>
      </c>
      <c r="Q349" s="130">
        <v>777000</v>
      </c>
      <c r="R349" s="130">
        <f t="shared" si="15"/>
        <v>97669.565217391311</v>
      </c>
      <c r="S349" s="130">
        <v>0</v>
      </c>
      <c r="T349" s="130">
        <f t="shared" si="16"/>
        <v>799669.56521739135</v>
      </c>
      <c r="U349" s="130">
        <v>799600</v>
      </c>
      <c r="V349" s="130">
        <f t="shared" si="17"/>
        <v>799600</v>
      </c>
      <c r="W349" s="131"/>
      <c r="X349" s="132" t="s">
        <v>54</v>
      </c>
      <c r="Y349" s="127" t="s">
        <v>4126</v>
      </c>
      <c r="Z349" s="124" t="s">
        <v>55</v>
      </c>
      <c r="AA349" s="133">
        <v>43294</v>
      </c>
      <c r="AB349" s="134"/>
    </row>
    <row r="350" spans="1:28" ht="25.5" x14ac:dyDescent="0.2">
      <c r="A350" s="122" t="s">
        <v>733</v>
      </c>
      <c r="B350" s="123" t="s">
        <v>4284</v>
      </c>
      <c r="C350" s="124" t="s">
        <v>4280</v>
      </c>
      <c r="D350" s="136" t="s">
        <v>9979</v>
      </c>
      <c r="E350" s="124" t="s">
        <v>8273</v>
      </c>
      <c r="F350" s="125" t="s">
        <v>4285</v>
      </c>
      <c r="G350" s="126" t="s">
        <v>4286</v>
      </c>
      <c r="H350" s="126" t="s">
        <v>4286</v>
      </c>
      <c r="I350" s="127" t="s">
        <v>4286</v>
      </c>
      <c r="J350" s="125" t="s">
        <v>34</v>
      </c>
      <c r="K350" s="125" t="s">
        <v>25</v>
      </c>
      <c r="L350" s="125">
        <v>780</v>
      </c>
      <c r="M350" s="128">
        <v>780</v>
      </c>
      <c r="N350" s="126" t="s">
        <v>4283</v>
      </c>
      <c r="O350" s="129">
        <v>702000</v>
      </c>
      <c r="P350" s="129">
        <v>75130.434782608703</v>
      </c>
      <c r="Q350" s="130">
        <v>777000</v>
      </c>
      <c r="R350" s="130">
        <f t="shared" si="15"/>
        <v>97669.565217391311</v>
      </c>
      <c r="S350" s="130">
        <v>0</v>
      </c>
      <c r="T350" s="130">
        <f t="shared" si="16"/>
        <v>799669.56521739135</v>
      </c>
      <c r="U350" s="130">
        <v>799600</v>
      </c>
      <c r="V350" s="130">
        <f t="shared" si="17"/>
        <v>799600</v>
      </c>
      <c r="W350" s="131"/>
      <c r="X350" s="132" t="s">
        <v>54</v>
      </c>
      <c r="Y350" s="127" t="s">
        <v>4126</v>
      </c>
      <c r="Z350" s="124" t="s">
        <v>55</v>
      </c>
      <c r="AA350" s="133">
        <v>43294</v>
      </c>
      <c r="AB350" s="134"/>
    </row>
    <row r="351" spans="1:28" ht="25.5" x14ac:dyDescent="0.2">
      <c r="A351" s="122" t="s">
        <v>751</v>
      </c>
      <c r="B351" s="123" t="s">
        <v>4292</v>
      </c>
      <c r="C351" s="124" t="s">
        <v>4293</v>
      </c>
      <c r="D351" s="136" t="s">
        <v>9980</v>
      </c>
      <c r="E351" s="124" t="s">
        <v>8273</v>
      </c>
      <c r="F351" s="125" t="s">
        <v>4294</v>
      </c>
      <c r="G351" s="126" t="s">
        <v>4295</v>
      </c>
      <c r="H351" s="126" t="s">
        <v>4295</v>
      </c>
      <c r="I351" s="127" t="s">
        <v>4295</v>
      </c>
      <c r="J351" s="125" t="s">
        <v>34</v>
      </c>
      <c r="K351" s="125" t="s">
        <v>17</v>
      </c>
      <c r="L351" s="125">
        <v>782</v>
      </c>
      <c r="M351" s="128">
        <v>782</v>
      </c>
      <c r="N351" s="126" t="s">
        <v>4295</v>
      </c>
      <c r="O351" s="129">
        <v>482000</v>
      </c>
      <c r="P351" s="129">
        <v>255130.43478260899</v>
      </c>
      <c r="Q351" s="130">
        <v>737000</v>
      </c>
      <c r="R351" s="130">
        <f t="shared" si="15"/>
        <v>331669.5652173917</v>
      </c>
      <c r="S351" s="130">
        <v>0</v>
      </c>
      <c r="T351" s="130">
        <f t="shared" si="16"/>
        <v>813669.5652173917</v>
      </c>
      <c r="U351" s="130">
        <v>813600</v>
      </c>
      <c r="V351" s="130">
        <f t="shared" si="17"/>
        <v>813600</v>
      </c>
      <c r="W351" s="131"/>
      <c r="X351" s="132" t="s">
        <v>54</v>
      </c>
      <c r="Y351" s="127" t="s">
        <v>4126</v>
      </c>
      <c r="Z351" s="124" t="s">
        <v>55</v>
      </c>
      <c r="AA351" s="133">
        <v>43294</v>
      </c>
      <c r="AB351" s="134"/>
    </row>
    <row r="352" spans="1:28" ht="25.5" x14ac:dyDescent="0.2">
      <c r="A352" s="122" t="s">
        <v>9485</v>
      </c>
      <c r="B352" s="123" t="s">
        <v>4298</v>
      </c>
      <c r="C352" s="124" t="s">
        <v>4299</v>
      </c>
      <c r="D352" s="136" t="s">
        <v>9981</v>
      </c>
      <c r="E352" s="124" t="s">
        <v>8273</v>
      </c>
      <c r="F352" s="125" t="s">
        <v>4300</v>
      </c>
      <c r="G352" s="126" t="s">
        <v>4301</v>
      </c>
      <c r="H352" s="126" t="s">
        <v>4301</v>
      </c>
      <c r="I352" s="127" t="s">
        <v>4301</v>
      </c>
      <c r="J352" s="125" t="s">
        <v>34</v>
      </c>
      <c r="K352" s="125" t="s">
        <v>22</v>
      </c>
      <c r="L352" s="125">
        <v>783</v>
      </c>
      <c r="M352" s="128">
        <v>783</v>
      </c>
      <c r="N352" s="126" t="s">
        <v>4302</v>
      </c>
      <c r="O352" s="129">
        <v>720000</v>
      </c>
      <c r="P352" s="129">
        <v>248869.56521739101</v>
      </c>
      <c r="Q352" s="130">
        <v>968000</v>
      </c>
      <c r="R352" s="130">
        <f t="shared" si="15"/>
        <v>323530.4347826083</v>
      </c>
      <c r="S352" s="130">
        <v>0</v>
      </c>
      <c r="T352" s="130">
        <f t="shared" si="16"/>
        <v>1043530.4347826083</v>
      </c>
      <c r="U352" s="130">
        <v>1043500</v>
      </c>
      <c r="V352" s="130">
        <f t="shared" si="17"/>
        <v>1043500</v>
      </c>
      <c r="W352" s="131"/>
      <c r="X352" s="132" t="s">
        <v>54</v>
      </c>
      <c r="Y352" s="127" t="s">
        <v>4126</v>
      </c>
      <c r="Z352" s="124" t="s">
        <v>55</v>
      </c>
      <c r="AA352" s="133">
        <v>43294</v>
      </c>
      <c r="AB352" s="134"/>
    </row>
    <row r="353" spans="1:28" ht="22.5" x14ac:dyDescent="0.2">
      <c r="A353" s="122" t="s">
        <v>365</v>
      </c>
      <c r="B353" s="146" t="s">
        <v>4308</v>
      </c>
      <c r="C353" s="147" t="s">
        <v>4309</v>
      </c>
      <c r="D353" s="136" t="s">
        <v>9982</v>
      </c>
      <c r="E353" s="124" t="s">
        <v>8273</v>
      </c>
      <c r="F353" s="126" t="s">
        <v>4310</v>
      </c>
      <c r="G353" s="126" t="s">
        <v>4311</v>
      </c>
      <c r="H353" s="126" t="s">
        <v>7802</v>
      </c>
      <c r="I353" s="126" t="s">
        <v>4311</v>
      </c>
      <c r="J353" s="128" t="s">
        <v>34</v>
      </c>
      <c r="K353" s="128" t="s">
        <v>873</v>
      </c>
      <c r="L353" s="126">
        <v>787</v>
      </c>
      <c r="M353" s="126">
        <v>787</v>
      </c>
      <c r="N353" s="126" t="s">
        <v>4312</v>
      </c>
      <c r="O353" s="129">
        <v>555000</v>
      </c>
      <c r="P353" s="129">
        <v>133043.47826087</v>
      </c>
      <c r="Q353" s="129">
        <v>688000</v>
      </c>
      <c r="R353" s="129">
        <f t="shared" si="15"/>
        <v>172956.52173913099</v>
      </c>
      <c r="S353" s="130">
        <v>0</v>
      </c>
      <c r="T353" s="129">
        <f t="shared" si="16"/>
        <v>727956.52173913096</v>
      </c>
      <c r="U353" s="129">
        <v>727900</v>
      </c>
      <c r="V353" s="129">
        <f t="shared" si="17"/>
        <v>727900</v>
      </c>
      <c r="W353" s="126"/>
      <c r="X353" s="126" t="s">
        <v>54</v>
      </c>
      <c r="Y353" s="126" t="s">
        <v>4126</v>
      </c>
      <c r="Z353" s="147" t="s">
        <v>55</v>
      </c>
      <c r="AA353" s="148">
        <v>43294</v>
      </c>
      <c r="AB353" s="134"/>
    </row>
    <row r="354" spans="1:28" ht="25.5" x14ac:dyDescent="0.2">
      <c r="A354" s="122" t="s">
        <v>752</v>
      </c>
      <c r="B354" s="146" t="s">
        <v>4316</v>
      </c>
      <c r="C354" s="147" t="s">
        <v>4317</v>
      </c>
      <c r="D354" s="136" t="s">
        <v>9983</v>
      </c>
      <c r="E354" s="124" t="s">
        <v>8273</v>
      </c>
      <c r="F354" s="126" t="s">
        <v>4310</v>
      </c>
      <c r="G354" s="126" t="s">
        <v>4311</v>
      </c>
      <c r="H354" s="126" t="s">
        <v>7803</v>
      </c>
      <c r="I354" s="126" t="s">
        <v>4311</v>
      </c>
      <c r="J354" s="128" t="s">
        <v>34</v>
      </c>
      <c r="K354" s="128" t="s">
        <v>873</v>
      </c>
      <c r="L354" s="126">
        <v>788</v>
      </c>
      <c r="M354" s="126">
        <v>788</v>
      </c>
      <c r="N354" s="126" t="s">
        <v>4318</v>
      </c>
      <c r="O354" s="129">
        <v>52000</v>
      </c>
      <c r="P354" s="129">
        <v>36469.565217391297</v>
      </c>
      <c r="Q354" s="129">
        <v>88400</v>
      </c>
      <c r="R354" s="129">
        <f t="shared" si="15"/>
        <v>47410.434782608689</v>
      </c>
      <c r="S354" s="130">
        <v>0</v>
      </c>
      <c r="T354" s="129">
        <f t="shared" si="16"/>
        <v>99410.434782608689</v>
      </c>
      <c r="U354" s="129">
        <v>99400</v>
      </c>
      <c r="V354" s="129">
        <f t="shared" si="17"/>
        <v>99400</v>
      </c>
      <c r="W354" s="126"/>
      <c r="X354" s="126" t="s">
        <v>54</v>
      </c>
      <c r="Y354" s="126" t="s">
        <v>4126</v>
      </c>
      <c r="Z354" s="147" t="s">
        <v>55</v>
      </c>
      <c r="AA354" s="148">
        <v>43294</v>
      </c>
      <c r="AB354" s="134"/>
    </row>
    <row r="355" spans="1:28" ht="25.5" x14ac:dyDescent="0.2">
      <c r="A355" s="122" t="s">
        <v>753</v>
      </c>
      <c r="B355" s="146" t="s">
        <v>4326</v>
      </c>
      <c r="C355" s="147" t="s">
        <v>4327</v>
      </c>
      <c r="D355" s="136" t="s">
        <v>9984</v>
      </c>
      <c r="E355" s="124" t="s">
        <v>8273</v>
      </c>
      <c r="F355" s="126" t="s">
        <v>4310</v>
      </c>
      <c r="G355" s="126" t="s">
        <v>4311</v>
      </c>
      <c r="H355" s="126" t="s">
        <v>7801</v>
      </c>
      <c r="I355" s="126" t="s">
        <v>4311</v>
      </c>
      <c r="J355" s="128" t="s">
        <v>34</v>
      </c>
      <c r="K355" s="128" t="s">
        <v>873</v>
      </c>
      <c r="L355" s="126">
        <v>789</v>
      </c>
      <c r="M355" s="126">
        <v>789</v>
      </c>
      <c r="N355" s="126" t="s">
        <v>4328</v>
      </c>
      <c r="O355" s="129">
        <v>715000</v>
      </c>
      <c r="P355" s="129">
        <v>178434.782608696</v>
      </c>
      <c r="Q355" s="129">
        <v>893000</v>
      </c>
      <c r="R355" s="129">
        <f t="shared" si="15"/>
        <v>231965.21739130479</v>
      </c>
      <c r="S355" s="130">
        <v>0</v>
      </c>
      <c r="T355" s="129">
        <f t="shared" si="16"/>
        <v>946965.21739130479</v>
      </c>
      <c r="U355" s="129">
        <v>946900</v>
      </c>
      <c r="V355" s="129">
        <f t="shared" si="17"/>
        <v>946900</v>
      </c>
      <c r="W355" s="126"/>
      <c r="X355" s="126" t="s">
        <v>54</v>
      </c>
      <c r="Y355" s="126" t="s">
        <v>4126</v>
      </c>
      <c r="Z355" s="147" t="s">
        <v>55</v>
      </c>
      <c r="AA355" s="148">
        <v>43294</v>
      </c>
      <c r="AB355" s="134"/>
    </row>
    <row r="356" spans="1:28" ht="25.5" x14ac:dyDescent="0.2">
      <c r="A356" s="122" t="s">
        <v>9133</v>
      </c>
      <c r="B356" s="146" t="s">
        <v>4329</v>
      </c>
      <c r="C356" s="147" t="s">
        <v>4330</v>
      </c>
      <c r="D356" s="136" t="s">
        <v>9985</v>
      </c>
      <c r="E356" s="124" t="s">
        <v>8273</v>
      </c>
      <c r="F356" s="126" t="s">
        <v>4310</v>
      </c>
      <c r="G356" s="126" t="s">
        <v>4311</v>
      </c>
      <c r="H356" s="126" t="s">
        <v>7804</v>
      </c>
      <c r="I356" s="126" t="s">
        <v>4311</v>
      </c>
      <c r="J356" s="128" t="s">
        <v>34</v>
      </c>
      <c r="K356" s="128" t="s">
        <v>873</v>
      </c>
      <c r="L356" s="126">
        <v>790</v>
      </c>
      <c r="M356" s="126">
        <v>790</v>
      </c>
      <c r="N356" s="126" t="s">
        <v>4331</v>
      </c>
      <c r="O356" s="129">
        <v>270000</v>
      </c>
      <c r="P356" s="129">
        <v>68869.565217391297</v>
      </c>
      <c r="Q356" s="129">
        <v>338000</v>
      </c>
      <c r="R356" s="129">
        <f t="shared" si="15"/>
        <v>89530.434782608689</v>
      </c>
      <c r="S356" s="130">
        <v>0</v>
      </c>
      <c r="T356" s="129">
        <f t="shared" si="16"/>
        <v>359530.4347826087</v>
      </c>
      <c r="U356" s="129">
        <v>359500</v>
      </c>
      <c r="V356" s="129">
        <f t="shared" si="17"/>
        <v>359500</v>
      </c>
      <c r="W356" s="126"/>
      <c r="X356" s="126" t="s">
        <v>54</v>
      </c>
      <c r="Y356" s="126" t="s">
        <v>4126</v>
      </c>
      <c r="Z356" s="147" t="s">
        <v>55</v>
      </c>
      <c r="AA356" s="148">
        <v>43294</v>
      </c>
      <c r="AB356" s="134"/>
    </row>
    <row r="357" spans="1:28" ht="22.5" x14ac:dyDescent="0.2">
      <c r="A357" s="122" t="s">
        <v>9134</v>
      </c>
      <c r="B357" s="123" t="s">
        <v>4333</v>
      </c>
      <c r="C357" s="124" t="s">
        <v>4334</v>
      </c>
      <c r="D357" s="136" t="s">
        <v>9986</v>
      </c>
      <c r="E357" s="124" t="s">
        <v>8273</v>
      </c>
      <c r="F357" s="125" t="s">
        <v>4335</v>
      </c>
      <c r="G357" s="126" t="s">
        <v>4336</v>
      </c>
      <c r="H357" s="126" t="s">
        <v>4336</v>
      </c>
      <c r="I357" s="127" t="s">
        <v>4336</v>
      </c>
      <c r="J357" s="125" t="s">
        <v>283</v>
      </c>
      <c r="K357" s="125" t="s">
        <v>95</v>
      </c>
      <c r="L357" s="125">
        <v>792</v>
      </c>
      <c r="M357" s="128">
        <v>792</v>
      </c>
      <c r="N357" s="126" t="s">
        <v>4337</v>
      </c>
      <c r="O357" s="129">
        <v>52000</v>
      </c>
      <c r="P357" s="129">
        <v>15026.0869565217</v>
      </c>
      <c r="Q357" s="130">
        <v>67000</v>
      </c>
      <c r="R357" s="130">
        <f t="shared" si="15"/>
        <v>19533.913043478209</v>
      </c>
      <c r="S357" s="130">
        <v>0</v>
      </c>
      <c r="T357" s="130">
        <f t="shared" si="16"/>
        <v>71533.913043478213</v>
      </c>
      <c r="U357" s="130">
        <v>71500</v>
      </c>
      <c r="V357" s="130">
        <f t="shared" si="17"/>
        <v>71500</v>
      </c>
      <c r="W357" s="131"/>
      <c r="X357" s="132" t="s">
        <v>54</v>
      </c>
      <c r="Y357" s="127" t="s">
        <v>4126</v>
      </c>
      <c r="Z357" s="124" t="s">
        <v>55</v>
      </c>
      <c r="AA357" s="133">
        <v>43294</v>
      </c>
      <c r="AB357" s="134"/>
    </row>
    <row r="358" spans="1:28" ht="22.5" x14ac:dyDescent="0.2">
      <c r="A358" s="122" t="s">
        <v>9135</v>
      </c>
      <c r="B358" s="123" t="s">
        <v>4349</v>
      </c>
      <c r="C358" s="124" t="s">
        <v>4350</v>
      </c>
      <c r="D358" s="70" t="s">
        <v>9987</v>
      </c>
      <c r="E358" s="124" t="s">
        <v>8273</v>
      </c>
      <c r="F358" s="125" t="s">
        <v>4351</v>
      </c>
      <c r="G358" s="126" t="s">
        <v>4352</v>
      </c>
      <c r="H358" s="126" t="s">
        <v>4352</v>
      </c>
      <c r="I358" s="127" t="s">
        <v>4352</v>
      </c>
      <c r="J358" s="125" t="s">
        <v>34</v>
      </c>
      <c r="K358" s="125" t="s">
        <v>882</v>
      </c>
      <c r="L358" s="125">
        <v>795</v>
      </c>
      <c r="M358" s="128">
        <v>795</v>
      </c>
      <c r="N358" s="126" t="s">
        <v>4353</v>
      </c>
      <c r="O358" s="129">
        <v>25300</v>
      </c>
      <c r="P358" s="129">
        <v>12052.1739130435</v>
      </c>
      <c r="Q358" s="130">
        <v>37300</v>
      </c>
      <c r="R358" s="130">
        <f t="shared" si="15"/>
        <v>15667.826086956551</v>
      </c>
      <c r="S358" s="130">
        <v>0</v>
      </c>
      <c r="T358" s="130">
        <f t="shared" si="16"/>
        <v>40967.826086956549</v>
      </c>
      <c r="U358" s="130">
        <v>40900</v>
      </c>
      <c r="V358" s="130">
        <f t="shared" si="17"/>
        <v>40900</v>
      </c>
      <c r="W358" s="131"/>
      <c r="X358" s="132" t="s">
        <v>54</v>
      </c>
      <c r="Y358" s="127" t="s">
        <v>4126</v>
      </c>
      <c r="Z358" s="124" t="s">
        <v>55</v>
      </c>
      <c r="AA358" s="133">
        <v>43294</v>
      </c>
      <c r="AB358" s="134"/>
    </row>
    <row r="359" spans="1:28" ht="25.5" x14ac:dyDescent="0.2">
      <c r="A359" s="122" t="s">
        <v>9486</v>
      </c>
      <c r="B359" s="123" t="s">
        <v>4391</v>
      </c>
      <c r="C359" s="124" t="s">
        <v>4392</v>
      </c>
      <c r="D359" s="136" t="s">
        <v>9988</v>
      </c>
      <c r="E359" s="124" t="s">
        <v>8273</v>
      </c>
      <c r="F359" s="125" t="s">
        <v>4393</v>
      </c>
      <c r="G359" s="126" t="s">
        <v>4394</v>
      </c>
      <c r="H359" s="126" t="s">
        <v>4394</v>
      </c>
      <c r="I359" s="127" t="s">
        <v>4394</v>
      </c>
      <c r="J359" s="125" t="s">
        <v>34</v>
      </c>
      <c r="K359" s="125" t="s">
        <v>882</v>
      </c>
      <c r="L359" s="125">
        <v>809</v>
      </c>
      <c r="M359" s="128">
        <v>809</v>
      </c>
      <c r="N359" s="126" t="s">
        <v>4395</v>
      </c>
      <c r="O359" s="129">
        <v>25300</v>
      </c>
      <c r="P359" s="129">
        <v>12052.1739130435</v>
      </c>
      <c r="Q359" s="130">
        <v>37300</v>
      </c>
      <c r="R359" s="130">
        <f t="shared" si="15"/>
        <v>15667.826086956551</v>
      </c>
      <c r="S359" s="130">
        <v>0</v>
      </c>
      <c r="T359" s="130">
        <f t="shared" si="16"/>
        <v>40967.826086956549</v>
      </c>
      <c r="U359" s="130">
        <v>40900</v>
      </c>
      <c r="V359" s="130">
        <f t="shared" si="17"/>
        <v>40900</v>
      </c>
      <c r="W359" s="131">
        <v>0</v>
      </c>
      <c r="X359" s="132" t="s">
        <v>54</v>
      </c>
      <c r="Y359" s="127" t="s">
        <v>4126</v>
      </c>
      <c r="Z359" s="124" t="s">
        <v>55</v>
      </c>
      <c r="AA359" s="133">
        <v>43294</v>
      </c>
      <c r="AB359" s="134"/>
    </row>
    <row r="360" spans="1:28" ht="25.5" x14ac:dyDescent="0.2">
      <c r="A360" s="122" t="s">
        <v>754</v>
      </c>
      <c r="B360" s="123" t="s">
        <v>4416</v>
      </c>
      <c r="C360" s="124" t="s">
        <v>4413</v>
      </c>
      <c r="D360" s="136" t="s">
        <v>9989</v>
      </c>
      <c r="E360" s="124" t="s">
        <v>8273</v>
      </c>
      <c r="F360" s="125" t="s">
        <v>4417</v>
      </c>
      <c r="G360" s="126" t="s">
        <v>4414</v>
      </c>
      <c r="H360" s="126" t="s">
        <v>4414</v>
      </c>
      <c r="I360" s="127" t="s">
        <v>4414</v>
      </c>
      <c r="J360" s="125" t="s">
        <v>34</v>
      </c>
      <c r="K360" s="125" t="s">
        <v>25</v>
      </c>
      <c r="L360" s="125">
        <v>828</v>
      </c>
      <c r="M360" s="128">
        <v>828</v>
      </c>
      <c r="N360" s="126" t="s">
        <v>4415</v>
      </c>
      <c r="O360" s="129">
        <v>582000</v>
      </c>
      <c r="P360" s="129">
        <v>190956.52173913</v>
      </c>
      <c r="Q360" s="130">
        <v>772000</v>
      </c>
      <c r="R360" s="130">
        <f t="shared" si="15"/>
        <v>248243.47826086899</v>
      </c>
      <c r="S360" s="130">
        <v>0</v>
      </c>
      <c r="T360" s="130">
        <f t="shared" si="16"/>
        <v>830243.47826086893</v>
      </c>
      <c r="U360" s="130">
        <v>830200</v>
      </c>
      <c r="V360" s="130">
        <f t="shared" si="17"/>
        <v>830200</v>
      </c>
      <c r="W360" s="131">
        <v>0</v>
      </c>
      <c r="X360" s="132" t="s">
        <v>54</v>
      </c>
      <c r="Y360" s="127" t="s">
        <v>4126</v>
      </c>
      <c r="Z360" s="124" t="s">
        <v>55</v>
      </c>
      <c r="AA360" s="133">
        <v>43294</v>
      </c>
      <c r="AB360" s="134"/>
    </row>
    <row r="361" spans="1:28" ht="25.5" x14ac:dyDescent="0.2">
      <c r="A361" s="122" t="s">
        <v>366</v>
      </c>
      <c r="B361" s="123" t="s">
        <v>4420</v>
      </c>
      <c r="C361" s="124" t="s">
        <v>4418</v>
      </c>
      <c r="D361" s="136" t="s">
        <v>9990</v>
      </c>
      <c r="E361" s="124" t="s">
        <v>8273</v>
      </c>
      <c r="F361" s="125" t="s">
        <v>4417</v>
      </c>
      <c r="G361" s="126" t="s">
        <v>4414</v>
      </c>
      <c r="H361" s="126" t="s">
        <v>4414</v>
      </c>
      <c r="I361" s="127" t="s">
        <v>4414</v>
      </c>
      <c r="J361" s="125" t="s">
        <v>34</v>
      </c>
      <c r="K361" s="125" t="s">
        <v>25</v>
      </c>
      <c r="L361" s="125">
        <v>829</v>
      </c>
      <c r="M361" s="128">
        <v>829</v>
      </c>
      <c r="N361" s="126" t="s">
        <v>4419</v>
      </c>
      <c r="O361" s="129">
        <v>1082000</v>
      </c>
      <c r="P361" s="129">
        <v>106434.782608696</v>
      </c>
      <c r="Q361" s="130">
        <v>1188000</v>
      </c>
      <c r="R361" s="130">
        <f t="shared" si="15"/>
        <v>138365.21739130479</v>
      </c>
      <c r="S361" s="130">
        <v>0</v>
      </c>
      <c r="T361" s="130">
        <f t="shared" si="16"/>
        <v>1220365.2173913047</v>
      </c>
      <c r="U361" s="130">
        <v>1220300</v>
      </c>
      <c r="V361" s="130">
        <f t="shared" si="17"/>
        <v>1220300</v>
      </c>
      <c r="W361" s="131">
        <v>0</v>
      </c>
      <c r="X361" s="132" t="s">
        <v>54</v>
      </c>
      <c r="Y361" s="127" t="s">
        <v>4126</v>
      </c>
      <c r="Z361" s="124" t="s">
        <v>55</v>
      </c>
      <c r="AA361" s="133">
        <v>43294</v>
      </c>
      <c r="AB361" s="134"/>
    </row>
    <row r="362" spans="1:28" ht="25.5" x14ac:dyDescent="0.2">
      <c r="A362" s="122" t="s">
        <v>9487</v>
      </c>
      <c r="B362" s="123" t="s">
        <v>4421</v>
      </c>
      <c r="C362" s="124" t="s">
        <v>4422</v>
      </c>
      <c r="D362" s="70" t="s">
        <v>9991</v>
      </c>
      <c r="E362" s="124" t="s">
        <v>8273</v>
      </c>
      <c r="F362" s="125" t="s">
        <v>4423</v>
      </c>
      <c r="G362" s="126" t="s">
        <v>4424</v>
      </c>
      <c r="H362" s="126" t="s">
        <v>4424</v>
      </c>
      <c r="I362" s="127" t="s">
        <v>4424</v>
      </c>
      <c r="J362" s="125" t="s">
        <v>34</v>
      </c>
      <c r="K362" s="125" t="s">
        <v>17</v>
      </c>
      <c r="L362" s="125">
        <v>833</v>
      </c>
      <c r="M362" s="128">
        <v>833</v>
      </c>
      <c r="N362" s="126" t="s">
        <v>4425</v>
      </c>
      <c r="O362" s="129">
        <v>712000</v>
      </c>
      <c r="P362" s="129">
        <v>190956.52173913</v>
      </c>
      <c r="Q362" s="130">
        <v>902000</v>
      </c>
      <c r="R362" s="130">
        <f t="shared" si="15"/>
        <v>248243.47826086899</v>
      </c>
      <c r="S362" s="130">
        <v>0</v>
      </c>
      <c r="T362" s="130">
        <f t="shared" si="16"/>
        <v>960243.47826086893</v>
      </c>
      <c r="U362" s="130">
        <v>960200</v>
      </c>
      <c r="V362" s="130">
        <f t="shared" si="17"/>
        <v>960200</v>
      </c>
      <c r="W362" s="131">
        <v>0</v>
      </c>
      <c r="X362" s="132" t="s">
        <v>54</v>
      </c>
      <c r="Y362" s="127" t="s">
        <v>4126</v>
      </c>
      <c r="Z362" s="124" t="s">
        <v>55</v>
      </c>
      <c r="AA362" s="133">
        <v>43294</v>
      </c>
      <c r="AB362" s="134"/>
    </row>
    <row r="363" spans="1:28" ht="25.5" x14ac:dyDescent="0.2">
      <c r="A363" s="122" t="s">
        <v>9488</v>
      </c>
      <c r="B363" s="123" t="s">
        <v>4492</v>
      </c>
      <c r="C363" s="124" t="s">
        <v>4493</v>
      </c>
      <c r="D363" s="70" t="s">
        <v>9992</v>
      </c>
      <c r="E363" s="124" t="s">
        <v>8273</v>
      </c>
      <c r="F363" s="125" t="s">
        <v>4494</v>
      </c>
      <c r="G363" s="126" t="s">
        <v>4495</v>
      </c>
      <c r="H363" s="126" t="s">
        <v>4495</v>
      </c>
      <c r="I363" s="127" t="s">
        <v>4495</v>
      </c>
      <c r="J363" s="125" t="s">
        <v>34</v>
      </c>
      <c r="K363" s="125" t="s">
        <v>95</v>
      </c>
      <c r="L363" s="125">
        <v>852</v>
      </c>
      <c r="M363" s="128">
        <v>852</v>
      </c>
      <c r="N363" s="126" t="s">
        <v>4496</v>
      </c>
      <c r="O363" s="129">
        <v>30000</v>
      </c>
      <c r="P363" s="129">
        <v>14086.956521739099</v>
      </c>
      <c r="Q363" s="130">
        <v>44000</v>
      </c>
      <c r="R363" s="130">
        <f t="shared" si="15"/>
        <v>18313.043478260832</v>
      </c>
      <c r="S363" s="130">
        <v>0</v>
      </c>
      <c r="T363" s="130">
        <f t="shared" si="16"/>
        <v>48313.043478260835</v>
      </c>
      <c r="U363" s="130">
        <v>48300</v>
      </c>
      <c r="V363" s="130">
        <f t="shared" si="17"/>
        <v>48300</v>
      </c>
      <c r="W363" s="131" t="s">
        <v>4497</v>
      </c>
      <c r="X363" s="132" t="s">
        <v>54</v>
      </c>
      <c r="Y363" s="127" t="s">
        <v>4126</v>
      </c>
      <c r="Z363" s="124" t="s">
        <v>55</v>
      </c>
      <c r="AA363" s="133">
        <v>43294</v>
      </c>
      <c r="AB363" s="134"/>
    </row>
    <row r="364" spans="1:28" ht="25.5" x14ac:dyDescent="0.2">
      <c r="A364" s="122" t="s">
        <v>9136</v>
      </c>
      <c r="B364" s="123" t="s">
        <v>4532</v>
      </c>
      <c r="C364" s="124" t="s">
        <v>4520</v>
      </c>
      <c r="D364" s="136" t="s">
        <v>9993</v>
      </c>
      <c r="E364" s="124" t="s">
        <v>8273</v>
      </c>
      <c r="F364" s="125" t="s">
        <v>4533</v>
      </c>
      <c r="G364" s="126" t="s">
        <v>4534</v>
      </c>
      <c r="H364" s="126" t="s">
        <v>4534</v>
      </c>
      <c r="I364" s="127" t="s">
        <v>4534</v>
      </c>
      <c r="J364" s="125" t="s">
        <v>34</v>
      </c>
      <c r="K364" s="125" t="s">
        <v>95</v>
      </c>
      <c r="L364" s="125">
        <v>859</v>
      </c>
      <c r="M364" s="128">
        <v>859</v>
      </c>
      <c r="N364" s="126" t="s">
        <v>4523</v>
      </c>
      <c r="O364" s="129">
        <v>39500</v>
      </c>
      <c r="P364" s="129">
        <v>15808.695652173899</v>
      </c>
      <c r="Q364" s="130">
        <v>55300</v>
      </c>
      <c r="R364" s="130">
        <f t="shared" si="15"/>
        <v>20551.30434782607</v>
      </c>
      <c r="S364" s="130">
        <v>0</v>
      </c>
      <c r="T364" s="130">
        <f t="shared" si="16"/>
        <v>60051.304347826066</v>
      </c>
      <c r="U364" s="130">
        <v>60000</v>
      </c>
      <c r="V364" s="130">
        <f t="shared" si="17"/>
        <v>60000</v>
      </c>
      <c r="W364" s="131">
        <v>0</v>
      </c>
      <c r="X364" s="132" t="s">
        <v>54</v>
      </c>
      <c r="Y364" s="127" t="s">
        <v>4126</v>
      </c>
      <c r="Z364" s="124" t="s">
        <v>55</v>
      </c>
      <c r="AA364" s="133">
        <v>43294</v>
      </c>
      <c r="AB364" s="134"/>
    </row>
    <row r="365" spans="1:28" ht="25.5" x14ac:dyDescent="0.2">
      <c r="A365" s="122" t="s">
        <v>9137</v>
      </c>
      <c r="B365" s="123" t="s">
        <v>4527</v>
      </c>
      <c r="C365" s="124" t="s">
        <v>4520</v>
      </c>
      <c r="D365" s="136" t="s">
        <v>9994</v>
      </c>
      <c r="E365" s="124" t="s">
        <v>8273</v>
      </c>
      <c r="F365" s="125" t="s">
        <v>4528</v>
      </c>
      <c r="G365" s="126" t="s">
        <v>4522</v>
      </c>
      <c r="H365" s="126" t="s">
        <v>4522</v>
      </c>
      <c r="I365" s="127" t="s">
        <v>4522</v>
      </c>
      <c r="J365" s="125" t="s">
        <v>34</v>
      </c>
      <c r="K365" s="125" t="s">
        <v>882</v>
      </c>
      <c r="L365" s="125">
        <v>859</v>
      </c>
      <c r="M365" s="128">
        <v>859</v>
      </c>
      <c r="N365" s="126" t="s">
        <v>4523</v>
      </c>
      <c r="O365" s="129">
        <v>39500</v>
      </c>
      <c r="P365" s="129">
        <v>15808.695652173899</v>
      </c>
      <c r="Q365" s="130">
        <v>55300</v>
      </c>
      <c r="R365" s="130">
        <f t="shared" si="15"/>
        <v>20551.30434782607</v>
      </c>
      <c r="S365" s="130">
        <v>0</v>
      </c>
      <c r="T365" s="130">
        <f t="shared" si="16"/>
        <v>60051.304347826066</v>
      </c>
      <c r="U365" s="130">
        <v>60000</v>
      </c>
      <c r="V365" s="130">
        <f t="shared" si="17"/>
        <v>60000</v>
      </c>
      <c r="W365" s="131">
        <v>0</v>
      </c>
      <c r="X365" s="132" t="s">
        <v>54</v>
      </c>
      <c r="Y365" s="127" t="s">
        <v>4126</v>
      </c>
      <c r="Z365" s="124" t="s">
        <v>55</v>
      </c>
      <c r="AA365" s="133">
        <v>43294</v>
      </c>
      <c r="AB365" s="134"/>
    </row>
    <row r="366" spans="1:28" ht="25.5" x14ac:dyDescent="0.2">
      <c r="A366" s="122" t="s">
        <v>290</v>
      </c>
      <c r="B366" s="123" t="s">
        <v>4529</v>
      </c>
      <c r="C366" s="124" t="s">
        <v>4520</v>
      </c>
      <c r="D366" s="136" t="s">
        <v>9995</v>
      </c>
      <c r="E366" s="124" t="s">
        <v>8273</v>
      </c>
      <c r="F366" s="125" t="s">
        <v>4530</v>
      </c>
      <c r="G366" s="126" t="s">
        <v>4531</v>
      </c>
      <c r="H366" s="126" t="s">
        <v>4531</v>
      </c>
      <c r="I366" s="127" t="s">
        <v>4531</v>
      </c>
      <c r="J366" s="125" t="s">
        <v>34</v>
      </c>
      <c r="K366" s="125" t="s">
        <v>95</v>
      </c>
      <c r="L366" s="125">
        <v>859</v>
      </c>
      <c r="M366" s="128">
        <v>859</v>
      </c>
      <c r="N366" s="126" t="s">
        <v>4523</v>
      </c>
      <c r="O366" s="129">
        <v>39500</v>
      </c>
      <c r="P366" s="129">
        <v>15808.695652173899</v>
      </c>
      <c r="Q366" s="130">
        <v>55300</v>
      </c>
      <c r="R366" s="130">
        <f t="shared" si="15"/>
        <v>20551.30434782607</v>
      </c>
      <c r="S366" s="130">
        <v>0</v>
      </c>
      <c r="T366" s="130">
        <f t="shared" si="16"/>
        <v>60051.304347826066</v>
      </c>
      <c r="U366" s="130">
        <v>60000</v>
      </c>
      <c r="V366" s="130">
        <f t="shared" si="17"/>
        <v>60000</v>
      </c>
      <c r="W366" s="131">
        <v>0</v>
      </c>
      <c r="X366" s="132" t="s">
        <v>54</v>
      </c>
      <c r="Y366" s="127" t="s">
        <v>4126</v>
      </c>
      <c r="Z366" s="124" t="s">
        <v>55</v>
      </c>
      <c r="AA366" s="133">
        <v>43294</v>
      </c>
      <c r="AB366" s="134"/>
    </row>
    <row r="367" spans="1:28" ht="22.5" x14ac:dyDescent="0.2">
      <c r="A367" s="122" t="s">
        <v>755</v>
      </c>
      <c r="B367" s="123" t="s">
        <v>4535</v>
      </c>
      <c r="C367" s="124" t="s">
        <v>4520</v>
      </c>
      <c r="D367" s="136" t="s">
        <v>9996</v>
      </c>
      <c r="E367" s="124" t="s">
        <v>8273</v>
      </c>
      <c r="F367" s="125" t="s">
        <v>4536</v>
      </c>
      <c r="G367" s="126" t="s">
        <v>4537</v>
      </c>
      <c r="H367" s="126" t="s">
        <v>4537</v>
      </c>
      <c r="I367" s="127" t="s">
        <v>4537</v>
      </c>
      <c r="J367" s="125" t="s">
        <v>34</v>
      </c>
      <c r="K367" s="125" t="s">
        <v>95</v>
      </c>
      <c r="L367" s="125">
        <v>859</v>
      </c>
      <c r="M367" s="128">
        <v>859</v>
      </c>
      <c r="N367" s="126" t="s">
        <v>4523</v>
      </c>
      <c r="O367" s="129">
        <v>39500</v>
      </c>
      <c r="P367" s="129">
        <v>15808.695652173899</v>
      </c>
      <c r="Q367" s="130">
        <v>55300</v>
      </c>
      <c r="R367" s="130">
        <f t="shared" si="15"/>
        <v>20551.30434782607</v>
      </c>
      <c r="S367" s="130">
        <v>0</v>
      </c>
      <c r="T367" s="130">
        <f t="shared" si="16"/>
        <v>60051.304347826066</v>
      </c>
      <c r="U367" s="130">
        <v>60000</v>
      </c>
      <c r="V367" s="130">
        <f t="shared" si="17"/>
        <v>60000</v>
      </c>
      <c r="W367" s="131">
        <v>0</v>
      </c>
      <c r="X367" s="132" t="s">
        <v>54</v>
      </c>
      <c r="Y367" s="127" t="s">
        <v>4126</v>
      </c>
      <c r="Z367" s="124" t="s">
        <v>55</v>
      </c>
      <c r="AA367" s="133">
        <v>43294</v>
      </c>
      <c r="AB367" s="134"/>
    </row>
    <row r="368" spans="1:28" ht="22.5" x14ac:dyDescent="0.2">
      <c r="A368" s="122" t="s">
        <v>9138</v>
      </c>
      <c r="B368" s="123" t="s">
        <v>4556</v>
      </c>
      <c r="C368" s="124" t="s">
        <v>4557</v>
      </c>
      <c r="D368" s="136" t="s">
        <v>9997</v>
      </c>
      <c r="E368" s="124" t="s">
        <v>8273</v>
      </c>
      <c r="F368" s="125" t="s">
        <v>4558</v>
      </c>
      <c r="G368" s="126" t="s">
        <v>4559</v>
      </c>
      <c r="H368" s="126" t="s">
        <v>4559</v>
      </c>
      <c r="I368" s="127" t="s">
        <v>4559</v>
      </c>
      <c r="J368" s="125" t="s">
        <v>34</v>
      </c>
      <c r="K368" s="125" t="s">
        <v>873</v>
      </c>
      <c r="L368" s="125">
        <v>864</v>
      </c>
      <c r="M368" s="128">
        <v>864</v>
      </c>
      <c r="N368" s="126" t="s">
        <v>4560</v>
      </c>
      <c r="O368" s="129">
        <v>74500</v>
      </c>
      <c r="P368" s="129">
        <v>24104.347826087</v>
      </c>
      <c r="Q368" s="130">
        <v>98600</v>
      </c>
      <c r="R368" s="130">
        <f t="shared" si="15"/>
        <v>31335.652173913102</v>
      </c>
      <c r="S368" s="130">
        <v>0</v>
      </c>
      <c r="T368" s="130">
        <f t="shared" si="16"/>
        <v>105835.6521739131</v>
      </c>
      <c r="U368" s="130">
        <v>105800</v>
      </c>
      <c r="V368" s="130">
        <f t="shared" si="17"/>
        <v>105800</v>
      </c>
      <c r="W368" s="131">
        <v>0</v>
      </c>
      <c r="X368" s="132" t="s">
        <v>54</v>
      </c>
      <c r="Y368" s="127" t="s">
        <v>4126</v>
      </c>
      <c r="Z368" s="124" t="s">
        <v>55</v>
      </c>
      <c r="AA368" s="133">
        <v>43294</v>
      </c>
      <c r="AB368" s="71"/>
    </row>
    <row r="369" spans="1:28" ht="22.5" x14ac:dyDescent="0.2">
      <c r="A369" s="122" t="s">
        <v>756</v>
      </c>
      <c r="B369" s="123" t="s">
        <v>4566</v>
      </c>
      <c r="C369" s="124" t="s">
        <v>4567</v>
      </c>
      <c r="D369" s="70" t="s">
        <v>9998</v>
      </c>
      <c r="E369" s="124" t="s">
        <v>8273</v>
      </c>
      <c r="F369" s="125" t="s">
        <v>4568</v>
      </c>
      <c r="G369" s="126" t="s">
        <v>4569</v>
      </c>
      <c r="H369" s="126" t="s">
        <v>4569</v>
      </c>
      <c r="I369" s="127" t="s">
        <v>4569</v>
      </c>
      <c r="J369" s="125" t="s">
        <v>34</v>
      </c>
      <c r="K369" s="125" t="s">
        <v>95</v>
      </c>
      <c r="L369" s="125">
        <v>866</v>
      </c>
      <c r="M369" s="128">
        <v>866</v>
      </c>
      <c r="N369" s="126" t="s">
        <v>4570</v>
      </c>
      <c r="O369" s="129">
        <v>34500</v>
      </c>
      <c r="P369" s="129">
        <v>15808.695652173899</v>
      </c>
      <c r="Q369" s="130">
        <v>50300</v>
      </c>
      <c r="R369" s="130">
        <f t="shared" si="15"/>
        <v>20551.30434782607</v>
      </c>
      <c r="S369" s="130">
        <v>0</v>
      </c>
      <c r="T369" s="130">
        <f t="shared" si="16"/>
        <v>55051.304347826066</v>
      </c>
      <c r="U369" s="130">
        <v>55000</v>
      </c>
      <c r="V369" s="130">
        <f t="shared" si="17"/>
        <v>55000</v>
      </c>
      <c r="W369" s="131" t="s">
        <v>3095</v>
      </c>
      <c r="X369" s="132" t="s">
        <v>54</v>
      </c>
      <c r="Y369" s="127" t="s">
        <v>4126</v>
      </c>
      <c r="Z369" s="124" t="s">
        <v>55</v>
      </c>
      <c r="AA369" s="133">
        <v>43294</v>
      </c>
      <c r="AB369" s="71"/>
    </row>
    <row r="370" spans="1:28" ht="22.5" x14ac:dyDescent="0.2">
      <c r="A370" s="122" t="s">
        <v>324</v>
      </c>
      <c r="B370" s="123" t="s">
        <v>4573</v>
      </c>
      <c r="C370" s="124" t="s">
        <v>4574</v>
      </c>
      <c r="D370" s="136" t="s">
        <v>9999</v>
      </c>
      <c r="E370" s="124" t="s">
        <v>8273</v>
      </c>
      <c r="F370" s="125" t="s">
        <v>4575</v>
      </c>
      <c r="G370" s="126" t="s">
        <v>4576</v>
      </c>
      <c r="H370" s="126" t="s">
        <v>4576</v>
      </c>
      <c r="I370" s="127" t="s">
        <v>4576</v>
      </c>
      <c r="J370" s="125" t="s">
        <v>34</v>
      </c>
      <c r="K370" s="125" t="s">
        <v>95</v>
      </c>
      <c r="L370" s="125">
        <v>867</v>
      </c>
      <c r="M370" s="128">
        <v>867</v>
      </c>
      <c r="N370" s="126" t="s">
        <v>4577</v>
      </c>
      <c r="O370" s="129">
        <v>34500</v>
      </c>
      <c r="P370" s="129">
        <v>15808.695652173899</v>
      </c>
      <c r="Q370" s="130">
        <v>50300</v>
      </c>
      <c r="R370" s="130">
        <f t="shared" si="15"/>
        <v>20551.30434782607</v>
      </c>
      <c r="S370" s="130">
        <v>0</v>
      </c>
      <c r="T370" s="130">
        <f t="shared" si="16"/>
        <v>55051.304347826066</v>
      </c>
      <c r="U370" s="130">
        <v>55000</v>
      </c>
      <c r="V370" s="130">
        <f t="shared" si="17"/>
        <v>55000</v>
      </c>
      <c r="W370" s="131" t="s">
        <v>3095</v>
      </c>
      <c r="X370" s="132" t="s">
        <v>54</v>
      </c>
      <c r="Y370" s="127" t="s">
        <v>4126</v>
      </c>
      <c r="Z370" s="124" t="s">
        <v>55</v>
      </c>
      <c r="AA370" s="133">
        <v>43294</v>
      </c>
      <c r="AB370" s="71"/>
    </row>
    <row r="371" spans="1:28" ht="22.5" x14ac:dyDescent="0.2">
      <c r="A371" s="122" t="s">
        <v>325</v>
      </c>
      <c r="B371" s="123" t="s">
        <v>4578</v>
      </c>
      <c r="C371" s="124" t="s">
        <v>4574</v>
      </c>
      <c r="D371" s="70" t="s">
        <v>10000</v>
      </c>
      <c r="E371" s="124" t="s">
        <v>8273</v>
      </c>
      <c r="F371" s="125" t="s">
        <v>4579</v>
      </c>
      <c r="G371" s="126" t="s">
        <v>4580</v>
      </c>
      <c r="H371" s="126" t="s">
        <v>4580</v>
      </c>
      <c r="I371" s="127" t="s">
        <v>4580</v>
      </c>
      <c r="J371" s="125" t="s">
        <v>34</v>
      </c>
      <c r="K371" s="125" t="s">
        <v>95</v>
      </c>
      <c r="L371" s="125">
        <v>867</v>
      </c>
      <c r="M371" s="128">
        <v>867</v>
      </c>
      <c r="N371" s="126" t="s">
        <v>4577</v>
      </c>
      <c r="O371" s="129">
        <v>34500</v>
      </c>
      <c r="P371" s="129">
        <v>15808.695652173899</v>
      </c>
      <c r="Q371" s="130">
        <v>50300</v>
      </c>
      <c r="R371" s="130">
        <f t="shared" si="15"/>
        <v>20551.30434782607</v>
      </c>
      <c r="S371" s="130">
        <v>0</v>
      </c>
      <c r="T371" s="130">
        <f t="shared" si="16"/>
        <v>55051.304347826066</v>
      </c>
      <c r="U371" s="130">
        <v>55000</v>
      </c>
      <c r="V371" s="130">
        <f t="shared" si="17"/>
        <v>55000</v>
      </c>
      <c r="W371" s="131" t="s">
        <v>3095</v>
      </c>
      <c r="X371" s="132" t="s">
        <v>54</v>
      </c>
      <c r="Y371" s="127" t="s">
        <v>4126</v>
      </c>
      <c r="Z371" s="124" t="s">
        <v>55</v>
      </c>
      <c r="AA371" s="133">
        <v>43294</v>
      </c>
      <c r="AB371" s="71"/>
    </row>
    <row r="372" spans="1:28" ht="22.5" x14ac:dyDescent="0.2">
      <c r="A372" s="122" t="s">
        <v>326</v>
      </c>
      <c r="B372" s="151" t="s">
        <v>4621</v>
      </c>
      <c r="C372" s="152" t="s">
        <v>4622</v>
      </c>
      <c r="D372" s="136" t="s">
        <v>10001</v>
      </c>
      <c r="E372" s="124" t="s">
        <v>8273</v>
      </c>
      <c r="F372" s="153" t="s">
        <v>4616</v>
      </c>
      <c r="G372" s="126" t="s">
        <v>4617</v>
      </c>
      <c r="H372" s="138" t="s">
        <v>7447</v>
      </c>
      <c r="I372" s="154" t="s">
        <v>4617</v>
      </c>
      <c r="J372" s="153" t="s">
        <v>34</v>
      </c>
      <c r="K372" s="153" t="s">
        <v>17</v>
      </c>
      <c r="L372" s="153">
        <v>885</v>
      </c>
      <c r="M372" s="155">
        <v>885</v>
      </c>
      <c r="N372" s="138" t="s">
        <v>4623</v>
      </c>
      <c r="O372" s="156">
        <v>545000</v>
      </c>
      <c r="P372" s="156">
        <v>68869.565217391297</v>
      </c>
      <c r="Q372" s="139">
        <v>613000</v>
      </c>
      <c r="R372" s="139">
        <f t="shared" si="15"/>
        <v>89530.434782608689</v>
      </c>
      <c r="S372" s="130">
        <v>0</v>
      </c>
      <c r="T372" s="139">
        <f t="shared" si="16"/>
        <v>634530.43478260865</v>
      </c>
      <c r="U372" s="139">
        <v>634500</v>
      </c>
      <c r="V372" s="139">
        <f t="shared" si="17"/>
        <v>634500</v>
      </c>
      <c r="W372" s="157">
        <v>0</v>
      </c>
      <c r="X372" s="158" t="s">
        <v>54</v>
      </c>
      <c r="Y372" s="154" t="s">
        <v>124</v>
      </c>
      <c r="Z372" s="152" t="s">
        <v>55</v>
      </c>
      <c r="AA372" s="159">
        <v>43294</v>
      </c>
      <c r="AB372" s="134"/>
    </row>
    <row r="373" spans="1:28" ht="22.5" x14ac:dyDescent="0.2">
      <c r="A373" s="122" t="s">
        <v>327</v>
      </c>
      <c r="B373" s="123" t="s">
        <v>4644</v>
      </c>
      <c r="C373" s="124" t="s">
        <v>4645</v>
      </c>
      <c r="D373" s="136" t="s">
        <v>10002</v>
      </c>
      <c r="E373" s="124" t="s">
        <v>8273</v>
      </c>
      <c r="F373" s="125" t="s">
        <v>4646</v>
      </c>
      <c r="G373" s="126" t="s">
        <v>4647</v>
      </c>
      <c r="H373" s="126" t="s">
        <v>4647</v>
      </c>
      <c r="I373" s="127" t="s">
        <v>4647</v>
      </c>
      <c r="J373" s="125" t="s">
        <v>34</v>
      </c>
      <c r="K373" s="125" t="s">
        <v>22</v>
      </c>
      <c r="L373" s="125">
        <v>892</v>
      </c>
      <c r="M373" s="128">
        <v>892</v>
      </c>
      <c r="N373" s="126" t="s">
        <v>4648</v>
      </c>
      <c r="O373" s="129">
        <v>32000</v>
      </c>
      <c r="P373" s="129">
        <v>24886.956521739099</v>
      </c>
      <c r="Q373" s="130">
        <v>56800</v>
      </c>
      <c r="R373" s="130">
        <f t="shared" si="15"/>
        <v>32353.043478260832</v>
      </c>
      <c r="S373" s="130">
        <v>0</v>
      </c>
      <c r="T373" s="130">
        <f t="shared" si="16"/>
        <v>64353.043478260835</v>
      </c>
      <c r="U373" s="130">
        <v>64300</v>
      </c>
      <c r="V373" s="130">
        <f t="shared" si="17"/>
        <v>64300</v>
      </c>
      <c r="W373" s="131">
        <v>0</v>
      </c>
      <c r="X373" s="132" t="s">
        <v>54</v>
      </c>
      <c r="Y373" s="127" t="s">
        <v>124</v>
      </c>
      <c r="Z373" s="124" t="s">
        <v>55</v>
      </c>
      <c r="AA373" s="133">
        <v>43294</v>
      </c>
      <c r="AB373" s="134"/>
    </row>
    <row r="374" spans="1:28" ht="25.5" x14ac:dyDescent="0.2">
      <c r="A374" s="122" t="s">
        <v>328</v>
      </c>
      <c r="B374" s="123" t="s">
        <v>4687</v>
      </c>
      <c r="C374" s="124" t="s">
        <v>4670</v>
      </c>
      <c r="D374" s="136" t="s">
        <v>10003</v>
      </c>
      <c r="E374" s="124" t="s">
        <v>8273</v>
      </c>
      <c r="F374" s="125" t="s">
        <v>4688</v>
      </c>
      <c r="G374" s="126" t="s">
        <v>4689</v>
      </c>
      <c r="H374" s="126" t="s">
        <v>4689</v>
      </c>
      <c r="I374" s="127" t="s">
        <v>4689</v>
      </c>
      <c r="J374" s="125" t="s">
        <v>283</v>
      </c>
      <c r="K374" s="125" t="s">
        <v>873</v>
      </c>
      <c r="L374" s="125">
        <v>908</v>
      </c>
      <c r="M374" s="128">
        <v>908</v>
      </c>
      <c r="N374" s="126" t="s">
        <v>4673</v>
      </c>
      <c r="O374" s="129">
        <v>8000</v>
      </c>
      <c r="P374" s="129">
        <v>15026.0869565217</v>
      </c>
      <c r="Q374" s="130">
        <v>23000</v>
      </c>
      <c r="R374" s="130">
        <f t="shared" si="15"/>
        <v>19533.913043478209</v>
      </c>
      <c r="S374" s="130">
        <v>0</v>
      </c>
      <c r="T374" s="130">
        <f t="shared" si="16"/>
        <v>27533.913043478209</v>
      </c>
      <c r="U374" s="130">
        <v>27500</v>
      </c>
      <c r="V374" s="130">
        <f t="shared" si="17"/>
        <v>27500</v>
      </c>
      <c r="W374" s="131" t="s">
        <v>4674</v>
      </c>
      <c r="X374" s="132" t="s">
        <v>54</v>
      </c>
      <c r="Y374" s="127" t="s">
        <v>124</v>
      </c>
      <c r="Z374" s="124" t="s">
        <v>68</v>
      </c>
      <c r="AA374" s="133">
        <v>43294</v>
      </c>
      <c r="AB374" s="134"/>
    </row>
    <row r="375" spans="1:28" ht="25.5" x14ac:dyDescent="0.2">
      <c r="A375" s="122" t="s">
        <v>9139</v>
      </c>
      <c r="B375" s="123" t="s">
        <v>4681</v>
      </c>
      <c r="C375" s="124" t="s">
        <v>4670</v>
      </c>
      <c r="D375" s="136" t="s">
        <v>9975</v>
      </c>
      <c r="E375" s="124" t="s">
        <v>8273</v>
      </c>
      <c r="F375" s="125" t="s">
        <v>4682</v>
      </c>
      <c r="G375" s="126" t="s">
        <v>4683</v>
      </c>
      <c r="H375" s="126" t="s">
        <v>4683</v>
      </c>
      <c r="I375" s="127" t="s">
        <v>4683</v>
      </c>
      <c r="J375" s="125" t="s">
        <v>34</v>
      </c>
      <c r="K375" s="125"/>
      <c r="L375" s="125">
        <v>908</v>
      </c>
      <c r="M375" s="128">
        <v>908</v>
      </c>
      <c r="N375" s="126" t="s">
        <v>4673</v>
      </c>
      <c r="O375" s="129">
        <v>8000</v>
      </c>
      <c r="P375" s="129">
        <v>15026.0869565217</v>
      </c>
      <c r="Q375" s="130">
        <v>23000</v>
      </c>
      <c r="R375" s="130">
        <f t="shared" si="15"/>
        <v>19533.913043478209</v>
      </c>
      <c r="S375" s="130">
        <v>0</v>
      </c>
      <c r="T375" s="130">
        <f t="shared" si="16"/>
        <v>27533.913043478209</v>
      </c>
      <c r="U375" s="130">
        <v>27500</v>
      </c>
      <c r="V375" s="130">
        <f t="shared" si="17"/>
        <v>27500</v>
      </c>
      <c r="W375" s="131" t="s">
        <v>4674</v>
      </c>
      <c r="X375" s="132" t="s">
        <v>54</v>
      </c>
      <c r="Y375" s="127" t="s">
        <v>124</v>
      </c>
      <c r="Z375" s="124" t="s">
        <v>55</v>
      </c>
      <c r="AA375" s="133">
        <v>43294</v>
      </c>
      <c r="AB375" s="134"/>
    </row>
    <row r="376" spans="1:28" ht="25.5" x14ac:dyDescent="0.2">
      <c r="A376" s="122" t="s">
        <v>332</v>
      </c>
      <c r="B376" s="123" t="s">
        <v>4684</v>
      </c>
      <c r="C376" s="124" t="s">
        <v>4670</v>
      </c>
      <c r="D376" s="136" t="s">
        <v>10004</v>
      </c>
      <c r="E376" s="124" t="s">
        <v>8273</v>
      </c>
      <c r="F376" s="125" t="s">
        <v>4685</v>
      </c>
      <c r="G376" s="126" t="s">
        <v>4686</v>
      </c>
      <c r="H376" s="126" t="s">
        <v>4686</v>
      </c>
      <c r="I376" s="127" t="s">
        <v>4686</v>
      </c>
      <c r="J376" s="125" t="s">
        <v>34</v>
      </c>
      <c r="K376" s="125" t="s">
        <v>95</v>
      </c>
      <c r="L376" s="125">
        <v>908</v>
      </c>
      <c r="M376" s="128">
        <v>908</v>
      </c>
      <c r="N376" s="126" t="s">
        <v>4673</v>
      </c>
      <c r="O376" s="129">
        <v>8000</v>
      </c>
      <c r="P376" s="129">
        <v>15026.0869565217</v>
      </c>
      <c r="Q376" s="130">
        <v>23000</v>
      </c>
      <c r="R376" s="130">
        <f t="shared" si="15"/>
        <v>19533.913043478209</v>
      </c>
      <c r="S376" s="130">
        <v>0</v>
      </c>
      <c r="T376" s="130">
        <f t="shared" si="16"/>
        <v>27533.913043478209</v>
      </c>
      <c r="U376" s="130">
        <v>27500</v>
      </c>
      <c r="V376" s="130">
        <f t="shared" si="17"/>
        <v>27500</v>
      </c>
      <c r="W376" s="131" t="s">
        <v>4674</v>
      </c>
      <c r="X376" s="132" t="s">
        <v>54</v>
      </c>
      <c r="Y376" s="127" t="s">
        <v>124</v>
      </c>
      <c r="Z376" s="124" t="s">
        <v>55</v>
      </c>
      <c r="AA376" s="133">
        <v>43294</v>
      </c>
      <c r="AB376" s="134"/>
    </row>
    <row r="377" spans="1:28" ht="22.5" x14ac:dyDescent="0.2">
      <c r="A377" s="122" t="s">
        <v>9140</v>
      </c>
      <c r="B377" s="123" t="s">
        <v>4695</v>
      </c>
      <c r="C377" s="124" t="s">
        <v>4696</v>
      </c>
      <c r="D377" s="136" t="s">
        <v>10005</v>
      </c>
      <c r="E377" s="124" t="s">
        <v>8273</v>
      </c>
      <c r="F377" s="125" t="s">
        <v>4697</v>
      </c>
      <c r="G377" s="126" t="s">
        <v>4698</v>
      </c>
      <c r="H377" s="126" t="s">
        <v>4698</v>
      </c>
      <c r="I377" s="127" t="s">
        <v>4698</v>
      </c>
      <c r="J377" s="125" t="s">
        <v>34</v>
      </c>
      <c r="K377" s="125" t="s">
        <v>882</v>
      </c>
      <c r="L377" s="125">
        <v>909</v>
      </c>
      <c r="M377" s="128">
        <v>909</v>
      </c>
      <c r="N377" s="126" t="s">
        <v>4699</v>
      </c>
      <c r="O377" s="129">
        <v>18000</v>
      </c>
      <c r="P377" s="129">
        <v>3130.4347826087001</v>
      </c>
      <c r="Q377" s="130">
        <v>21100</v>
      </c>
      <c r="R377" s="130">
        <f t="shared" si="15"/>
        <v>4069.5652173913099</v>
      </c>
      <c r="S377" s="130">
        <v>0</v>
      </c>
      <c r="T377" s="130">
        <f t="shared" si="16"/>
        <v>22069.565217391311</v>
      </c>
      <c r="U377" s="130">
        <v>22000</v>
      </c>
      <c r="V377" s="130">
        <f t="shared" si="17"/>
        <v>22000</v>
      </c>
      <c r="W377" s="131" t="s">
        <v>3095</v>
      </c>
      <c r="X377" s="132" t="s">
        <v>54</v>
      </c>
      <c r="Y377" s="127" t="s">
        <v>124</v>
      </c>
      <c r="Z377" s="124" t="s">
        <v>55</v>
      </c>
      <c r="AA377" s="133">
        <v>43294</v>
      </c>
      <c r="AB377" s="134"/>
    </row>
    <row r="378" spans="1:28" ht="25.5" x14ac:dyDescent="0.2">
      <c r="A378" s="122" t="s">
        <v>333</v>
      </c>
      <c r="B378" s="123" t="s">
        <v>4700</v>
      </c>
      <c r="C378" s="124" t="s">
        <v>4696</v>
      </c>
      <c r="D378" s="136" t="s">
        <v>10006</v>
      </c>
      <c r="E378" s="124" t="s">
        <v>8273</v>
      </c>
      <c r="F378" s="125" t="s">
        <v>4701</v>
      </c>
      <c r="G378" s="126" t="s">
        <v>4702</v>
      </c>
      <c r="H378" s="126" t="s">
        <v>4702</v>
      </c>
      <c r="I378" s="127" t="s">
        <v>4702</v>
      </c>
      <c r="J378" s="125" t="s">
        <v>34</v>
      </c>
      <c r="K378" s="125" t="s">
        <v>873</v>
      </c>
      <c r="L378" s="125">
        <v>909</v>
      </c>
      <c r="M378" s="128">
        <v>909</v>
      </c>
      <c r="N378" s="126" t="s">
        <v>4699</v>
      </c>
      <c r="O378" s="129">
        <v>18000</v>
      </c>
      <c r="P378" s="129">
        <v>3130.4347826087001</v>
      </c>
      <c r="Q378" s="130">
        <v>21100</v>
      </c>
      <c r="R378" s="130">
        <f t="shared" si="15"/>
        <v>4069.5652173913099</v>
      </c>
      <c r="S378" s="130">
        <v>0</v>
      </c>
      <c r="T378" s="130">
        <f t="shared" si="16"/>
        <v>22069.565217391311</v>
      </c>
      <c r="U378" s="130">
        <v>22000</v>
      </c>
      <c r="V378" s="130">
        <f t="shared" si="17"/>
        <v>22000</v>
      </c>
      <c r="W378" s="131" t="s">
        <v>3095</v>
      </c>
      <c r="X378" s="132" t="s">
        <v>54</v>
      </c>
      <c r="Y378" s="127" t="s">
        <v>124</v>
      </c>
      <c r="Z378" s="124" t="s">
        <v>55</v>
      </c>
      <c r="AA378" s="133">
        <v>43294</v>
      </c>
      <c r="AB378" s="134"/>
    </row>
    <row r="379" spans="1:28" ht="25.5" x14ac:dyDescent="0.2">
      <c r="A379" s="122" t="s">
        <v>337</v>
      </c>
      <c r="B379" s="123" t="s">
        <v>4708</v>
      </c>
      <c r="C379" s="124" t="s">
        <v>4709</v>
      </c>
      <c r="D379" s="136" t="s">
        <v>10007</v>
      </c>
      <c r="E379" s="124" t="s">
        <v>8273</v>
      </c>
      <c r="F379" s="125" t="s">
        <v>4710</v>
      </c>
      <c r="G379" s="126" t="s">
        <v>4711</v>
      </c>
      <c r="H379" s="126" t="s">
        <v>4711</v>
      </c>
      <c r="I379" s="127" t="s">
        <v>4711</v>
      </c>
      <c r="J379" s="125" t="s">
        <v>34</v>
      </c>
      <c r="K379" s="125" t="s">
        <v>95</v>
      </c>
      <c r="L379" s="125">
        <v>910</v>
      </c>
      <c r="M379" s="128">
        <v>910</v>
      </c>
      <c r="N379" s="126" t="s">
        <v>4712</v>
      </c>
      <c r="O379" s="129">
        <v>37000</v>
      </c>
      <c r="P379" s="129">
        <v>4695.6521739130403</v>
      </c>
      <c r="Q379" s="130">
        <v>41600</v>
      </c>
      <c r="R379" s="130">
        <f t="shared" si="15"/>
        <v>6104.3478260869515</v>
      </c>
      <c r="S379" s="130">
        <v>0</v>
      </c>
      <c r="T379" s="130">
        <f t="shared" si="16"/>
        <v>43104.347826086952</v>
      </c>
      <c r="U379" s="130">
        <v>43100</v>
      </c>
      <c r="V379" s="130">
        <f t="shared" si="17"/>
        <v>43100</v>
      </c>
      <c r="W379" s="131">
        <v>0</v>
      </c>
      <c r="X379" s="132" t="s">
        <v>54</v>
      </c>
      <c r="Y379" s="127" t="s">
        <v>124</v>
      </c>
      <c r="Z379" s="124" t="s">
        <v>55</v>
      </c>
      <c r="AA379" s="133">
        <v>43294</v>
      </c>
      <c r="AB379" s="134"/>
    </row>
    <row r="380" spans="1:28" ht="25.5" x14ac:dyDescent="0.2">
      <c r="A380" s="122" t="s">
        <v>338</v>
      </c>
      <c r="B380" s="160" t="s">
        <v>4718</v>
      </c>
      <c r="C380" s="161" t="s">
        <v>4719</v>
      </c>
      <c r="D380" s="136" t="s">
        <v>10008</v>
      </c>
      <c r="E380" s="124" t="s">
        <v>8273</v>
      </c>
      <c r="F380" s="162" t="s">
        <v>4720</v>
      </c>
      <c r="G380" s="126" t="s">
        <v>4721</v>
      </c>
      <c r="H380" s="126" t="s">
        <v>7687</v>
      </c>
      <c r="I380" s="162" t="s">
        <v>4721</v>
      </c>
      <c r="J380" s="163" t="s">
        <v>34</v>
      </c>
      <c r="K380" s="163" t="s">
        <v>873</v>
      </c>
      <c r="L380" s="162">
        <v>911</v>
      </c>
      <c r="M380" s="162">
        <v>911</v>
      </c>
      <c r="N380" s="126" t="s">
        <v>4722</v>
      </c>
      <c r="O380" s="164">
        <v>50000</v>
      </c>
      <c r="P380" s="164">
        <v>15652.1739130435</v>
      </c>
      <c r="Q380" s="164">
        <v>65600</v>
      </c>
      <c r="R380" s="164">
        <f t="shared" si="15"/>
        <v>20347.826086956549</v>
      </c>
      <c r="S380" s="130">
        <v>0</v>
      </c>
      <c r="T380" s="164">
        <f t="shared" si="16"/>
        <v>70347.826086956542</v>
      </c>
      <c r="U380" s="164">
        <v>70300</v>
      </c>
      <c r="V380" s="164">
        <f t="shared" si="17"/>
        <v>70300</v>
      </c>
      <c r="W380" s="162">
        <v>0</v>
      </c>
      <c r="X380" s="162" t="s">
        <v>54</v>
      </c>
      <c r="Y380" s="140" t="s">
        <v>124</v>
      </c>
      <c r="Z380" s="161" t="s">
        <v>55</v>
      </c>
      <c r="AA380" s="133">
        <v>43294</v>
      </c>
      <c r="AB380" s="134"/>
    </row>
    <row r="381" spans="1:28" ht="25.5" x14ac:dyDescent="0.2">
      <c r="A381" s="122" t="s">
        <v>339</v>
      </c>
      <c r="B381" s="123" t="s">
        <v>4731</v>
      </c>
      <c r="C381" s="124" t="s">
        <v>4732</v>
      </c>
      <c r="D381" s="136" t="s">
        <v>9976</v>
      </c>
      <c r="E381" s="124" t="s">
        <v>8273</v>
      </c>
      <c r="F381" s="125" t="s">
        <v>4720</v>
      </c>
      <c r="G381" s="126" t="s">
        <v>4721</v>
      </c>
      <c r="H381" s="126" t="s">
        <v>7806</v>
      </c>
      <c r="I381" s="127" t="s">
        <v>4721</v>
      </c>
      <c r="J381" s="125" t="s">
        <v>34</v>
      </c>
      <c r="K381" s="125" t="s">
        <v>873</v>
      </c>
      <c r="L381" s="125">
        <v>913</v>
      </c>
      <c r="M381" s="128">
        <v>913</v>
      </c>
      <c r="N381" s="126" t="s">
        <v>4733</v>
      </c>
      <c r="O381" s="129">
        <v>130000</v>
      </c>
      <c r="P381" s="129">
        <v>31304.347826087</v>
      </c>
      <c r="Q381" s="130">
        <v>161000</v>
      </c>
      <c r="R381" s="130">
        <f t="shared" si="15"/>
        <v>40695.652173913099</v>
      </c>
      <c r="S381" s="130">
        <v>0</v>
      </c>
      <c r="T381" s="130">
        <f t="shared" si="16"/>
        <v>170695.65217391308</v>
      </c>
      <c r="U381" s="130">
        <v>170600</v>
      </c>
      <c r="V381" s="130">
        <f t="shared" si="17"/>
        <v>170600</v>
      </c>
      <c r="W381" s="131">
        <v>0</v>
      </c>
      <c r="X381" s="132" t="s">
        <v>54</v>
      </c>
      <c r="Y381" s="127" t="s">
        <v>124</v>
      </c>
      <c r="Z381" s="124" t="s">
        <v>55</v>
      </c>
      <c r="AA381" s="133">
        <v>43294</v>
      </c>
      <c r="AB381" s="134"/>
    </row>
    <row r="382" spans="1:28" ht="25.5" x14ac:dyDescent="0.2">
      <c r="A382" s="122" t="s">
        <v>340</v>
      </c>
      <c r="B382" s="123" t="s">
        <v>4786</v>
      </c>
      <c r="C382" s="124" t="s">
        <v>4787</v>
      </c>
      <c r="D382" s="136" t="s">
        <v>10009</v>
      </c>
      <c r="E382" s="124" t="s">
        <v>8273</v>
      </c>
      <c r="F382" s="125" t="s">
        <v>4788</v>
      </c>
      <c r="G382" s="126" t="s">
        <v>4789</v>
      </c>
      <c r="H382" s="126" t="s">
        <v>4789</v>
      </c>
      <c r="I382" s="127" t="s">
        <v>4789</v>
      </c>
      <c r="J382" s="125" t="s">
        <v>34</v>
      </c>
      <c r="K382" s="125" t="s">
        <v>95</v>
      </c>
      <c r="L382" s="125">
        <v>926</v>
      </c>
      <c r="M382" s="128">
        <v>926</v>
      </c>
      <c r="N382" s="126" t="s">
        <v>4790</v>
      </c>
      <c r="O382" s="129">
        <v>76000</v>
      </c>
      <c r="P382" s="129">
        <v>48521.739130434798</v>
      </c>
      <c r="Q382" s="130">
        <v>124000</v>
      </c>
      <c r="R382" s="130">
        <f t="shared" si="15"/>
        <v>63078.260869565238</v>
      </c>
      <c r="S382" s="130">
        <v>0</v>
      </c>
      <c r="T382" s="130">
        <f t="shared" si="16"/>
        <v>139078.26086956525</v>
      </c>
      <c r="U382" s="130">
        <v>139000</v>
      </c>
      <c r="V382" s="130">
        <f t="shared" si="17"/>
        <v>139000</v>
      </c>
      <c r="W382" s="131">
        <v>0</v>
      </c>
      <c r="X382" s="132" t="s">
        <v>54</v>
      </c>
      <c r="Y382" s="127" t="s">
        <v>124</v>
      </c>
      <c r="Z382" s="124" t="s">
        <v>55</v>
      </c>
      <c r="AA382" s="133">
        <v>43294</v>
      </c>
      <c r="AB382" s="134"/>
    </row>
    <row r="383" spans="1:28" ht="25.5" x14ac:dyDescent="0.2">
      <c r="A383" s="122" t="s">
        <v>341</v>
      </c>
      <c r="B383" s="123" t="s">
        <v>4791</v>
      </c>
      <c r="C383" s="124" t="s">
        <v>4787</v>
      </c>
      <c r="D383" s="136" t="s">
        <v>10010</v>
      </c>
      <c r="E383" s="124" t="s">
        <v>8273</v>
      </c>
      <c r="F383" s="125" t="s">
        <v>4792</v>
      </c>
      <c r="G383" s="126" t="s">
        <v>4793</v>
      </c>
      <c r="H383" s="126" t="s">
        <v>4793</v>
      </c>
      <c r="I383" s="127" t="s">
        <v>4793</v>
      </c>
      <c r="J383" s="125" t="s">
        <v>34</v>
      </c>
      <c r="K383" s="125" t="s">
        <v>95</v>
      </c>
      <c r="L383" s="125">
        <v>926</v>
      </c>
      <c r="M383" s="128">
        <v>926</v>
      </c>
      <c r="N383" s="126" t="s">
        <v>4790</v>
      </c>
      <c r="O383" s="129">
        <v>76000</v>
      </c>
      <c r="P383" s="129">
        <v>48521.739130434798</v>
      </c>
      <c r="Q383" s="130">
        <v>124000</v>
      </c>
      <c r="R383" s="130">
        <f t="shared" si="15"/>
        <v>63078.260869565238</v>
      </c>
      <c r="S383" s="130">
        <v>0</v>
      </c>
      <c r="T383" s="130">
        <f t="shared" si="16"/>
        <v>139078.26086956525</v>
      </c>
      <c r="U383" s="130">
        <v>139000</v>
      </c>
      <c r="V383" s="130">
        <f t="shared" si="17"/>
        <v>139000</v>
      </c>
      <c r="W383" s="131">
        <v>0</v>
      </c>
      <c r="X383" s="132" t="s">
        <v>54</v>
      </c>
      <c r="Y383" s="127" t="s">
        <v>124</v>
      </c>
      <c r="Z383" s="124" t="s">
        <v>55</v>
      </c>
      <c r="AA383" s="133">
        <v>43294</v>
      </c>
      <c r="AB383" s="134"/>
    </row>
    <row r="384" spans="1:28" ht="51" x14ac:dyDescent="0.2">
      <c r="A384" s="122" t="s">
        <v>342</v>
      </c>
      <c r="B384" s="123" t="s">
        <v>4860</v>
      </c>
      <c r="C384" s="124" t="s">
        <v>4852</v>
      </c>
      <c r="D384" s="136" t="s">
        <v>10011</v>
      </c>
      <c r="E384" s="124" t="s">
        <v>8273</v>
      </c>
      <c r="F384" s="125" t="s">
        <v>4861</v>
      </c>
      <c r="G384" s="126" t="s">
        <v>4862</v>
      </c>
      <c r="H384" s="126" t="s">
        <v>4862</v>
      </c>
      <c r="I384" s="127" t="s">
        <v>4862</v>
      </c>
      <c r="J384" s="125" t="s">
        <v>34</v>
      </c>
      <c r="K384" s="125"/>
      <c r="L384" s="125">
        <v>943</v>
      </c>
      <c r="M384" s="128">
        <v>943</v>
      </c>
      <c r="N384" s="126" t="s">
        <v>4855</v>
      </c>
      <c r="O384" s="129">
        <v>84382</v>
      </c>
      <c r="P384" s="129">
        <v>24445.5652173913</v>
      </c>
      <c r="Q384" s="130">
        <v>108000</v>
      </c>
      <c r="R384" s="130">
        <f t="shared" si="15"/>
        <v>31779.234782608692</v>
      </c>
      <c r="S384" s="130">
        <v>0</v>
      </c>
      <c r="T384" s="130">
        <f t="shared" si="16"/>
        <v>116161.23478260869</v>
      </c>
      <c r="U384" s="130">
        <v>116100</v>
      </c>
      <c r="V384" s="130">
        <f t="shared" si="17"/>
        <v>116100</v>
      </c>
      <c r="W384" s="131" t="s">
        <v>4856</v>
      </c>
      <c r="X384" s="132" t="s">
        <v>54</v>
      </c>
      <c r="Y384" s="127" t="s">
        <v>124</v>
      </c>
      <c r="Z384" s="124" t="s">
        <v>68</v>
      </c>
      <c r="AA384" s="133">
        <v>43294</v>
      </c>
      <c r="AB384" s="134"/>
    </row>
    <row r="385" spans="1:28" ht="51" x14ac:dyDescent="0.2">
      <c r="A385" s="122" t="s">
        <v>9141</v>
      </c>
      <c r="B385" s="123" t="s">
        <v>4857</v>
      </c>
      <c r="C385" s="124" t="s">
        <v>4852</v>
      </c>
      <c r="D385" s="136" t="s">
        <v>10012</v>
      </c>
      <c r="E385" s="124" t="s">
        <v>8273</v>
      </c>
      <c r="F385" s="125" t="s">
        <v>4858</v>
      </c>
      <c r="G385" s="126" t="s">
        <v>4859</v>
      </c>
      <c r="H385" s="126" t="s">
        <v>4859</v>
      </c>
      <c r="I385" s="127" t="s">
        <v>4859</v>
      </c>
      <c r="J385" s="125" t="s">
        <v>34</v>
      </c>
      <c r="K385" s="125"/>
      <c r="L385" s="125">
        <v>943</v>
      </c>
      <c r="M385" s="128">
        <v>943</v>
      </c>
      <c r="N385" s="126" t="s">
        <v>4855</v>
      </c>
      <c r="O385" s="129">
        <v>84382</v>
      </c>
      <c r="P385" s="129">
        <v>24445.5652173913</v>
      </c>
      <c r="Q385" s="130">
        <v>108000</v>
      </c>
      <c r="R385" s="130">
        <f t="shared" si="15"/>
        <v>31779.234782608692</v>
      </c>
      <c r="S385" s="130">
        <v>0</v>
      </c>
      <c r="T385" s="130">
        <f t="shared" si="16"/>
        <v>116161.23478260869</v>
      </c>
      <c r="U385" s="130">
        <v>116100</v>
      </c>
      <c r="V385" s="130">
        <f t="shared" si="17"/>
        <v>116100</v>
      </c>
      <c r="W385" s="131" t="s">
        <v>4856</v>
      </c>
      <c r="X385" s="132" t="s">
        <v>54</v>
      </c>
      <c r="Y385" s="127" t="s">
        <v>124</v>
      </c>
      <c r="Z385" s="124" t="s">
        <v>68</v>
      </c>
      <c r="AA385" s="133">
        <v>43294</v>
      </c>
      <c r="AB385" s="134"/>
    </row>
    <row r="386" spans="1:28" ht="51" x14ac:dyDescent="0.2">
      <c r="A386" s="122" t="s">
        <v>757</v>
      </c>
      <c r="B386" s="123" t="s">
        <v>4851</v>
      </c>
      <c r="C386" s="124" t="s">
        <v>4852</v>
      </c>
      <c r="D386" s="136" t="s">
        <v>9993</v>
      </c>
      <c r="E386" s="124" t="s">
        <v>8273</v>
      </c>
      <c r="F386" s="125" t="s">
        <v>4853</v>
      </c>
      <c r="G386" s="126" t="s">
        <v>4854</v>
      </c>
      <c r="H386" s="126" t="s">
        <v>4854</v>
      </c>
      <c r="I386" s="127" t="s">
        <v>4854</v>
      </c>
      <c r="J386" s="125" t="s">
        <v>34</v>
      </c>
      <c r="K386" s="125"/>
      <c r="L386" s="125">
        <v>943</v>
      </c>
      <c r="M386" s="128">
        <v>943</v>
      </c>
      <c r="N386" s="126" t="s">
        <v>4855</v>
      </c>
      <c r="O386" s="129">
        <v>84382</v>
      </c>
      <c r="P386" s="129">
        <v>24445.5652173913</v>
      </c>
      <c r="Q386" s="130">
        <v>108000</v>
      </c>
      <c r="R386" s="130">
        <f t="shared" si="15"/>
        <v>31779.234782608692</v>
      </c>
      <c r="S386" s="130">
        <v>0</v>
      </c>
      <c r="T386" s="130">
        <f t="shared" si="16"/>
        <v>116161.23478260869</v>
      </c>
      <c r="U386" s="130">
        <v>116100</v>
      </c>
      <c r="V386" s="130">
        <f t="shared" si="17"/>
        <v>116100</v>
      </c>
      <c r="W386" s="131" t="s">
        <v>4856</v>
      </c>
      <c r="X386" s="132" t="s">
        <v>54</v>
      </c>
      <c r="Y386" s="127" t="s">
        <v>124</v>
      </c>
      <c r="Z386" s="124" t="s">
        <v>68</v>
      </c>
      <c r="AA386" s="133">
        <v>43294</v>
      </c>
      <c r="AB386" s="134"/>
    </row>
    <row r="387" spans="1:28" ht="25.5" x14ac:dyDescent="0.2">
      <c r="A387" s="122" t="s">
        <v>72</v>
      </c>
      <c r="B387" s="123" t="s">
        <v>4900</v>
      </c>
      <c r="C387" s="124" t="s">
        <v>4901</v>
      </c>
      <c r="D387" s="136" t="s">
        <v>10013</v>
      </c>
      <c r="E387" s="124" t="s">
        <v>8273</v>
      </c>
      <c r="F387" s="125" t="s">
        <v>4635</v>
      </c>
      <c r="G387" s="126" t="s">
        <v>7356</v>
      </c>
      <c r="H387" s="126" t="s">
        <v>7356</v>
      </c>
      <c r="I387" s="127" t="s">
        <v>4636</v>
      </c>
      <c r="J387" s="125" t="s">
        <v>34</v>
      </c>
      <c r="K387" s="125" t="s">
        <v>17</v>
      </c>
      <c r="L387" s="125">
        <v>1007</v>
      </c>
      <c r="M387" s="128">
        <v>1007</v>
      </c>
      <c r="N387" s="126" t="s">
        <v>4902</v>
      </c>
      <c r="O387" s="129">
        <v>656000</v>
      </c>
      <c r="P387" s="129">
        <v>89217.391304347795</v>
      </c>
      <c r="Q387" s="130">
        <v>745000</v>
      </c>
      <c r="R387" s="130">
        <f t="shared" si="15"/>
        <v>115982.60869565213</v>
      </c>
      <c r="S387" s="130">
        <v>0</v>
      </c>
      <c r="T387" s="130">
        <f t="shared" si="16"/>
        <v>771982.6086956521</v>
      </c>
      <c r="U387" s="130">
        <v>771900</v>
      </c>
      <c r="V387" s="130">
        <f t="shared" si="17"/>
        <v>771900</v>
      </c>
      <c r="W387" s="131">
        <v>0</v>
      </c>
      <c r="X387" s="132" t="s">
        <v>54</v>
      </c>
      <c r="Y387" s="127" t="s">
        <v>124</v>
      </c>
      <c r="Z387" s="124" t="s">
        <v>55</v>
      </c>
      <c r="AA387" s="133">
        <v>43294</v>
      </c>
      <c r="AB387" s="134"/>
    </row>
    <row r="388" spans="1:28" ht="25.5" x14ac:dyDescent="0.2">
      <c r="A388" s="122" t="s">
        <v>74</v>
      </c>
      <c r="B388" s="123" t="s">
        <v>4976</v>
      </c>
      <c r="C388" s="124" t="s">
        <v>4977</v>
      </c>
      <c r="D388" s="136" t="s">
        <v>10014</v>
      </c>
      <c r="E388" s="124" t="s">
        <v>8273</v>
      </c>
      <c r="F388" s="125" t="s">
        <v>4978</v>
      </c>
      <c r="G388" s="126" t="s">
        <v>4979</v>
      </c>
      <c r="H388" s="126" t="s">
        <v>4979</v>
      </c>
      <c r="I388" s="127" t="s">
        <v>4979</v>
      </c>
      <c r="J388" s="125" t="s">
        <v>34</v>
      </c>
      <c r="K388" s="125" t="s">
        <v>873</v>
      </c>
      <c r="L388" s="125">
        <v>1018</v>
      </c>
      <c r="M388" s="128">
        <v>1018</v>
      </c>
      <c r="N388" s="126" t="s">
        <v>4980</v>
      </c>
      <c r="O388" s="129">
        <v>124000</v>
      </c>
      <c r="P388" s="129">
        <v>42260.869565217399</v>
      </c>
      <c r="Q388" s="130">
        <v>166000</v>
      </c>
      <c r="R388" s="130">
        <f t="shared" si="15"/>
        <v>54939.130434782623</v>
      </c>
      <c r="S388" s="130">
        <v>0</v>
      </c>
      <c r="T388" s="130">
        <f t="shared" si="16"/>
        <v>178939.13043478262</v>
      </c>
      <c r="U388" s="130">
        <v>178900</v>
      </c>
      <c r="V388" s="130">
        <f t="shared" si="17"/>
        <v>178900</v>
      </c>
      <c r="W388" s="131">
        <v>0</v>
      </c>
      <c r="X388" s="132" t="s">
        <v>54</v>
      </c>
      <c r="Y388" s="127" t="s">
        <v>512</v>
      </c>
      <c r="Z388" s="124" t="s">
        <v>55</v>
      </c>
      <c r="AA388" s="133">
        <v>43294</v>
      </c>
      <c r="AB388" s="134"/>
    </row>
    <row r="389" spans="1:28" ht="25.5" x14ac:dyDescent="0.2">
      <c r="A389" s="122" t="s">
        <v>119</v>
      </c>
      <c r="B389" s="123" t="s">
        <v>4983</v>
      </c>
      <c r="C389" s="124" t="s">
        <v>4984</v>
      </c>
      <c r="D389" s="136" t="s">
        <v>10015</v>
      </c>
      <c r="E389" s="124" t="s">
        <v>8273</v>
      </c>
      <c r="F389" s="125" t="s">
        <v>4985</v>
      </c>
      <c r="G389" s="126" t="s">
        <v>7363</v>
      </c>
      <c r="H389" s="126" t="s">
        <v>7363</v>
      </c>
      <c r="I389" s="127" t="s">
        <v>4986</v>
      </c>
      <c r="J389" s="125" t="s">
        <v>34</v>
      </c>
      <c r="K389" s="125" t="s">
        <v>994</v>
      </c>
      <c r="L389" s="125">
        <v>1021</v>
      </c>
      <c r="M389" s="128">
        <v>1021</v>
      </c>
      <c r="N389" s="126" t="s">
        <v>4987</v>
      </c>
      <c r="O389" s="129">
        <v>254000</v>
      </c>
      <c r="P389" s="129">
        <v>97043.478260869597</v>
      </c>
      <c r="Q389" s="130">
        <v>351000</v>
      </c>
      <c r="R389" s="130">
        <f t="shared" si="15"/>
        <v>126156.52173913048</v>
      </c>
      <c r="S389" s="130">
        <v>0</v>
      </c>
      <c r="T389" s="130">
        <f t="shared" si="16"/>
        <v>380156.52173913049</v>
      </c>
      <c r="U389" s="130">
        <v>380100</v>
      </c>
      <c r="V389" s="130">
        <f t="shared" si="17"/>
        <v>380100</v>
      </c>
      <c r="W389" s="131">
        <v>0</v>
      </c>
      <c r="X389" s="132" t="s">
        <v>54</v>
      </c>
      <c r="Y389" s="127" t="s">
        <v>512</v>
      </c>
      <c r="Z389" s="124" t="s">
        <v>55</v>
      </c>
      <c r="AA389" s="133">
        <v>43294</v>
      </c>
      <c r="AB389" s="134"/>
    </row>
    <row r="390" spans="1:28" s="165" customFormat="1" ht="25.5" x14ac:dyDescent="0.2">
      <c r="A390" s="122" t="s">
        <v>843</v>
      </c>
      <c r="B390" s="146" t="s">
        <v>5063</v>
      </c>
      <c r="C390" s="147" t="s">
        <v>5064</v>
      </c>
      <c r="D390" s="136" t="s">
        <v>10016</v>
      </c>
      <c r="E390" s="124" t="s">
        <v>8273</v>
      </c>
      <c r="F390" s="128" t="s">
        <v>5065</v>
      </c>
      <c r="G390" s="126" t="s">
        <v>7882</v>
      </c>
      <c r="H390" s="126" t="s">
        <v>7659</v>
      </c>
      <c r="I390" s="126" t="s">
        <v>5066</v>
      </c>
      <c r="J390" s="128" t="s">
        <v>34</v>
      </c>
      <c r="K390" s="128" t="s">
        <v>873</v>
      </c>
      <c r="L390" s="126">
        <v>1027</v>
      </c>
      <c r="M390" s="126">
        <v>1027</v>
      </c>
      <c r="N390" s="126" t="s">
        <v>5067</v>
      </c>
      <c r="O390" s="129">
        <v>227000</v>
      </c>
      <c r="P390" s="129">
        <v>53217.391304347802</v>
      </c>
      <c r="Q390" s="129">
        <v>280000</v>
      </c>
      <c r="R390" s="129">
        <f t="shared" si="15"/>
        <v>69182.608695652147</v>
      </c>
      <c r="S390" s="130">
        <v>0</v>
      </c>
      <c r="T390" s="129">
        <f t="shared" si="16"/>
        <v>296182.60869565216</v>
      </c>
      <c r="U390" s="129">
        <v>296100</v>
      </c>
      <c r="V390" s="129">
        <f t="shared" si="17"/>
        <v>296100</v>
      </c>
      <c r="W390" s="126">
        <v>0</v>
      </c>
      <c r="X390" s="126" t="s">
        <v>54</v>
      </c>
      <c r="Y390" s="126" t="s">
        <v>512</v>
      </c>
      <c r="Z390" s="147" t="s">
        <v>55</v>
      </c>
      <c r="AA390" s="148">
        <v>43294</v>
      </c>
      <c r="AB390" s="134"/>
    </row>
    <row r="391" spans="1:28" s="165" customFormat="1" ht="25.5" x14ac:dyDescent="0.2">
      <c r="A391" s="122" t="s">
        <v>758</v>
      </c>
      <c r="B391" s="146" t="s">
        <v>5070</v>
      </c>
      <c r="C391" s="147" t="s">
        <v>5071</v>
      </c>
      <c r="D391" s="136" t="s">
        <v>10017</v>
      </c>
      <c r="E391" s="124" t="s">
        <v>8273</v>
      </c>
      <c r="F391" s="128" t="s">
        <v>5065</v>
      </c>
      <c r="G391" s="126" t="s">
        <v>7882</v>
      </c>
      <c r="H391" s="126" t="s">
        <v>7660</v>
      </c>
      <c r="I391" s="126" t="s">
        <v>5066</v>
      </c>
      <c r="J391" s="128" t="s">
        <v>34</v>
      </c>
      <c r="K391" s="128" t="s">
        <v>873</v>
      </c>
      <c r="L391" s="126">
        <v>1028</v>
      </c>
      <c r="M391" s="126">
        <v>1028</v>
      </c>
      <c r="N391" s="126" t="s">
        <v>5072</v>
      </c>
      <c r="O391" s="129">
        <v>324000</v>
      </c>
      <c r="P391" s="129">
        <v>70434.782608695605</v>
      </c>
      <c r="Q391" s="129">
        <v>394000</v>
      </c>
      <c r="R391" s="129">
        <f t="shared" ref="R391:R454" si="18">+P391/1800000*2340000</f>
        <v>91565.217391304293</v>
      </c>
      <c r="S391" s="130">
        <v>0</v>
      </c>
      <c r="T391" s="129">
        <f t="shared" ref="T391:T454" si="19">+O391+R391+S391</f>
        <v>415565.21739130432</v>
      </c>
      <c r="U391" s="129">
        <v>415500</v>
      </c>
      <c r="V391" s="129">
        <f t="shared" ref="V391:V454" si="20">ROUNDDOWN(T391,-2)</f>
        <v>415500</v>
      </c>
      <c r="W391" s="126">
        <v>0</v>
      </c>
      <c r="X391" s="126" t="s">
        <v>54</v>
      </c>
      <c r="Y391" s="126" t="s">
        <v>512</v>
      </c>
      <c r="Z391" s="147" t="s">
        <v>55</v>
      </c>
      <c r="AA391" s="148">
        <v>43294</v>
      </c>
      <c r="AB391" s="134"/>
    </row>
    <row r="392" spans="1:28" s="165" customFormat="1" ht="25.5" x14ac:dyDescent="0.2">
      <c r="A392" s="122" t="s">
        <v>372</v>
      </c>
      <c r="B392" s="123" t="s">
        <v>5079</v>
      </c>
      <c r="C392" s="124" t="s">
        <v>5074</v>
      </c>
      <c r="D392" s="136" t="s">
        <v>10018</v>
      </c>
      <c r="E392" s="124" t="s">
        <v>8273</v>
      </c>
      <c r="F392" s="125" t="s">
        <v>5080</v>
      </c>
      <c r="G392" s="126" t="s">
        <v>5081</v>
      </c>
      <c r="H392" s="126" t="s">
        <v>5081</v>
      </c>
      <c r="I392" s="127" t="s">
        <v>5081</v>
      </c>
      <c r="J392" s="125" t="s">
        <v>34</v>
      </c>
      <c r="K392" s="125" t="s">
        <v>873</v>
      </c>
      <c r="L392" s="125">
        <v>1029</v>
      </c>
      <c r="M392" s="128">
        <v>1029</v>
      </c>
      <c r="N392" s="126" t="s">
        <v>5075</v>
      </c>
      <c r="O392" s="129">
        <v>280000</v>
      </c>
      <c r="P392" s="129">
        <v>68869.565217391297</v>
      </c>
      <c r="Q392" s="130">
        <v>348000</v>
      </c>
      <c r="R392" s="130">
        <f t="shared" si="18"/>
        <v>89530.434782608689</v>
      </c>
      <c r="S392" s="130">
        <v>0</v>
      </c>
      <c r="T392" s="130">
        <f t="shared" si="19"/>
        <v>369530.4347826087</v>
      </c>
      <c r="U392" s="130">
        <v>369500</v>
      </c>
      <c r="V392" s="130">
        <f t="shared" si="20"/>
        <v>369500</v>
      </c>
      <c r="W392" s="131">
        <v>0</v>
      </c>
      <c r="X392" s="132" t="s">
        <v>54</v>
      </c>
      <c r="Y392" s="127" t="s">
        <v>512</v>
      </c>
      <c r="Z392" s="124" t="s">
        <v>55</v>
      </c>
      <c r="AA392" s="133">
        <v>43294</v>
      </c>
      <c r="AB392" s="134"/>
    </row>
    <row r="393" spans="1:28" s="165" customFormat="1" ht="25.5" x14ac:dyDescent="0.2">
      <c r="A393" s="122" t="s">
        <v>376</v>
      </c>
      <c r="B393" s="123" t="s">
        <v>5076</v>
      </c>
      <c r="C393" s="124" t="s">
        <v>5074</v>
      </c>
      <c r="D393" s="70" t="s">
        <v>10019</v>
      </c>
      <c r="E393" s="124" t="s">
        <v>8273</v>
      </c>
      <c r="F393" s="125" t="s">
        <v>5077</v>
      </c>
      <c r="G393" s="126" t="s">
        <v>5078</v>
      </c>
      <c r="H393" s="126" t="s">
        <v>5078</v>
      </c>
      <c r="I393" s="127" t="s">
        <v>5078</v>
      </c>
      <c r="J393" s="125" t="s">
        <v>34</v>
      </c>
      <c r="K393" s="125" t="s">
        <v>873</v>
      </c>
      <c r="L393" s="125">
        <v>1029</v>
      </c>
      <c r="M393" s="128">
        <v>1029</v>
      </c>
      <c r="N393" s="126" t="s">
        <v>5075</v>
      </c>
      <c r="O393" s="129">
        <v>280000</v>
      </c>
      <c r="P393" s="129">
        <v>68869.565217391297</v>
      </c>
      <c r="Q393" s="130">
        <v>348000</v>
      </c>
      <c r="R393" s="130">
        <f t="shared" si="18"/>
        <v>89530.434782608689</v>
      </c>
      <c r="S393" s="130">
        <v>0</v>
      </c>
      <c r="T393" s="130">
        <f t="shared" si="19"/>
        <v>369530.4347826087</v>
      </c>
      <c r="U393" s="130">
        <v>369500</v>
      </c>
      <c r="V393" s="130">
        <f t="shared" si="20"/>
        <v>369500</v>
      </c>
      <c r="W393" s="131">
        <v>0</v>
      </c>
      <c r="X393" s="132" t="s">
        <v>54</v>
      </c>
      <c r="Y393" s="127" t="s">
        <v>512</v>
      </c>
      <c r="Z393" s="124" t="s">
        <v>55</v>
      </c>
      <c r="AA393" s="133">
        <v>43294</v>
      </c>
      <c r="AB393" s="134"/>
    </row>
    <row r="394" spans="1:28" s="165" customFormat="1" ht="25.5" x14ac:dyDescent="0.2">
      <c r="A394" s="122" t="s">
        <v>759</v>
      </c>
      <c r="B394" s="123" t="s">
        <v>5089</v>
      </c>
      <c r="C394" s="124" t="s">
        <v>5087</v>
      </c>
      <c r="D394" s="136" t="s">
        <v>10020</v>
      </c>
      <c r="E394" s="124" t="s">
        <v>8273</v>
      </c>
      <c r="F394" s="125" t="s">
        <v>5090</v>
      </c>
      <c r="G394" s="126" t="s">
        <v>5091</v>
      </c>
      <c r="H394" s="126" t="s">
        <v>5091</v>
      </c>
      <c r="I394" s="127" t="s">
        <v>5091</v>
      </c>
      <c r="J394" s="125" t="s">
        <v>283</v>
      </c>
      <c r="K394" s="125" t="s">
        <v>873</v>
      </c>
      <c r="L394" s="125">
        <v>1030</v>
      </c>
      <c r="M394" s="128">
        <v>1030</v>
      </c>
      <c r="N394" s="126" t="s">
        <v>5088</v>
      </c>
      <c r="O394" s="129">
        <v>70000</v>
      </c>
      <c r="P394" s="129">
        <v>32713.043478260901</v>
      </c>
      <c r="Q394" s="130">
        <v>102000</v>
      </c>
      <c r="R394" s="130">
        <f t="shared" si="18"/>
        <v>42526.956521739172</v>
      </c>
      <c r="S394" s="130">
        <v>0</v>
      </c>
      <c r="T394" s="130">
        <f t="shared" si="19"/>
        <v>112526.95652173916</v>
      </c>
      <c r="U394" s="130">
        <v>112500</v>
      </c>
      <c r="V394" s="130">
        <f t="shared" si="20"/>
        <v>112500</v>
      </c>
      <c r="W394" s="131">
        <v>0</v>
      </c>
      <c r="X394" s="132" t="s">
        <v>54</v>
      </c>
      <c r="Y394" s="127" t="s">
        <v>512</v>
      </c>
      <c r="Z394" s="124" t="s">
        <v>55</v>
      </c>
      <c r="AA394" s="133">
        <v>43294</v>
      </c>
      <c r="AB394" s="134"/>
    </row>
    <row r="395" spans="1:28" s="165" customFormat="1" ht="25.5" x14ac:dyDescent="0.2">
      <c r="A395" s="122" t="s">
        <v>386</v>
      </c>
      <c r="B395" s="123" t="s">
        <v>5103</v>
      </c>
      <c r="C395" s="124" t="s">
        <v>5104</v>
      </c>
      <c r="D395" s="136" t="s">
        <v>10021</v>
      </c>
      <c r="E395" s="124" t="s">
        <v>8273</v>
      </c>
      <c r="F395" s="125" t="s">
        <v>5105</v>
      </c>
      <c r="G395" s="126" t="s">
        <v>5106</v>
      </c>
      <c r="H395" s="126" t="s">
        <v>5106</v>
      </c>
      <c r="I395" s="127" t="s">
        <v>5106</v>
      </c>
      <c r="J395" s="125" t="s">
        <v>34</v>
      </c>
      <c r="K395" s="125" t="s">
        <v>17</v>
      </c>
      <c r="L395" s="125">
        <v>1033</v>
      </c>
      <c r="M395" s="128">
        <v>1033</v>
      </c>
      <c r="N395" s="126" t="s">
        <v>5107</v>
      </c>
      <c r="O395" s="129">
        <v>89500</v>
      </c>
      <c r="P395" s="129">
        <v>16434.782608695699</v>
      </c>
      <c r="Q395" s="130">
        <v>105000</v>
      </c>
      <c r="R395" s="130">
        <f t="shared" si="18"/>
        <v>21365.21739130441</v>
      </c>
      <c r="S395" s="130">
        <v>0</v>
      </c>
      <c r="T395" s="130">
        <f t="shared" si="19"/>
        <v>110865.21739130441</v>
      </c>
      <c r="U395" s="130">
        <v>110800</v>
      </c>
      <c r="V395" s="130">
        <f t="shared" si="20"/>
        <v>110800</v>
      </c>
      <c r="W395" s="131">
        <v>0</v>
      </c>
      <c r="X395" s="132" t="s">
        <v>54</v>
      </c>
      <c r="Y395" s="127" t="s">
        <v>512</v>
      </c>
      <c r="Z395" s="124" t="s">
        <v>55</v>
      </c>
      <c r="AA395" s="133">
        <v>43294</v>
      </c>
      <c r="AB395" s="134"/>
    </row>
    <row r="396" spans="1:28" s="165" customFormat="1" ht="25.5" x14ac:dyDescent="0.2">
      <c r="A396" s="122" t="s">
        <v>9489</v>
      </c>
      <c r="B396" s="123" t="s">
        <v>5113</v>
      </c>
      <c r="C396" s="124" t="s">
        <v>5114</v>
      </c>
      <c r="D396" s="136" t="s">
        <v>10022</v>
      </c>
      <c r="E396" s="124" t="s">
        <v>8273</v>
      </c>
      <c r="F396" s="125" t="s">
        <v>5115</v>
      </c>
      <c r="G396" s="126" t="s">
        <v>5116</v>
      </c>
      <c r="H396" s="126" t="s">
        <v>5116</v>
      </c>
      <c r="I396" s="127" t="s">
        <v>5116</v>
      </c>
      <c r="J396" s="125" t="s">
        <v>34</v>
      </c>
      <c r="K396" s="125" t="s">
        <v>873</v>
      </c>
      <c r="L396" s="125">
        <v>1035</v>
      </c>
      <c r="M396" s="128">
        <v>1035</v>
      </c>
      <c r="N396" s="126" t="s">
        <v>5117</v>
      </c>
      <c r="O396" s="129">
        <v>144000</v>
      </c>
      <c r="P396" s="129">
        <v>56347.826086956498</v>
      </c>
      <c r="Q396" s="130">
        <v>200000</v>
      </c>
      <c r="R396" s="130">
        <f t="shared" si="18"/>
        <v>73252.173913043458</v>
      </c>
      <c r="S396" s="130">
        <v>0</v>
      </c>
      <c r="T396" s="130">
        <f t="shared" si="19"/>
        <v>217252.17391304346</v>
      </c>
      <c r="U396" s="130">
        <v>217200</v>
      </c>
      <c r="V396" s="130">
        <f t="shared" si="20"/>
        <v>217200</v>
      </c>
      <c r="W396" s="131">
        <v>0</v>
      </c>
      <c r="X396" s="132" t="s">
        <v>54</v>
      </c>
      <c r="Y396" s="127" t="s">
        <v>512</v>
      </c>
      <c r="Z396" s="124" t="s">
        <v>68</v>
      </c>
      <c r="AA396" s="133">
        <v>43294</v>
      </c>
      <c r="AB396" s="134"/>
    </row>
    <row r="397" spans="1:28" s="165" customFormat="1" ht="25.5" x14ac:dyDescent="0.2">
      <c r="A397" s="122" t="s">
        <v>9490</v>
      </c>
      <c r="B397" s="123" t="s">
        <v>5120</v>
      </c>
      <c r="C397" s="124" t="s">
        <v>5121</v>
      </c>
      <c r="D397" s="136" t="s">
        <v>10023</v>
      </c>
      <c r="E397" s="124" t="s">
        <v>8273</v>
      </c>
      <c r="F397" s="125" t="s">
        <v>5122</v>
      </c>
      <c r="G397" s="126" t="s">
        <v>5123</v>
      </c>
      <c r="H397" s="126" t="s">
        <v>5123</v>
      </c>
      <c r="I397" s="127" t="s">
        <v>5123</v>
      </c>
      <c r="J397" s="125" t="s">
        <v>34</v>
      </c>
      <c r="K397" s="125" t="s">
        <v>873</v>
      </c>
      <c r="L397" s="125">
        <v>1036</v>
      </c>
      <c r="M397" s="128">
        <v>1036</v>
      </c>
      <c r="N397" s="126" t="s">
        <v>5124</v>
      </c>
      <c r="O397" s="129">
        <v>87000</v>
      </c>
      <c r="P397" s="129">
        <v>18156.5217391304</v>
      </c>
      <c r="Q397" s="130">
        <v>105000</v>
      </c>
      <c r="R397" s="130">
        <f t="shared" si="18"/>
        <v>23603.47826086952</v>
      </c>
      <c r="S397" s="130">
        <v>0</v>
      </c>
      <c r="T397" s="130">
        <f t="shared" si="19"/>
        <v>110603.47826086952</v>
      </c>
      <c r="U397" s="130">
        <v>110600</v>
      </c>
      <c r="V397" s="130">
        <f t="shared" si="20"/>
        <v>110600</v>
      </c>
      <c r="W397" s="131">
        <v>0</v>
      </c>
      <c r="X397" s="132" t="s">
        <v>54</v>
      </c>
      <c r="Y397" s="127" t="s">
        <v>512</v>
      </c>
      <c r="Z397" s="124" t="s">
        <v>68</v>
      </c>
      <c r="AA397" s="133">
        <v>43294</v>
      </c>
      <c r="AB397" s="134"/>
    </row>
    <row r="398" spans="1:28" s="165" customFormat="1" ht="25.5" x14ac:dyDescent="0.2">
      <c r="A398" s="122" t="s">
        <v>387</v>
      </c>
      <c r="B398" s="123" t="s">
        <v>5143</v>
      </c>
      <c r="C398" s="124" t="s">
        <v>5139</v>
      </c>
      <c r="D398" s="136" t="s">
        <v>9995</v>
      </c>
      <c r="E398" s="124" t="s">
        <v>8273</v>
      </c>
      <c r="F398" s="125" t="s">
        <v>5144</v>
      </c>
      <c r="G398" s="126" t="s">
        <v>5145</v>
      </c>
      <c r="H398" s="126" t="s">
        <v>5145</v>
      </c>
      <c r="I398" s="127" t="s">
        <v>5145</v>
      </c>
      <c r="J398" s="125" t="s">
        <v>283</v>
      </c>
      <c r="K398" s="125" t="s">
        <v>873</v>
      </c>
      <c r="L398" s="125">
        <v>1040</v>
      </c>
      <c r="M398" s="128">
        <v>1040</v>
      </c>
      <c r="N398" s="126" t="s">
        <v>5142</v>
      </c>
      <c r="O398" s="129">
        <v>21000</v>
      </c>
      <c r="P398" s="129">
        <v>19721.739130434798</v>
      </c>
      <c r="Q398" s="130">
        <v>40700</v>
      </c>
      <c r="R398" s="130">
        <f t="shared" si="18"/>
        <v>25638.260869565238</v>
      </c>
      <c r="S398" s="130">
        <v>0</v>
      </c>
      <c r="T398" s="130">
        <f t="shared" si="19"/>
        <v>46638.260869565238</v>
      </c>
      <c r="U398" s="130">
        <v>46600</v>
      </c>
      <c r="V398" s="130">
        <f t="shared" si="20"/>
        <v>46600</v>
      </c>
      <c r="W398" s="131">
        <v>0</v>
      </c>
      <c r="X398" s="132" t="s">
        <v>54</v>
      </c>
      <c r="Y398" s="127" t="s">
        <v>512</v>
      </c>
      <c r="Z398" s="124" t="s">
        <v>55</v>
      </c>
      <c r="AA398" s="133">
        <v>43294</v>
      </c>
      <c r="AB398" s="134"/>
    </row>
    <row r="399" spans="1:28" s="165" customFormat="1" ht="25.5" x14ac:dyDescent="0.2">
      <c r="A399" s="122" t="s">
        <v>388</v>
      </c>
      <c r="B399" s="123" t="s">
        <v>5138</v>
      </c>
      <c r="C399" s="124" t="s">
        <v>5139</v>
      </c>
      <c r="D399" s="136" t="s">
        <v>10024</v>
      </c>
      <c r="E399" s="124" t="s">
        <v>8273</v>
      </c>
      <c r="F399" s="125" t="s">
        <v>5140</v>
      </c>
      <c r="G399" s="126" t="s">
        <v>5141</v>
      </c>
      <c r="H399" s="126" t="s">
        <v>5141</v>
      </c>
      <c r="I399" s="127" t="s">
        <v>5141</v>
      </c>
      <c r="J399" s="125" t="s">
        <v>283</v>
      </c>
      <c r="K399" s="125" t="s">
        <v>873</v>
      </c>
      <c r="L399" s="125">
        <v>1040</v>
      </c>
      <c r="M399" s="128">
        <v>1040</v>
      </c>
      <c r="N399" s="126" t="s">
        <v>5142</v>
      </c>
      <c r="O399" s="129">
        <v>21000</v>
      </c>
      <c r="P399" s="129">
        <v>19721.739130434798</v>
      </c>
      <c r="Q399" s="130">
        <v>40700</v>
      </c>
      <c r="R399" s="130">
        <f t="shared" si="18"/>
        <v>25638.260869565238</v>
      </c>
      <c r="S399" s="130">
        <v>0</v>
      </c>
      <c r="T399" s="130">
        <f t="shared" si="19"/>
        <v>46638.260869565238</v>
      </c>
      <c r="U399" s="130">
        <v>46600</v>
      </c>
      <c r="V399" s="130">
        <f t="shared" si="20"/>
        <v>46600</v>
      </c>
      <c r="W399" s="131">
        <v>0</v>
      </c>
      <c r="X399" s="132" t="s">
        <v>54</v>
      </c>
      <c r="Y399" s="127" t="s">
        <v>512</v>
      </c>
      <c r="Z399" s="124" t="s">
        <v>55</v>
      </c>
      <c r="AA399" s="133">
        <v>43294</v>
      </c>
      <c r="AB399" s="134"/>
    </row>
    <row r="400" spans="1:28" s="165" customFormat="1" ht="25.5" x14ac:dyDescent="0.2">
      <c r="A400" s="122" t="s">
        <v>9491</v>
      </c>
      <c r="B400" s="123" t="s">
        <v>5152</v>
      </c>
      <c r="C400" s="124" t="s">
        <v>5150</v>
      </c>
      <c r="D400" s="136" t="s">
        <v>10025</v>
      </c>
      <c r="E400" s="124" t="s">
        <v>8273</v>
      </c>
      <c r="F400" s="125" t="s">
        <v>5153</v>
      </c>
      <c r="G400" s="126" t="s">
        <v>5154</v>
      </c>
      <c r="H400" s="126" t="s">
        <v>5154</v>
      </c>
      <c r="I400" s="127" t="s">
        <v>5154</v>
      </c>
      <c r="J400" s="125" t="s">
        <v>34</v>
      </c>
      <c r="K400" s="125" t="s">
        <v>873</v>
      </c>
      <c r="L400" s="125">
        <v>1042</v>
      </c>
      <c r="M400" s="128">
        <v>1042</v>
      </c>
      <c r="N400" s="126" t="s">
        <v>5151</v>
      </c>
      <c r="O400" s="129">
        <v>189000</v>
      </c>
      <c r="P400" s="129">
        <v>70434.782608695605</v>
      </c>
      <c r="Q400" s="130">
        <v>259000</v>
      </c>
      <c r="R400" s="130">
        <f t="shared" si="18"/>
        <v>91565.217391304293</v>
      </c>
      <c r="S400" s="130">
        <v>0</v>
      </c>
      <c r="T400" s="130">
        <f t="shared" si="19"/>
        <v>280565.21739130432</v>
      </c>
      <c r="U400" s="130">
        <v>280500</v>
      </c>
      <c r="V400" s="130">
        <f t="shared" si="20"/>
        <v>280500</v>
      </c>
      <c r="W400" s="131">
        <v>0</v>
      </c>
      <c r="X400" s="132" t="s">
        <v>54</v>
      </c>
      <c r="Y400" s="127" t="s">
        <v>512</v>
      </c>
      <c r="Z400" s="124" t="s">
        <v>55</v>
      </c>
      <c r="AA400" s="133">
        <v>43294</v>
      </c>
      <c r="AB400" s="134"/>
    </row>
    <row r="401" spans="1:28" s="165" customFormat="1" ht="25.5" x14ac:dyDescent="0.2">
      <c r="A401" s="122" t="s">
        <v>9492</v>
      </c>
      <c r="B401" s="123" t="s">
        <v>5155</v>
      </c>
      <c r="C401" s="124" t="s">
        <v>5150</v>
      </c>
      <c r="D401" s="136" t="s">
        <v>10024</v>
      </c>
      <c r="E401" s="124" t="s">
        <v>8273</v>
      </c>
      <c r="F401" s="125" t="s">
        <v>5156</v>
      </c>
      <c r="G401" s="126" t="s">
        <v>5157</v>
      </c>
      <c r="H401" s="126" t="s">
        <v>5157</v>
      </c>
      <c r="I401" s="127" t="s">
        <v>5157</v>
      </c>
      <c r="J401" s="125" t="s">
        <v>283</v>
      </c>
      <c r="K401" s="125" t="s">
        <v>95</v>
      </c>
      <c r="L401" s="125">
        <v>1042</v>
      </c>
      <c r="M401" s="128">
        <v>1042</v>
      </c>
      <c r="N401" s="126" t="s">
        <v>5151</v>
      </c>
      <c r="O401" s="129">
        <v>189000</v>
      </c>
      <c r="P401" s="129">
        <v>70434.782608695605</v>
      </c>
      <c r="Q401" s="130">
        <v>259000</v>
      </c>
      <c r="R401" s="130">
        <f t="shared" si="18"/>
        <v>91565.217391304293</v>
      </c>
      <c r="S401" s="130">
        <v>0</v>
      </c>
      <c r="T401" s="130">
        <f t="shared" si="19"/>
        <v>280565.21739130432</v>
      </c>
      <c r="U401" s="130">
        <v>280500</v>
      </c>
      <c r="V401" s="130">
        <f t="shared" si="20"/>
        <v>280500</v>
      </c>
      <c r="W401" s="131">
        <v>0</v>
      </c>
      <c r="X401" s="132" t="s">
        <v>54</v>
      </c>
      <c r="Y401" s="127" t="s">
        <v>512</v>
      </c>
      <c r="Z401" s="124" t="s">
        <v>55</v>
      </c>
      <c r="AA401" s="133">
        <v>43294</v>
      </c>
      <c r="AB401" s="134"/>
    </row>
    <row r="402" spans="1:28" s="165" customFormat="1" ht="25.5" x14ac:dyDescent="0.2">
      <c r="A402" s="122" t="s">
        <v>9493</v>
      </c>
      <c r="B402" s="123" t="s">
        <v>5177</v>
      </c>
      <c r="C402" s="124" t="s">
        <v>5172</v>
      </c>
      <c r="D402" s="136" t="s">
        <v>10025</v>
      </c>
      <c r="E402" s="124" t="s">
        <v>8273</v>
      </c>
      <c r="F402" s="125" t="s">
        <v>5178</v>
      </c>
      <c r="G402" s="126" t="s">
        <v>5179</v>
      </c>
      <c r="H402" s="126" t="s">
        <v>5179</v>
      </c>
      <c r="I402" s="127" t="s">
        <v>5179</v>
      </c>
      <c r="J402" s="125" t="s">
        <v>34</v>
      </c>
      <c r="K402" s="125" t="s">
        <v>873</v>
      </c>
      <c r="L402" s="125">
        <v>1046</v>
      </c>
      <c r="M402" s="128">
        <v>1046</v>
      </c>
      <c r="N402" s="126" t="s">
        <v>5175</v>
      </c>
      <c r="O402" s="129">
        <v>154000</v>
      </c>
      <c r="P402" s="129">
        <v>70434.782608695605</v>
      </c>
      <c r="Q402" s="130">
        <v>224000</v>
      </c>
      <c r="R402" s="130">
        <f t="shared" si="18"/>
        <v>91565.217391304293</v>
      </c>
      <c r="S402" s="130">
        <v>0</v>
      </c>
      <c r="T402" s="130">
        <f t="shared" si="19"/>
        <v>245565.21739130429</v>
      </c>
      <c r="U402" s="130">
        <v>245500</v>
      </c>
      <c r="V402" s="130">
        <f t="shared" si="20"/>
        <v>245500</v>
      </c>
      <c r="W402" s="131">
        <v>0</v>
      </c>
      <c r="X402" s="132" t="s">
        <v>54</v>
      </c>
      <c r="Y402" s="127" t="s">
        <v>512</v>
      </c>
      <c r="Z402" s="124" t="s">
        <v>55</v>
      </c>
      <c r="AA402" s="133">
        <v>43294</v>
      </c>
      <c r="AB402" s="134"/>
    </row>
    <row r="403" spans="1:28" s="165" customFormat="1" ht="25.5" x14ac:dyDescent="0.2">
      <c r="A403" s="122" t="s">
        <v>779</v>
      </c>
      <c r="B403" s="123" t="s">
        <v>5171</v>
      </c>
      <c r="C403" s="124" t="s">
        <v>5172</v>
      </c>
      <c r="D403" s="136" t="s">
        <v>10024</v>
      </c>
      <c r="E403" s="124" t="s">
        <v>8273</v>
      </c>
      <c r="F403" s="125" t="s">
        <v>5173</v>
      </c>
      <c r="G403" s="126" t="s">
        <v>5174</v>
      </c>
      <c r="H403" s="126" t="s">
        <v>5174</v>
      </c>
      <c r="I403" s="127" t="s">
        <v>5174</v>
      </c>
      <c r="J403" s="125" t="s">
        <v>34</v>
      </c>
      <c r="K403" s="125" t="s">
        <v>873</v>
      </c>
      <c r="L403" s="125">
        <v>1046</v>
      </c>
      <c r="M403" s="128">
        <v>1046</v>
      </c>
      <c r="N403" s="126" t="s">
        <v>5175</v>
      </c>
      <c r="O403" s="129">
        <v>154000</v>
      </c>
      <c r="P403" s="129">
        <v>70434.782608695605</v>
      </c>
      <c r="Q403" s="130">
        <v>224000</v>
      </c>
      <c r="R403" s="130">
        <f t="shared" si="18"/>
        <v>91565.217391304293</v>
      </c>
      <c r="S403" s="130">
        <v>0</v>
      </c>
      <c r="T403" s="130">
        <f t="shared" si="19"/>
        <v>245565.21739130429</v>
      </c>
      <c r="U403" s="130">
        <v>245500</v>
      </c>
      <c r="V403" s="130">
        <f t="shared" si="20"/>
        <v>245500</v>
      </c>
      <c r="W403" s="131">
        <v>0</v>
      </c>
      <c r="X403" s="132" t="s">
        <v>54</v>
      </c>
      <c r="Y403" s="127" t="s">
        <v>512</v>
      </c>
      <c r="Z403" s="124" t="s">
        <v>55</v>
      </c>
      <c r="AA403" s="133">
        <v>43294</v>
      </c>
      <c r="AB403" s="134"/>
    </row>
    <row r="404" spans="1:28" ht="25.5" x14ac:dyDescent="0.2">
      <c r="A404" s="122" t="s">
        <v>9494</v>
      </c>
      <c r="B404" s="126" t="s">
        <v>2093</v>
      </c>
      <c r="C404" s="126" t="s">
        <v>2091</v>
      </c>
      <c r="D404" s="136" t="s">
        <v>10024</v>
      </c>
      <c r="E404" s="132" t="s">
        <v>8273</v>
      </c>
      <c r="F404" s="126" t="s">
        <v>2094</v>
      </c>
      <c r="G404" s="126" t="s">
        <v>7888</v>
      </c>
      <c r="H404" s="126" t="s">
        <v>7797</v>
      </c>
      <c r="I404" s="126" t="s">
        <v>2081</v>
      </c>
      <c r="J404" s="126" t="s">
        <v>34</v>
      </c>
      <c r="K404" s="126" t="s">
        <v>95</v>
      </c>
      <c r="L404" s="126">
        <v>224</v>
      </c>
      <c r="M404" s="126">
        <v>224</v>
      </c>
      <c r="N404" s="126" t="s">
        <v>2092</v>
      </c>
      <c r="O404" s="126">
        <v>180000</v>
      </c>
      <c r="P404" s="126">
        <v>68869.565217391297</v>
      </c>
      <c r="Q404" s="126">
        <v>248000</v>
      </c>
      <c r="R404" s="126">
        <v>89530.434782608689</v>
      </c>
      <c r="S404" s="166">
        <v>0</v>
      </c>
      <c r="T404" s="126">
        <v>269530.4347826087</v>
      </c>
      <c r="U404" s="126">
        <v>269500</v>
      </c>
      <c r="V404" s="167">
        <v>269500</v>
      </c>
      <c r="W404" s="126" t="s">
        <v>54</v>
      </c>
      <c r="X404" s="126" t="s">
        <v>1323</v>
      </c>
      <c r="Y404" s="126" t="s">
        <v>55</v>
      </c>
      <c r="Z404" s="126">
        <v>43294</v>
      </c>
      <c r="AA404" s="168"/>
      <c r="AB404" s="167"/>
    </row>
    <row r="405" spans="1:28" ht="25.5" x14ac:dyDescent="0.2">
      <c r="A405" s="122" t="s">
        <v>9495</v>
      </c>
      <c r="B405" s="126" t="s">
        <v>2103</v>
      </c>
      <c r="C405" s="126" t="s">
        <v>2098</v>
      </c>
      <c r="D405" s="136" t="s">
        <v>10025</v>
      </c>
      <c r="E405" s="132" t="s">
        <v>8273</v>
      </c>
      <c r="F405" s="126" t="s">
        <v>2078</v>
      </c>
      <c r="G405" s="126" t="s">
        <v>7887</v>
      </c>
      <c r="H405" s="126" t="s">
        <v>7794</v>
      </c>
      <c r="I405" s="126" t="s">
        <v>2079</v>
      </c>
      <c r="J405" s="126" t="s">
        <v>283</v>
      </c>
      <c r="K405" s="126" t="s">
        <v>882</v>
      </c>
      <c r="L405" s="126">
        <v>225</v>
      </c>
      <c r="M405" s="126">
        <v>225</v>
      </c>
      <c r="N405" s="126" t="s">
        <v>2099</v>
      </c>
      <c r="O405" s="126">
        <v>200000</v>
      </c>
      <c r="P405" s="126">
        <v>68869.565217391297</v>
      </c>
      <c r="Q405" s="126">
        <v>268000</v>
      </c>
      <c r="R405" s="126">
        <v>89530.434782608689</v>
      </c>
      <c r="S405" s="166">
        <v>0</v>
      </c>
      <c r="T405" s="126">
        <v>289530.4347826087</v>
      </c>
      <c r="U405" s="126">
        <v>289500</v>
      </c>
      <c r="V405" s="167">
        <v>289500</v>
      </c>
      <c r="W405" s="126" t="s">
        <v>54</v>
      </c>
      <c r="X405" s="126" t="s">
        <v>1323</v>
      </c>
      <c r="Y405" s="126" t="s">
        <v>55</v>
      </c>
      <c r="Z405" s="126">
        <v>43294</v>
      </c>
      <c r="AA405" s="168"/>
      <c r="AB405" s="167"/>
    </row>
    <row r="406" spans="1:28" ht="25.5" x14ac:dyDescent="0.2">
      <c r="A406" s="122" t="s">
        <v>9496</v>
      </c>
      <c r="B406" s="125" t="s">
        <v>4247</v>
      </c>
      <c r="C406" s="132" t="s">
        <v>4248</v>
      </c>
      <c r="D406" s="136" t="s">
        <v>10024</v>
      </c>
      <c r="E406" s="132" t="s">
        <v>8273</v>
      </c>
      <c r="F406" s="125" t="s">
        <v>4249</v>
      </c>
      <c r="G406" s="126" t="s">
        <v>4250</v>
      </c>
      <c r="H406" s="126" t="s">
        <v>4250</v>
      </c>
      <c r="I406" s="127" t="s">
        <v>4250</v>
      </c>
      <c r="J406" s="125" t="s">
        <v>34</v>
      </c>
      <c r="K406" s="125" t="s">
        <v>95</v>
      </c>
      <c r="L406" s="125">
        <v>769</v>
      </c>
      <c r="M406" s="128">
        <v>769</v>
      </c>
      <c r="N406" s="126" t="s">
        <v>4250</v>
      </c>
      <c r="O406" s="131">
        <v>38000</v>
      </c>
      <c r="P406" s="131">
        <v>12052.1739130435</v>
      </c>
      <c r="Q406" s="166">
        <v>50000</v>
      </c>
      <c r="R406" s="166">
        <v>15667.826086956551</v>
      </c>
      <c r="S406" s="166">
        <v>0</v>
      </c>
      <c r="T406" s="166">
        <v>53667.826086956549</v>
      </c>
      <c r="U406" s="166">
        <v>53600</v>
      </c>
      <c r="V406" s="169">
        <v>53600</v>
      </c>
      <c r="W406" s="132" t="s">
        <v>54</v>
      </c>
      <c r="X406" s="132" t="s">
        <v>4126</v>
      </c>
      <c r="Y406" s="132" t="s">
        <v>55</v>
      </c>
      <c r="Z406" s="170">
        <v>43294</v>
      </c>
      <c r="AA406" s="168"/>
      <c r="AB406" s="171"/>
    </row>
    <row r="407" spans="1:28" s="165" customFormat="1" ht="25.5" x14ac:dyDescent="0.2">
      <c r="A407" s="122" t="s">
        <v>9497</v>
      </c>
      <c r="B407" s="123" t="s">
        <v>5222</v>
      </c>
      <c r="C407" s="124" t="s">
        <v>5219</v>
      </c>
      <c r="D407" s="136" t="s">
        <v>10025</v>
      </c>
      <c r="E407" s="124" t="s">
        <v>8273</v>
      </c>
      <c r="F407" s="125" t="s">
        <v>5223</v>
      </c>
      <c r="G407" s="126" t="s">
        <v>5224</v>
      </c>
      <c r="H407" s="126" t="s">
        <v>5224</v>
      </c>
      <c r="I407" s="127" t="s">
        <v>5224</v>
      </c>
      <c r="J407" s="125" t="s">
        <v>34</v>
      </c>
      <c r="K407" s="125" t="s">
        <v>25</v>
      </c>
      <c r="L407" s="125">
        <v>1055</v>
      </c>
      <c r="M407" s="128">
        <v>1055</v>
      </c>
      <c r="N407" s="126" t="s">
        <v>5221</v>
      </c>
      <c r="O407" s="129">
        <v>590000</v>
      </c>
      <c r="P407" s="129">
        <v>139304.347826087</v>
      </c>
      <c r="Q407" s="130">
        <v>729000</v>
      </c>
      <c r="R407" s="130">
        <f t="shared" si="18"/>
        <v>181095.65217391308</v>
      </c>
      <c r="S407" s="130">
        <v>0</v>
      </c>
      <c r="T407" s="130">
        <f t="shared" si="19"/>
        <v>771095.65217391308</v>
      </c>
      <c r="U407" s="130">
        <v>771000</v>
      </c>
      <c r="V407" s="130">
        <f t="shared" si="20"/>
        <v>771000</v>
      </c>
      <c r="W407" s="131">
        <v>0</v>
      </c>
      <c r="X407" s="132" t="s">
        <v>54</v>
      </c>
      <c r="Y407" s="127" t="s">
        <v>512</v>
      </c>
      <c r="Z407" s="124" t="s">
        <v>68</v>
      </c>
      <c r="AA407" s="133">
        <v>43294</v>
      </c>
      <c r="AB407" s="134"/>
    </row>
    <row r="408" spans="1:28" s="165" customFormat="1" ht="25.5" x14ac:dyDescent="0.2">
      <c r="A408" s="122" t="s">
        <v>780</v>
      </c>
      <c r="B408" s="123" t="s">
        <v>5218</v>
      </c>
      <c r="C408" s="124" t="s">
        <v>5219</v>
      </c>
      <c r="D408" s="136" t="s">
        <v>10026</v>
      </c>
      <c r="E408" s="124" t="s">
        <v>8273</v>
      </c>
      <c r="F408" s="125" t="s">
        <v>5220</v>
      </c>
      <c r="G408" s="126" t="s">
        <v>5221</v>
      </c>
      <c r="H408" s="126" t="s">
        <v>5221</v>
      </c>
      <c r="I408" s="127" t="s">
        <v>5221</v>
      </c>
      <c r="J408" s="125" t="s">
        <v>34</v>
      </c>
      <c r="K408" s="125" t="s">
        <v>17</v>
      </c>
      <c r="L408" s="125">
        <v>1055</v>
      </c>
      <c r="M408" s="128">
        <v>1055</v>
      </c>
      <c r="N408" s="126" t="s">
        <v>5221</v>
      </c>
      <c r="O408" s="129">
        <v>590000</v>
      </c>
      <c r="P408" s="129">
        <v>139304.347826087</v>
      </c>
      <c r="Q408" s="130">
        <v>729000</v>
      </c>
      <c r="R408" s="130">
        <f t="shared" si="18"/>
        <v>181095.65217391308</v>
      </c>
      <c r="S408" s="130">
        <v>0</v>
      </c>
      <c r="T408" s="130">
        <f t="shared" si="19"/>
        <v>771095.65217391308</v>
      </c>
      <c r="U408" s="130">
        <v>771000</v>
      </c>
      <c r="V408" s="130">
        <f t="shared" si="20"/>
        <v>771000</v>
      </c>
      <c r="W408" s="131">
        <v>0</v>
      </c>
      <c r="X408" s="132" t="s">
        <v>54</v>
      </c>
      <c r="Y408" s="127" t="s">
        <v>512</v>
      </c>
      <c r="Z408" s="124" t="s">
        <v>55</v>
      </c>
      <c r="AA408" s="133">
        <v>43294</v>
      </c>
      <c r="AB408" s="134"/>
    </row>
    <row r="409" spans="1:28" s="165" customFormat="1" ht="25.5" x14ac:dyDescent="0.2">
      <c r="A409" s="122" t="s">
        <v>781</v>
      </c>
      <c r="B409" s="123" t="s">
        <v>5225</v>
      </c>
      <c r="C409" s="124" t="s">
        <v>5219</v>
      </c>
      <c r="D409" s="136" t="s">
        <v>10027</v>
      </c>
      <c r="E409" s="124" t="s">
        <v>8273</v>
      </c>
      <c r="F409" s="125" t="s">
        <v>5226</v>
      </c>
      <c r="G409" s="126" t="s">
        <v>5227</v>
      </c>
      <c r="H409" s="126" t="s">
        <v>5227</v>
      </c>
      <c r="I409" s="127" t="s">
        <v>5227</v>
      </c>
      <c r="J409" s="125" t="s">
        <v>34</v>
      </c>
      <c r="K409" s="125" t="s">
        <v>22</v>
      </c>
      <c r="L409" s="125">
        <v>1055</v>
      </c>
      <c r="M409" s="128">
        <v>1055</v>
      </c>
      <c r="N409" s="126" t="s">
        <v>5221</v>
      </c>
      <c r="O409" s="129">
        <v>590000</v>
      </c>
      <c r="P409" s="129">
        <v>139304.347826087</v>
      </c>
      <c r="Q409" s="130">
        <v>729000</v>
      </c>
      <c r="R409" s="130">
        <f t="shared" si="18"/>
        <v>181095.65217391308</v>
      </c>
      <c r="S409" s="130">
        <v>0</v>
      </c>
      <c r="T409" s="130">
        <f t="shared" si="19"/>
        <v>771095.65217391308</v>
      </c>
      <c r="U409" s="130">
        <v>771000</v>
      </c>
      <c r="V409" s="130">
        <f t="shared" si="20"/>
        <v>771000</v>
      </c>
      <c r="W409" s="131">
        <v>0</v>
      </c>
      <c r="X409" s="132" t="s">
        <v>54</v>
      </c>
      <c r="Y409" s="127" t="s">
        <v>512</v>
      </c>
      <c r="Z409" s="124"/>
      <c r="AA409" s="133"/>
      <c r="AB409" s="134"/>
    </row>
    <row r="410" spans="1:28" s="165" customFormat="1" ht="25.5" x14ac:dyDescent="0.2">
      <c r="A410" s="122" t="s">
        <v>782</v>
      </c>
      <c r="B410" s="123" t="s">
        <v>5243</v>
      </c>
      <c r="C410" s="124" t="s">
        <v>5244</v>
      </c>
      <c r="D410" s="136" t="s">
        <v>10028</v>
      </c>
      <c r="E410" s="124" t="s">
        <v>8273</v>
      </c>
      <c r="F410" s="125" t="s">
        <v>5245</v>
      </c>
      <c r="G410" s="126" t="s">
        <v>5246</v>
      </c>
      <c r="H410" s="126" t="s">
        <v>5246</v>
      </c>
      <c r="I410" s="127" t="s">
        <v>5246</v>
      </c>
      <c r="J410" s="125" t="s">
        <v>34</v>
      </c>
      <c r="K410" s="125" t="s">
        <v>25</v>
      </c>
      <c r="L410" s="125">
        <v>1056</v>
      </c>
      <c r="M410" s="128">
        <v>1056</v>
      </c>
      <c r="N410" s="126" t="s">
        <v>5247</v>
      </c>
      <c r="O410" s="129">
        <v>983000</v>
      </c>
      <c r="P410" s="129">
        <v>173739.130434783</v>
      </c>
      <c r="Q410" s="130">
        <v>1156000</v>
      </c>
      <c r="R410" s="130">
        <f t="shared" si="18"/>
        <v>225860.8695652179</v>
      </c>
      <c r="S410" s="130">
        <v>0</v>
      </c>
      <c r="T410" s="130">
        <f t="shared" si="19"/>
        <v>1208860.869565218</v>
      </c>
      <c r="U410" s="130">
        <v>1208800</v>
      </c>
      <c r="V410" s="130">
        <f t="shared" si="20"/>
        <v>1208800</v>
      </c>
      <c r="W410" s="131">
        <v>0</v>
      </c>
      <c r="X410" s="132" t="s">
        <v>54</v>
      </c>
      <c r="Y410" s="127" t="s">
        <v>512</v>
      </c>
      <c r="Z410" s="124" t="s">
        <v>55</v>
      </c>
      <c r="AA410" s="133">
        <v>43294</v>
      </c>
      <c r="AB410" s="134"/>
    </row>
    <row r="411" spans="1:28" ht="25.5" x14ac:dyDescent="0.2">
      <c r="A411" s="122" t="s">
        <v>783</v>
      </c>
      <c r="B411" s="123" t="s">
        <v>5323</v>
      </c>
      <c r="C411" s="124" t="s">
        <v>5324</v>
      </c>
      <c r="D411" s="136" t="s">
        <v>10029</v>
      </c>
      <c r="E411" s="124" t="s">
        <v>8273</v>
      </c>
      <c r="F411" s="125" t="s">
        <v>5325</v>
      </c>
      <c r="G411" s="126" t="s">
        <v>5326</v>
      </c>
      <c r="H411" s="126" t="s">
        <v>5326</v>
      </c>
      <c r="I411" s="127" t="s">
        <v>5326</v>
      </c>
      <c r="J411" s="125" t="s">
        <v>34</v>
      </c>
      <c r="K411" s="125" t="s">
        <v>994</v>
      </c>
      <c r="L411" s="125">
        <v>1162</v>
      </c>
      <c r="M411" s="128">
        <v>1162</v>
      </c>
      <c r="N411" s="126" t="s">
        <v>5327</v>
      </c>
      <c r="O411" s="129">
        <v>328000</v>
      </c>
      <c r="P411" s="129">
        <v>100173.91304347799</v>
      </c>
      <c r="Q411" s="130">
        <v>428000</v>
      </c>
      <c r="R411" s="130">
        <f t="shared" si="18"/>
        <v>130226.08695652138</v>
      </c>
      <c r="S411" s="130">
        <v>0</v>
      </c>
      <c r="T411" s="130">
        <f t="shared" si="19"/>
        <v>458226.08695652138</v>
      </c>
      <c r="U411" s="130">
        <v>458200</v>
      </c>
      <c r="V411" s="130">
        <f t="shared" si="20"/>
        <v>458200</v>
      </c>
      <c r="W411" s="131">
        <v>0</v>
      </c>
      <c r="X411" s="132" t="s">
        <v>54</v>
      </c>
      <c r="Y411" s="127" t="s">
        <v>41</v>
      </c>
      <c r="Z411" s="124" t="s">
        <v>55</v>
      </c>
      <c r="AA411" s="133">
        <v>43294</v>
      </c>
      <c r="AB411" s="134"/>
    </row>
    <row r="412" spans="1:28" ht="25.5" x14ac:dyDescent="0.2">
      <c r="A412" s="122" t="s">
        <v>100</v>
      </c>
      <c r="B412" s="123" t="s">
        <v>5334</v>
      </c>
      <c r="C412" s="124" t="s">
        <v>5335</v>
      </c>
      <c r="D412" s="136" t="s">
        <v>10030</v>
      </c>
      <c r="E412" s="124" t="s">
        <v>8273</v>
      </c>
      <c r="F412" s="125" t="s">
        <v>5336</v>
      </c>
      <c r="G412" s="126" t="s">
        <v>5337</v>
      </c>
      <c r="H412" s="126" t="s">
        <v>5337</v>
      </c>
      <c r="I412" s="127" t="s">
        <v>5337</v>
      </c>
      <c r="J412" s="125" t="s">
        <v>34</v>
      </c>
      <c r="K412" s="125" t="s">
        <v>994</v>
      </c>
      <c r="L412" s="125">
        <v>1163</v>
      </c>
      <c r="M412" s="128">
        <v>1163</v>
      </c>
      <c r="N412" s="126" t="s">
        <v>5338</v>
      </c>
      <c r="O412" s="129">
        <v>423000</v>
      </c>
      <c r="P412" s="129">
        <v>150260.869565217</v>
      </c>
      <c r="Q412" s="130">
        <v>573000</v>
      </c>
      <c r="R412" s="130">
        <f t="shared" si="18"/>
        <v>195339.1304347821</v>
      </c>
      <c r="S412" s="130">
        <v>0</v>
      </c>
      <c r="T412" s="130">
        <f t="shared" si="19"/>
        <v>618339.13043478213</v>
      </c>
      <c r="U412" s="130">
        <v>618300</v>
      </c>
      <c r="V412" s="130">
        <f t="shared" si="20"/>
        <v>618300</v>
      </c>
      <c r="W412" s="131">
        <v>0</v>
      </c>
      <c r="X412" s="132" t="s">
        <v>54</v>
      </c>
      <c r="Y412" s="127" t="s">
        <v>41</v>
      </c>
      <c r="Z412" s="124" t="s">
        <v>55</v>
      </c>
      <c r="AA412" s="133">
        <v>43294</v>
      </c>
      <c r="AB412" s="134"/>
    </row>
    <row r="413" spans="1:28" ht="25.5" x14ac:dyDescent="0.2">
      <c r="A413" s="122" t="s">
        <v>760</v>
      </c>
      <c r="B413" s="123" t="s">
        <v>5949</v>
      </c>
      <c r="C413" s="124" t="s">
        <v>5945</v>
      </c>
      <c r="D413" s="136" t="s">
        <v>10031</v>
      </c>
      <c r="E413" s="124" t="s">
        <v>8273</v>
      </c>
      <c r="F413" s="125" t="s">
        <v>5950</v>
      </c>
      <c r="G413" s="126" t="s">
        <v>5951</v>
      </c>
      <c r="H413" s="126" t="s">
        <v>5951</v>
      </c>
      <c r="I413" s="127" t="s">
        <v>5951</v>
      </c>
      <c r="J413" s="125" t="s">
        <v>34</v>
      </c>
      <c r="K413" s="125"/>
      <c r="L413" s="125">
        <v>1522</v>
      </c>
      <c r="M413" s="128">
        <v>1522</v>
      </c>
      <c r="N413" s="126" t="s">
        <v>5948</v>
      </c>
      <c r="O413" s="129">
        <v>14004</v>
      </c>
      <c r="P413" s="129">
        <v>1558.95652173913</v>
      </c>
      <c r="Q413" s="130">
        <v>15500</v>
      </c>
      <c r="R413" s="130">
        <f t="shared" si="18"/>
        <v>2026.6434782608692</v>
      </c>
      <c r="S413" s="130">
        <v>0</v>
      </c>
      <c r="T413" s="130">
        <f t="shared" si="19"/>
        <v>16030.643478260869</v>
      </c>
      <c r="U413" s="130">
        <v>16000</v>
      </c>
      <c r="V413" s="130">
        <f t="shared" si="20"/>
        <v>16000</v>
      </c>
      <c r="W413" s="131">
        <v>0</v>
      </c>
      <c r="X413" s="132" t="s">
        <v>54</v>
      </c>
      <c r="Y413" s="127" t="s">
        <v>5722</v>
      </c>
      <c r="Z413" s="124" t="s">
        <v>55</v>
      </c>
      <c r="AA413" s="133">
        <v>43294</v>
      </c>
      <c r="AB413" s="134"/>
    </row>
    <row r="414" spans="1:28" ht="25.5" x14ac:dyDescent="0.2">
      <c r="A414" s="122" t="s">
        <v>473</v>
      </c>
      <c r="B414" s="123" t="s">
        <v>7086</v>
      </c>
      <c r="C414" s="124" t="s">
        <v>7087</v>
      </c>
      <c r="D414" s="136" t="s">
        <v>10032</v>
      </c>
      <c r="E414" s="124" t="s">
        <v>8273</v>
      </c>
      <c r="F414" s="125" t="s">
        <v>7088</v>
      </c>
      <c r="G414" s="126" t="s">
        <v>7089</v>
      </c>
      <c r="H414" s="126" t="s">
        <v>7089</v>
      </c>
      <c r="I414" s="127" t="s">
        <v>7089</v>
      </c>
      <c r="J414" s="125" t="s">
        <v>34</v>
      </c>
      <c r="K414" s="125"/>
      <c r="L414" s="125">
        <v>1743</v>
      </c>
      <c r="M414" s="128">
        <v>1743</v>
      </c>
      <c r="N414" s="126" t="s">
        <v>7089</v>
      </c>
      <c r="O414" s="129">
        <v>45000</v>
      </c>
      <c r="P414" s="129">
        <v>10486.956521739099</v>
      </c>
      <c r="Q414" s="130">
        <v>55400</v>
      </c>
      <c r="R414" s="130">
        <f t="shared" si="18"/>
        <v>13633.043478260828</v>
      </c>
      <c r="S414" s="130">
        <v>0</v>
      </c>
      <c r="T414" s="130">
        <f t="shared" si="19"/>
        <v>58633.043478260828</v>
      </c>
      <c r="U414" s="130">
        <v>58600</v>
      </c>
      <c r="V414" s="130">
        <f t="shared" si="20"/>
        <v>58600</v>
      </c>
      <c r="W414" s="131">
        <v>0</v>
      </c>
      <c r="X414" s="132" t="s">
        <v>54</v>
      </c>
      <c r="Y414" s="127" t="s">
        <v>6279</v>
      </c>
      <c r="Z414" s="124" t="s">
        <v>55</v>
      </c>
      <c r="AA414" s="133">
        <v>43294</v>
      </c>
      <c r="AB414" s="134"/>
    </row>
    <row r="415" spans="1:28" ht="25.5" x14ac:dyDescent="0.2">
      <c r="A415" s="122" t="s">
        <v>458</v>
      </c>
      <c r="B415" s="123" t="s">
        <v>7173</v>
      </c>
      <c r="C415" s="124" t="s">
        <v>7166</v>
      </c>
      <c r="D415" s="136" t="s">
        <v>10033</v>
      </c>
      <c r="E415" s="124" t="s">
        <v>8273</v>
      </c>
      <c r="F415" s="125" t="s">
        <v>7174</v>
      </c>
      <c r="G415" s="126" t="s">
        <v>7168</v>
      </c>
      <c r="H415" s="126" t="s">
        <v>7168</v>
      </c>
      <c r="I415" s="127" t="s">
        <v>7168</v>
      </c>
      <c r="J415" s="125" t="s">
        <v>34</v>
      </c>
      <c r="K415" s="125" t="s">
        <v>882</v>
      </c>
      <c r="L415" s="125">
        <v>1795</v>
      </c>
      <c r="M415" s="128">
        <v>1795</v>
      </c>
      <c r="N415" s="126" t="s">
        <v>7169</v>
      </c>
      <c r="O415" s="129">
        <v>20359</v>
      </c>
      <c r="P415" s="129">
        <v>15090.2608695652</v>
      </c>
      <c r="Q415" s="130">
        <v>35400</v>
      </c>
      <c r="R415" s="130">
        <f t="shared" si="18"/>
        <v>19617.339130434757</v>
      </c>
      <c r="S415" s="130">
        <v>0</v>
      </c>
      <c r="T415" s="130">
        <f t="shared" si="19"/>
        <v>39976.339130434761</v>
      </c>
      <c r="U415" s="130">
        <v>39900</v>
      </c>
      <c r="V415" s="130">
        <f t="shared" si="20"/>
        <v>39900</v>
      </c>
      <c r="W415" s="131">
        <v>0</v>
      </c>
      <c r="X415" s="132" t="s">
        <v>54</v>
      </c>
      <c r="Y415" s="127" t="s">
        <v>7153</v>
      </c>
      <c r="Z415" s="124" t="s">
        <v>55</v>
      </c>
      <c r="AA415" s="133">
        <v>43294</v>
      </c>
      <c r="AB415" s="134"/>
    </row>
    <row r="416" spans="1:28" ht="25.5" x14ac:dyDescent="0.2">
      <c r="A416" s="122" t="s">
        <v>399</v>
      </c>
      <c r="B416" s="123" t="s">
        <v>7186</v>
      </c>
      <c r="C416" s="124" t="s">
        <v>7183</v>
      </c>
      <c r="D416" s="136" t="s">
        <v>10034</v>
      </c>
      <c r="E416" s="124" t="s">
        <v>8273</v>
      </c>
      <c r="F416" s="125" t="s">
        <v>7187</v>
      </c>
      <c r="G416" s="126" t="s">
        <v>7188</v>
      </c>
      <c r="H416" s="126" t="s">
        <v>7188</v>
      </c>
      <c r="I416" s="127" t="s">
        <v>7188</v>
      </c>
      <c r="J416" s="125" t="s">
        <v>34</v>
      </c>
      <c r="K416" s="125" t="s">
        <v>95</v>
      </c>
      <c r="L416" s="125">
        <v>1808</v>
      </c>
      <c r="M416" s="128">
        <v>1808</v>
      </c>
      <c r="N416" s="126" t="s">
        <v>7185</v>
      </c>
      <c r="O416" s="129">
        <v>96494</v>
      </c>
      <c r="P416" s="129">
        <v>36792</v>
      </c>
      <c r="Q416" s="130">
        <v>133000</v>
      </c>
      <c r="R416" s="130">
        <f t="shared" si="18"/>
        <v>47829.599999999999</v>
      </c>
      <c r="S416" s="130">
        <v>0</v>
      </c>
      <c r="T416" s="130">
        <f t="shared" si="19"/>
        <v>144323.6</v>
      </c>
      <c r="U416" s="130">
        <v>144300</v>
      </c>
      <c r="V416" s="130">
        <f t="shared" si="20"/>
        <v>144300</v>
      </c>
      <c r="W416" s="131">
        <v>0</v>
      </c>
      <c r="X416" s="132" t="s">
        <v>54</v>
      </c>
      <c r="Y416" s="127" t="s">
        <v>7153</v>
      </c>
      <c r="Z416" s="124" t="s">
        <v>55</v>
      </c>
      <c r="AA416" s="133">
        <v>43294</v>
      </c>
      <c r="AB416" s="134"/>
    </row>
    <row r="417" spans="1:28" ht="38.25" x14ac:dyDescent="0.2">
      <c r="A417" s="122" t="s">
        <v>403</v>
      </c>
      <c r="B417" s="123" t="s">
        <v>215</v>
      </c>
      <c r="C417" s="124" t="s">
        <v>191</v>
      </c>
      <c r="D417" s="136" t="s">
        <v>10035</v>
      </c>
      <c r="E417" s="172" t="s">
        <v>7917</v>
      </c>
      <c r="F417" s="125" t="s">
        <v>216</v>
      </c>
      <c r="G417" s="126" t="s">
        <v>217</v>
      </c>
      <c r="H417" s="126" t="s">
        <v>217</v>
      </c>
      <c r="I417" s="127" t="s">
        <v>217</v>
      </c>
      <c r="J417" s="125" t="s">
        <v>34</v>
      </c>
      <c r="K417" s="125" t="s">
        <v>17</v>
      </c>
      <c r="L417" s="125">
        <v>581</v>
      </c>
      <c r="M417" s="128">
        <v>581</v>
      </c>
      <c r="N417" s="126" t="s">
        <v>192</v>
      </c>
      <c r="O417" s="129">
        <v>2293000</v>
      </c>
      <c r="P417" s="129">
        <v>718434.78260869603</v>
      </c>
      <c r="Q417" s="130">
        <v>3011000</v>
      </c>
      <c r="R417" s="130">
        <f t="shared" si="18"/>
        <v>933965.21739130479</v>
      </c>
      <c r="S417" s="130">
        <v>0</v>
      </c>
      <c r="T417" s="130">
        <f t="shared" si="19"/>
        <v>3226965.2173913047</v>
      </c>
      <c r="U417" s="130">
        <v>3226900</v>
      </c>
      <c r="V417" s="130">
        <f t="shared" si="20"/>
        <v>3226900</v>
      </c>
      <c r="W417" s="131">
        <v>0</v>
      </c>
      <c r="X417" s="132" t="s">
        <v>46</v>
      </c>
      <c r="Y417" s="127" t="s">
        <v>146</v>
      </c>
      <c r="Z417" s="124" t="s">
        <v>55</v>
      </c>
      <c r="AA417" s="133">
        <v>43294</v>
      </c>
      <c r="AB417" s="134"/>
    </row>
    <row r="418" spans="1:28" ht="38.25" x14ac:dyDescent="0.2">
      <c r="A418" s="122" t="s">
        <v>404</v>
      </c>
      <c r="B418" s="123" t="s">
        <v>209</v>
      </c>
      <c r="C418" s="124" t="s">
        <v>191</v>
      </c>
      <c r="D418" s="136" t="s">
        <v>10036</v>
      </c>
      <c r="E418" s="172" t="s">
        <v>7917</v>
      </c>
      <c r="F418" s="125" t="s">
        <v>210</v>
      </c>
      <c r="G418" s="126" t="s">
        <v>211</v>
      </c>
      <c r="H418" s="126" t="s">
        <v>211</v>
      </c>
      <c r="I418" s="127" t="s">
        <v>211</v>
      </c>
      <c r="J418" s="125" t="s">
        <v>34</v>
      </c>
      <c r="K418" s="125" t="s">
        <v>17</v>
      </c>
      <c r="L418" s="125">
        <v>581</v>
      </c>
      <c r="M418" s="128">
        <v>581</v>
      </c>
      <c r="N418" s="126" t="s">
        <v>192</v>
      </c>
      <c r="O418" s="129">
        <v>2293000</v>
      </c>
      <c r="P418" s="129">
        <v>718434.78260869603</v>
      </c>
      <c r="Q418" s="130">
        <v>3011000</v>
      </c>
      <c r="R418" s="130">
        <f t="shared" si="18"/>
        <v>933965.21739130479</v>
      </c>
      <c r="S418" s="130">
        <v>0</v>
      </c>
      <c r="T418" s="130">
        <f t="shared" si="19"/>
        <v>3226965.2173913047</v>
      </c>
      <c r="U418" s="130">
        <v>3226900</v>
      </c>
      <c r="V418" s="130">
        <f t="shared" si="20"/>
        <v>3226900</v>
      </c>
      <c r="W418" s="131">
        <v>0</v>
      </c>
      <c r="X418" s="132" t="s">
        <v>46</v>
      </c>
      <c r="Y418" s="127" t="s">
        <v>146</v>
      </c>
      <c r="Z418" s="124" t="s">
        <v>55</v>
      </c>
      <c r="AA418" s="133">
        <v>43294</v>
      </c>
      <c r="AB418" s="134"/>
    </row>
    <row r="419" spans="1:28" ht="38.25" x14ac:dyDescent="0.2">
      <c r="A419" s="122" t="s">
        <v>639</v>
      </c>
      <c r="B419" s="123" t="s">
        <v>212</v>
      </c>
      <c r="C419" s="124" t="s">
        <v>191</v>
      </c>
      <c r="D419" s="136" t="s">
        <v>10037</v>
      </c>
      <c r="E419" s="172" t="s">
        <v>7917</v>
      </c>
      <c r="F419" s="125" t="s">
        <v>213</v>
      </c>
      <c r="G419" s="126" t="s">
        <v>214</v>
      </c>
      <c r="H419" s="126" t="s">
        <v>214</v>
      </c>
      <c r="I419" s="127" t="s">
        <v>214</v>
      </c>
      <c r="J419" s="125" t="s">
        <v>34</v>
      </c>
      <c r="K419" s="125" t="s">
        <v>17</v>
      </c>
      <c r="L419" s="125">
        <v>581</v>
      </c>
      <c r="M419" s="128">
        <v>581</v>
      </c>
      <c r="N419" s="126" t="s">
        <v>192</v>
      </c>
      <c r="O419" s="129">
        <v>2293000</v>
      </c>
      <c r="P419" s="129">
        <v>718434.78260869603</v>
      </c>
      <c r="Q419" s="130">
        <v>3011000</v>
      </c>
      <c r="R419" s="130">
        <f t="shared" si="18"/>
        <v>933965.21739130479</v>
      </c>
      <c r="S419" s="130">
        <v>0</v>
      </c>
      <c r="T419" s="130">
        <f t="shared" si="19"/>
        <v>3226965.2173913047</v>
      </c>
      <c r="U419" s="130">
        <v>3226900</v>
      </c>
      <c r="V419" s="130">
        <f t="shared" si="20"/>
        <v>3226900</v>
      </c>
      <c r="W419" s="131">
        <v>0</v>
      </c>
      <c r="X419" s="132" t="s">
        <v>46</v>
      </c>
      <c r="Y419" s="127" t="s">
        <v>146</v>
      </c>
      <c r="Z419" s="124" t="s">
        <v>55</v>
      </c>
      <c r="AA419" s="133">
        <v>43294</v>
      </c>
      <c r="AB419" s="134"/>
    </row>
    <row r="420" spans="1:28" ht="38.25" x14ac:dyDescent="0.2">
      <c r="A420" s="122" t="s">
        <v>640</v>
      </c>
      <c r="B420" s="123" t="s">
        <v>206</v>
      </c>
      <c r="C420" s="124" t="s">
        <v>191</v>
      </c>
      <c r="D420" s="136" t="s">
        <v>10038</v>
      </c>
      <c r="E420" s="172" t="s">
        <v>7917</v>
      </c>
      <c r="F420" s="125" t="s">
        <v>207</v>
      </c>
      <c r="G420" s="126" t="s">
        <v>208</v>
      </c>
      <c r="H420" s="126" t="s">
        <v>208</v>
      </c>
      <c r="I420" s="127" t="s">
        <v>208</v>
      </c>
      <c r="J420" s="125" t="s">
        <v>34</v>
      </c>
      <c r="K420" s="125" t="s">
        <v>17</v>
      </c>
      <c r="L420" s="125">
        <v>581</v>
      </c>
      <c r="M420" s="128">
        <v>581</v>
      </c>
      <c r="N420" s="126" t="s">
        <v>192</v>
      </c>
      <c r="O420" s="129">
        <v>2293000</v>
      </c>
      <c r="P420" s="129">
        <v>718434.78260869603</v>
      </c>
      <c r="Q420" s="130">
        <v>3011000</v>
      </c>
      <c r="R420" s="130">
        <f t="shared" si="18"/>
        <v>933965.21739130479</v>
      </c>
      <c r="S420" s="130">
        <v>0</v>
      </c>
      <c r="T420" s="130">
        <f t="shared" si="19"/>
        <v>3226965.2173913047</v>
      </c>
      <c r="U420" s="130">
        <v>3226900</v>
      </c>
      <c r="V420" s="130">
        <f t="shared" si="20"/>
        <v>3226900</v>
      </c>
      <c r="W420" s="131">
        <v>0</v>
      </c>
      <c r="X420" s="132" t="s">
        <v>46</v>
      </c>
      <c r="Y420" s="127" t="s">
        <v>146</v>
      </c>
      <c r="Z420" s="124" t="s">
        <v>47</v>
      </c>
      <c r="AA420" s="133">
        <v>43294</v>
      </c>
      <c r="AB420" s="134"/>
    </row>
    <row r="421" spans="1:28" ht="25.5" x14ac:dyDescent="0.2">
      <c r="A421" s="122" t="s">
        <v>9498</v>
      </c>
      <c r="B421" s="123" t="s">
        <v>1362</v>
      </c>
      <c r="C421" s="124" t="s">
        <v>1347</v>
      </c>
      <c r="D421" s="70" t="s">
        <v>10038</v>
      </c>
      <c r="E421" s="124" t="s">
        <v>7918</v>
      </c>
      <c r="F421" s="173" t="s">
        <v>7898</v>
      </c>
      <c r="G421" s="174" t="s">
        <v>1350</v>
      </c>
      <c r="H421" s="174" t="s">
        <v>1350</v>
      </c>
      <c r="I421" s="127" t="s">
        <v>1350</v>
      </c>
      <c r="J421" s="125"/>
      <c r="K421" s="125"/>
      <c r="L421" s="125">
        <v>78</v>
      </c>
      <c r="M421" s="128">
        <v>78</v>
      </c>
      <c r="N421" s="126" t="s">
        <v>1350</v>
      </c>
      <c r="O421" s="129">
        <v>20000</v>
      </c>
      <c r="P421" s="129">
        <v>15652.1739130435</v>
      </c>
      <c r="Q421" s="130">
        <v>35600</v>
      </c>
      <c r="R421" s="130">
        <f t="shared" si="18"/>
        <v>20347.826086956549</v>
      </c>
      <c r="S421" s="130">
        <v>0</v>
      </c>
      <c r="T421" s="130">
        <f t="shared" si="19"/>
        <v>40347.826086956549</v>
      </c>
      <c r="U421" s="130">
        <v>40300</v>
      </c>
      <c r="V421" s="130">
        <f t="shared" si="20"/>
        <v>40300</v>
      </c>
      <c r="W421" s="131" t="s">
        <v>1351</v>
      </c>
      <c r="X421" s="132" t="s">
        <v>73</v>
      </c>
      <c r="Y421" s="127" t="s">
        <v>1323</v>
      </c>
      <c r="Z421" s="124"/>
      <c r="AA421" s="133"/>
      <c r="AB421" s="134"/>
    </row>
    <row r="422" spans="1:28" ht="25.5" x14ac:dyDescent="0.2">
      <c r="A422" s="122" t="s">
        <v>641</v>
      </c>
      <c r="B422" s="123" t="s">
        <v>1441</v>
      </c>
      <c r="C422" s="124" t="s">
        <v>1438</v>
      </c>
      <c r="D422" s="136" t="s">
        <v>10039</v>
      </c>
      <c r="E422" s="124" t="s">
        <v>7918</v>
      </c>
      <c r="F422" s="125" t="s">
        <v>1442</v>
      </c>
      <c r="G422" s="126" t="s">
        <v>1443</v>
      </c>
      <c r="H422" s="126" t="s">
        <v>1443</v>
      </c>
      <c r="I422" s="127" t="s">
        <v>1443</v>
      </c>
      <c r="J422" s="125" t="s">
        <v>3</v>
      </c>
      <c r="K422" s="125" t="s">
        <v>994</v>
      </c>
      <c r="L422" s="125">
        <v>86</v>
      </c>
      <c r="M422" s="128">
        <v>86</v>
      </c>
      <c r="N422" s="126" t="s">
        <v>1439</v>
      </c>
      <c r="O422" s="129">
        <v>74000</v>
      </c>
      <c r="P422" s="129">
        <v>40695.652173913099</v>
      </c>
      <c r="Q422" s="130">
        <v>114000</v>
      </c>
      <c r="R422" s="130">
        <f t="shared" si="18"/>
        <v>52904.347826087032</v>
      </c>
      <c r="S422" s="130">
        <v>0</v>
      </c>
      <c r="T422" s="130">
        <f t="shared" si="19"/>
        <v>126904.34782608703</v>
      </c>
      <c r="U422" s="130">
        <v>126900</v>
      </c>
      <c r="V422" s="130">
        <f t="shared" si="20"/>
        <v>126900</v>
      </c>
      <c r="W422" s="131" t="s">
        <v>1440</v>
      </c>
      <c r="X422" s="132" t="s">
        <v>73</v>
      </c>
      <c r="Y422" s="127" t="s">
        <v>1323</v>
      </c>
      <c r="Z422" s="124" t="s">
        <v>20</v>
      </c>
      <c r="AA422" s="133">
        <v>43294</v>
      </c>
      <c r="AB422" s="134"/>
    </row>
    <row r="423" spans="1:28" ht="25.5" x14ac:dyDescent="0.2">
      <c r="A423" s="122" t="s">
        <v>642</v>
      </c>
      <c r="B423" s="123" t="s">
        <v>1689</v>
      </c>
      <c r="C423" s="124" t="s">
        <v>1684</v>
      </c>
      <c r="D423" s="136" t="s">
        <v>10040</v>
      </c>
      <c r="E423" s="124" t="s">
        <v>7918</v>
      </c>
      <c r="F423" s="125" t="s">
        <v>1690</v>
      </c>
      <c r="G423" s="126" t="s">
        <v>1688</v>
      </c>
      <c r="H423" s="126" t="s">
        <v>1688</v>
      </c>
      <c r="I423" s="127" t="s">
        <v>1688</v>
      </c>
      <c r="J423" s="125" t="s">
        <v>34</v>
      </c>
      <c r="K423" s="125" t="s">
        <v>873</v>
      </c>
      <c r="L423" s="125">
        <v>161</v>
      </c>
      <c r="M423" s="128">
        <v>161</v>
      </c>
      <c r="N423" s="126" t="s">
        <v>1685</v>
      </c>
      <c r="O423" s="129">
        <v>184000</v>
      </c>
      <c r="P423" s="129">
        <v>68869.565217391297</v>
      </c>
      <c r="Q423" s="130">
        <v>252000</v>
      </c>
      <c r="R423" s="130">
        <f t="shared" si="18"/>
        <v>89530.434782608689</v>
      </c>
      <c r="S423" s="130">
        <v>0</v>
      </c>
      <c r="T423" s="130">
        <f t="shared" si="19"/>
        <v>273530.4347826087</v>
      </c>
      <c r="U423" s="130">
        <v>273500</v>
      </c>
      <c r="V423" s="130">
        <f t="shared" si="20"/>
        <v>273500</v>
      </c>
      <c r="W423" s="131">
        <v>0</v>
      </c>
      <c r="X423" s="132" t="s">
        <v>73</v>
      </c>
      <c r="Y423" s="127" t="s">
        <v>1323</v>
      </c>
      <c r="Z423" s="124" t="s">
        <v>68</v>
      </c>
      <c r="AA423" s="133">
        <v>43294</v>
      </c>
      <c r="AB423" s="134"/>
    </row>
    <row r="424" spans="1:28" ht="25.5" x14ac:dyDescent="0.2">
      <c r="A424" s="122" t="s">
        <v>9499</v>
      </c>
      <c r="B424" s="123" t="s">
        <v>1706</v>
      </c>
      <c r="C424" s="124" t="s">
        <v>1692</v>
      </c>
      <c r="D424" s="136" t="s">
        <v>10041</v>
      </c>
      <c r="E424" s="124" t="s">
        <v>7918</v>
      </c>
      <c r="F424" s="125" t="s">
        <v>1707</v>
      </c>
      <c r="G424" s="126" t="s">
        <v>1708</v>
      </c>
      <c r="H424" s="126" t="s">
        <v>1708</v>
      </c>
      <c r="I424" s="127" t="s">
        <v>1708</v>
      </c>
      <c r="J424" s="125" t="s">
        <v>34</v>
      </c>
      <c r="K424" s="125" t="s">
        <v>873</v>
      </c>
      <c r="L424" s="125">
        <v>163</v>
      </c>
      <c r="M424" s="128">
        <v>163</v>
      </c>
      <c r="N424" s="126" t="s">
        <v>1695</v>
      </c>
      <c r="O424" s="129">
        <v>141000</v>
      </c>
      <c r="P424" s="129">
        <v>68869.565217391297</v>
      </c>
      <c r="Q424" s="130">
        <v>209000</v>
      </c>
      <c r="R424" s="130">
        <f t="shared" si="18"/>
        <v>89530.434782608689</v>
      </c>
      <c r="S424" s="130">
        <v>0</v>
      </c>
      <c r="T424" s="130">
        <f t="shared" si="19"/>
        <v>230530.4347826087</v>
      </c>
      <c r="U424" s="130">
        <v>230500</v>
      </c>
      <c r="V424" s="130">
        <f t="shared" si="20"/>
        <v>230500</v>
      </c>
      <c r="W424" s="131" t="s">
        <v>1696</v>
      </c>
      <c r="X424" s="132" t="s">
        <v>73</v>
      </c>
      <c r="Y424" s="127" t="s">
        <v>1323</v>
      </c>
      <c r="Z424" s="124" t="s">
        <v>26</v>
      </c>
      <c r="AA424" s="133">
        <v>43294</v>
      </c>
      <c r="AB424" s="134"/>
    </row>
    <row r="425" spans="1:28" ht="63.75" x14ac:dyDescent="0.2">
      <c r="A425" s="122" t="s">
        <v>405</v>
      </c>
      <c r="B425" s="123" t="s">
        <v>1803</v>
      </c>
      <c r="C425" s="124" t="s">
        <v>1787</v>
      </c>
      <c r="D425" s="136" t="s">
        <v>10042</v>
      </c>
      <c r="E425" s="124" t="s">
        <v>7918</v>
      </c>
      <c r="F425" s="173" t="s">
        <v>7905</v>
      </c>
      <c r="G425" s="126" t="s">
        <v>7897</v>
      </c>
      <c r="H425" s="126" t="s">
        <v>7736</v>
      </c>
      <c r="I425" s="127" t="s">
        <v>1804</v>
      </c>
      <c r="J425" s="125"/>
      <c r="K425" s="125"/>
      <c r="L425" s="125">
        <v>206</v>
      </c>
      <c r="M425" s="128">
        <v>206</v>
      </c>
      <c r="N425" s="126" t="s">
        <v>1790</v>
      </c>
      <c r="O425" s="129">
        <v>46000</v>
      </c>
      <c r="P425" s="129">
        <v>14086.956521739099</v>
      </c>
      <c r="Q425" s="130">
        <v>60000</v>
      </c>
      <c r="R425" s="130">
        <f t="shared" si="18"/>
        <v>18313.043478260832</v>
      </c>
      <c r="S425" s="130">
        <v>0</v>
      </c>
      <c r="T425" s="130">
        <f t="shared" si="19"/>
        <v>64313.043478260835</v>
      </c>
      <c r="U425" s="130">
        <v>64300</v>
      </c>
      <c r="V425" s="130">
        <f t="shared" si="20"/>
        <v>64300</v>
      </c>
      <c r="W425" s="131" t="s">
        <v>1791</v>
      </c>
      <c r="X425" s="132" t="s">
        <v>73</v>
      </c>
      <c r="Y425" s="127" t="s">
        <v>1323</v>
      </c>
      <c r="Z425" s="124"/>
      <c r="AA425" s="133"/>
      <c r="AB425" s="134"/>
    </row>
    <row r="426" spans="1:28" ht="25.5" x14ac:dyDescent="0.2">
      <c r="A426" s="122" t="s">
        <v>406</v>
      </c>
      <c r="B426" s="123" t="s">
        <v>1812</v>
      </c>
      <c r="C426" s="124" t="s">
        <v>1809</v>
      </c>
      <c r="D426" s="136" t="s">
        <v>10043</v>
      </c>
      <c r="E426" s="124" t="s">
        <v>7918</v>
      </c>
      <c r="F426" s="173" t="s">
        <v>7905</v>
      </c>
      <c r="G426" s="126" t="s">
        <v>7897</v>
      </c>
      <c r="H426" s="126" t="s">
        <v>7741</v>
      </c>
      <c r="I426" s="127" t="s">
        <v>1804</v>
      </c>
      <c r="J426" s="125"/>
      <c r="K426" s="125"/>
      <c r="L426" s="125">
        <v>207</v>
      </c>
      <c r="M426" s="142">
        <v>207</v>
      </c>
      <c r="N426" s="143" t="s">
        <v>1810</v>
      </c>
      <c r="O426" s="129">
        <v>70000</v>
      </c>
      <c r="P426" s="129">
        <v>15026.0869565217</v>
      </c>
      <c r="Q426" s="144">
        <v>85000</v>
      </c>
      <c r="R426" s="130">
        <f t="shared" si="18"/>
        <v>19533.913043478209</v>
      </c>
      <c r="S426" s="130">
        <v>0</v>
      </c>
      <c r="T426" s="130">
        <f t="shared" si="19"/>
        <v>89533.913043478213</v>
      </c>
      <c r="U426" s="130">
        <v>89500</v>
      </c>
      <c r="V426" s="130">
        <f t="shared" si="20"/>
        <v>89500</v>
      </c>
      <c r="W426" s="131"/>
      <c r="X426" s="132" t="s">
        <v>73</v>
      </c>
      <c r="Y426" s="127" t="s">
        <v>1323</v>
      </c>
      <c r="Z426" s="124"/>
      <c r="AA426" s="133"/>
      <c r="AB426" s="134"/>
    </row>
    <row r="427" spans="1:28" ht="25.5" x14ac:dyDescent="0.2">
      <c r="A427" s="122" t="s">
        <v>643</v>
      </c>
      <c r="B427" s="123" t="s">
        <v>1822</v>
      </c>
      <c r="C427" s="124" t="s">
        <v>1818</v>
      </c>
      <c r="D427" s="136" t="s">
        <v>9708</v>
      </c>
      <c r="E427" s="124" t="s">
        <v>7918</v>
      </c>
      <c r="F427" s="173" t="s">
        <v>7905</v>
      </c>
      <c r="G427" s="126" t="s">
        <v>7897</v>
      </c>
      <c r="H427" s="126" t="s">
        <v>7746</v>
      </c>
      <c r="I427" s="127" t="s">
        <v>1804</v>
      </c>
      <c r="J427" s="125"/>
      <c r="K427" s="125"/>
      <c r="L427" s="125">
        <v>209</v>
      </c>
      <c r="M427" s="128">
        <v>209</v>
      </c>
      <c r="N427" s="126" t="s">
        <v>1819</v>
      </c>
      <c r="O427" s="129">
        <v>97000</v>
      </c>
      <c r="P427" s="129">
        <v>18782.608695652201</v>
      </c>
      <c r="Q427" s="130">
        <v>115000</v>
      </c>
      <c r="R427" s="130">
        <f t="shared" si="18"/>
        <v>24417.391304347861</v>
      </c>
      <c r="S427" s="130">
        <v>0</v>
      </c>
      <c r="T427" s="130">
        <f t="shared" si="19"/>
        <v>121417.39130434787</v>
      </c>
      <c r="U427" s="130">
        <v>121400</v>
      </c>
      <c r="V427" s="130">
        <f t="shared" si="20"/>
        <v>121400</v>
      </c>
      <c r="W427" s="131">
        <v>0</v>
      </c>
      <c r="X427" s="132" t="s">
        <v>73</v>
      </c>
      <c r="Y427" s="127" t="s">
        <v>1323</v>
      </c>
      <c r="Z427" s="124"/>
      <c r="AA427" s="133"/>
      <c r="AB427" s="134"/>
    </row>
    <row r="428" spans="1:28" ht="25.5" x14ac:dyDescent="0.2">
      <c r="A428" s="122" t="s">
        <v>407</v>
      </c>
      <c r="B428" s="123" t="s">
        <v>1835</v>
      </c>
      <c r="C428" s="124" t="s">
        <v>1825</v>
      </c>
      <c r="D428" s="136" t="s">
        <v>9712</v>
      </c>
      <c r="E428" s="124" t="s">
        <v>7918</v>
      </c>
      <c r="F428" s="173" t="s">
        <v>7905</v>
      </c>
      <c r="G428" s="126" t="s">
        <v>7897</v>
      </c>
      <c r="H428" s="126" t="s">
        <v>7751</v>
      </c>
      <c r="I428" s="127" t="s">
        <v>1804</v>
      </c>
      <c r="J428" s="125"/>
      <c r="K428" s="125"/>
      <c r="L428" s="125">
        <v>210</v>
      </c>
      <c r="M428" s="128">
        <v>210</v>
      </c>
      <c r="N428" s="126" t="s">
        <v>1828</v>
      </c>
      <c r="O428" s="129">
        <v>110000</v>
      </c>
      <c r="P428" s="129">
        <v>29739.130434782601</v>
      </c>
      <c r="Q428" s="130">
        <v>139000</v>
      </c>
      <c r="R428" s="130">
        <f t="shared" si="18"/>
        <v>38660.869565217377</v>
      </c>
      <c r="S428" s="130">
        <v>0</v>
      </c>
      <c r="T428" s="130">
        <f t="shared" si="19"/>
        <v>148660.86956521738</v>
      </c>
      <c r="U428" s="130">
        <v>148600</v>
      </c>
      <c r="V428" s="130">
        <f t="shared" si="20"/>
        <v>148600</v>
      </c>
      <c r="W428" s="131">
        <v>0</v>
      </c>
      <c r="X428" s="132" t="s">
        <v>73</v>
      </c>
      <c r="Y428" s="127" t="s">
        <v>1323</v>
      </c>
      <c r="Z428" s="124"/>
      <c r="AA428" s="133"/>
      <c r="AB428" s="134"/>
    </row>
    <row r="429" spans="1:28" ht="25.5" x14ac:dyDescent="0.2">
      <c r="A429" s="122" t="s">
        <v>408</v>
      </c>
      <c r="B429" s="123" t="s">
        <v>1838</v>
      </c>
      <c r="C429" s="124" t="s">
        <v>1836</v>
      </c>
      <c r="D429" s="136" t="s">
        <v>10044</v>
      </c>
      <c r="E429" s="124" t="s">
        <v>7918</v>
      </c>
      <c r="F429" s="173" t="s">
        <v>7905</v>
      </c>
      <c r="G429" s="126" t="s">
        <v>7897</v>
      </c>
      <c r="H429" s="126" t="s">
        <v>7755</v>
      </c>
      <c r="I429" s="127" t="s">
        <v>1804</v>
      </c>
      <c r="J429" s="125"/>
      <c r="K429" s="125"/>
      <c r="L429" s="125">
        <v>211</v>
      </c>
      <c r="M429" s="128">
        <v>211</v>
      </c>
      <c r="N429" s="126" t="s">
        <v>1837</v>
      </c>
      <c r="O429" s="129">
        <v>155000</v>
      </c>
      <c r="P429" s="129">
        <v>29739.130434782601</v>
      </c>
      <c r="Q429" s="130">
        <v>184000</v>
      </c>
      <c r="R429" s="130">
        <f t="shared" si="18"/>
        <v>38660.869565217377</v>
      </c>
      <c r="S429" s="130">
        <v>0</v>
      </c>
      <c r="T429" s="130">
        <f t="shared" si="19"/>
        <v>193660.86956521738</v>
      </c>
      <c r="U429" s="130">
        <v>193600</v>
      </c>
      <c r="V429" s="130">
        <f t="shared" si="20"/>
        <v>193600</v>
      </c>
      <c r="W429" s="131">
        <v>0</v>
      </c>
      <c r="X429" s="132" t="s">
        <v>73</v>
      </c>
      <c r="Y429" s="127" t="s">
        <v>1323</v>
      </c>
      <c r="Z429" s="124"/>
      <c r="AA429" s="133"/>
      <c r="AB429" s="134"/>
    </row>
    <row r="430" spans="1:28" ht="25.5" x14ac:dyDescent="0.2">
      <c r="A430" s="122" t="s">
        <v>9500</v>
      </c>
      <c r="B430" s="123" t="s">
        <v>1843</v>
      </c>
      <c r="C430" s="124" t="s">
        <v>1841</v>
      </c>
      <c r="D430" s="136" t="s">
        <v>10044</v>
      </c>
      <c r="E430" s="124" t="s">
        <v>7918</v>
      </c>
      <c r="F430" s="173" t="s">
        <v>7905</v>
      </c>
      <c r="G430" s="126" t="s">
        <v>7897</v>
      </c>
      <c r="H430" s="126" t="s">
        <v>7757</v>
      </c>
      <c r="I430" s="127" t="s">
        <v>1804</v>
      </c>
      <c r="J430" s="125"/>
      <c r="K430" s="125"/>
      <c r="L430" s="125">
        <v>212</v>
      </c>
      <c r="M430" s="128">
        <v>212</v>
      </c>
      <c r="N430" s="126" t="s">
        <v>1842</v>
      </c>
      <c r="O430" s="129">
        <v>180000</v>
      </c>
      <c r="P430" s="129">
        <v>73565.217391304395</v>
      </c>
      <c r="Q430" s="130">
        <v>253000</v>
      </c>
      <c r="R430" s="130">
        <f t="shared" si="18"/>
        <v>95634.782608695707</v>
      </c>
      <c r="S430" s="130">
        <v>0</v>
      </c>
      <c r="T430" s="130">
        <f t="shared" si="19"/>
        <v>275634.78260869568</v>
      </c>
      <c r="U430" s="130">
        <v>275600</v>
      </c>
      <c r="V430" s="130">
        <f t="shared" si="20"/>
        <v>275600</v>
      </c>
      <c r="W430" s="131">
        <v>0</v>
      </c>
      <c r="X430" s="132" t="s">
        <v>73</v>
      </c>
      <c r="Y430" s="127" t="s">
        <v>1323</v>
      </c>
      <c r="Z430" s="124"/>
      <c r="AA430" s="133"/>
      <c r="AB430" s="134"/>
    </row>
    <row r="431" spans="1:28" ht="25.5" x14ac:dyDescent="0.2">
      <c r="A431" s="122" t="s">
        <v>409</v>
      </c>
      <c r="B431" s="146" t="s">
        <v>2080</v>
      </c>
      <c r="C431" s="147" t="s">
        <v>2070</v>
      </c>
      <c r="D431" s="136" t="s">
        <v>10044</v>
      </c>
      <c r="E431" s="124" t="s">
        <v>7918</v>
      </c>
      <c r="F431" s="173" t="s">
        <v>7904</v>
      </c>
      <c r="G431" s="126" t="s">
        <v>7896</v>
      </c>
      <c r="H431" s="126" t="s">
        <v>7796</v>
      </c>
      <c r="I431" s="126" t="s">
        <v>2081</v>
      </c>
      <c r="J431" s="128" t="s">
        <v>34</v>
      </c>
      <c r="K431" s="128"/>
      <c r="L431" s="126">
        <v>223</v>
      </c>
      <c r="M431" s="126">
        <v>223</v>
      </c>
      <c r="N431" s="126" t="s">
        <v>2073</v>
      </c>
      <c r="O431" s="129">
        <v>150000</v>
      </c>
      <c r="P431" s="129">
        <v>34434.782608695597</v>
      </c>
      <c r="Q431" s="129">
        <v>184000</v>
      </c>
      <c r="R431" s="129">
        <f t="shared" si="18"/>
        <v>44765.217391304272</v>
      </c>
      <c r="S431" s="130">
        <v>0</v>
      </c>
      <c r="T431" s="129">
        <f t="shared" si="19"/>
        <v>194765.21739130426</v>
      </c>
      <c r="U431" s="129">
        <v>194700</v>
      </c>
      <c r="V431" s="129">
        <f t="shared" si="20"/>
        <v>194700</v>
      </c>
      <c r="W431" s="126">
        <v>0</v>
      </c>
      <c r="X431" s="126" t="s">
        <v>73</v>
      </c>
      <c r="Y431" s="126" t="s">
        <v>1323</v>
      </c>
      <c r="Z431" s="147"/>
      <c r="AA431" s="148"/>
      <c r="AB431" s="134"/>
    </row>
    <row r="432" spans="1:28" ht="25.5" x14ac:dyDescent="0.2">
      <c r="A432" s="122" t="s">
        <v>9501</v>
      </c>
      <c r="B432" s="146" t="s">
        <v>2095</v>
      </c>
      <c r="C432" s="147" t="s">
        <v>2091</v>
      </c>
      <c r="D432" s="136" t="s">
        <v>10044</v>
      </c>
      <c r="E432" s="124" t="s">
        <v>7918</v>
      </c>
      <c r="F432" s="173" t="s">
        <v>7904</v>
      </c>
      <c r="G432" s="126" t="s">
        <v>7896</v>
      </c>
      <c r="H432" s="126" t="s">
        <v>7796</v>
      </c>
      <c r="I432" s="126" t="s">
        <v>2081</v>
      </c>
      <c r="J432" s="128" t="s">
        <v>34</v>
      </c>
      <c r="K432" s="128"/>
      <c r="L432" s="126">
        <v>224</v>
      </c>
      <c r="M432" s="126">
        <v>224</v>
      </c>
      <c r="N432" s="126" t="s">
        <v>2092</v>
      </c>
      <c r="O432" s="129">
        <v>180000</v>
      </c>
      <c r="P432" s="129">
        <v>68869.565217391297</v>
      </c>
      <c r="Q432" s="129">
        <v>248000</v>
      </c>
      <c r="R432" s="129">
        <f t="shared" si="18"/>
        <v>89530.434782608689</v>
      </c>
      <c r="S432" s="130">
        <v>0</v>
      </c>
      <c r="T432" s="129">
        <f t="shared" si="19"/>
        <v>269530.4347826087</v>
      </c>
      <c r="U432" s="129">
        <v>269500</v>
      </c>
      <c r="V432" s="129">
        <f t="shared" si="20"/>
        <v>269500</v>
      </c>
      <c r="W432" s="126">
        <v>0</v>
      </c>
      <c r="X432" s="126" t="s">
        <v>73</v>
      </c>
      <c r="Y432" s="126" t="s">
        <v>1323</v>
      </c>
      <c r="Z432" s="147"/>
      <c r="AA432" s="148"/>
      <c r="AB432" s="134"/>
    </row>
    <row r="433" spans="1:28" ht="25.5" x14ac:dyDescent="0.2">
      <c r="A433" s="122" t="s">
        <v>844</v>
      </c>
      <c r="B433" s="146" t="s">
        <v>2104</v>
      </c>
      <c r="C433" s="147" t="s">
        <v>2098</v>
      </c>
      <c r="D433" s="70" t="s">
        <v>10044</v>
      </c>
      <c r="E433" s="124" t="s">
        <v>7918</v>
      </c>
      <c r="F433" s="173" t="s">
        <v>7904</v>
      </c>
      <c r="G433" s="126" t="s">
        <v>7896</v>
      </c>
      <c r="H433" s="126" t="s">
        <v>7795</v>
      </c>
      <c r="I433" s="126" t="s">
        <v>2081</v>
      </c>
      <c r="J433" s="128" t="s">
        <v>34</v>
      </c>
      <c r="K433" s="128"/>
      <c r="L433" s="126">
        <v>225</v>
      </c>
      <c r="M433" s="126">
        <v>225</v>
      </c>
      <c r="N433" s="126" t="s">
        <v>2099</v>
      </c>
      <c r="O433" s="129">
        <v>200000</v>
      </c>
      <c r="P433" s="129">
        <v>68869.565217391297</v>
      </c>
      <c r="Q433" s="129">
        <v>268000</v>
      </c>
      <c r="R433" s="129">
        <f t="shared" si="18"/>
        <v>89530.434782608689</v>
      </c>
      <c r="S433" s="130">
        <v>0</v>
      </c>
      <c r="T433" s="129">
        <f t="shared" si="19"/>
        <v>289530.4347826087</v>
      </c>
      <c r="U433" s="129">
        <v>289500</v>
      </c>
      <c r="V433" s="129">
        <f t="shared" si="20"/>
        <v>289500</v>
      </c>
      <c r="W433" s="126">
        <v>0</v>
      </c>
      <c r="X433" s="126" t="s">
        <v>73</v>
      </c>
      <c r="Y433" s="126" t="s">
        <v>1323</v>
      </c>
      <c r="Z433" s="147"/>
      <c r="AA433" s="148"/>
      <c r="AB433" s="134"/>
    </row>
    <row r="434" spans="1:28" ht="25.5" x14ac:dyDescent="0.2">
      <c r="A434" s="122" t="s">
        <v>848</v>
      </c>
      <c r="B434" s="146" t="s">
        <v>2110</v>
      </c>
      <c r="C434" s="147" t="s">
        <v>2107</v>
      </c>
      <c r="D434" s="136" t="s">
        <v>10045</v>
      </c>
      <c r="E434" s="124" t="s">
        <v>7918</v>
      </c>
      <c r="F434" s="173" t="s">
        <v>7904</v>
      </c>
      <c r="G434" s="126" t="s">
        <v>7896</v>
      </c>
      <c r="H434" s="126" t="s">
        <v>7795</v>
      </c>
      <c r="I434" s="126" t="s">
        <v>2081</v>
      </c>
      <c r="J434" s="128" t="s">
        <v>34</v>
      </c>
      <c r="K434" s="128"/>
      <c r="L434" s="126">
        <v>226</v>
      </c>
      <c r="M434" s="126">
        <v>226</v>
      </c>
      <c r="N434" s="126" t="s">
        <v>2108</v>
      </c>
      <c r="O434" s="129">
        <v>220000</v>
      </c>
      <c r="P434" s="129">
        <v>103304.347826087</v>
      </c>
      <c r="Q434" s="129">
        <v>323000</v>
      </c>
      <c r="R434" s="129">
        <f t="shared" si="18"/>
        <v>134295.65217391311</v>
      </c>
      <c r="S434" s="130">
        <v>0</v>
      </c>
      <c r="T434" s="129">
        <f t="shared" si="19"/>
        <v>354295.65217391308</v>
      </c>
      <c r="U434" s="129">
        <v>354200</v>
      </c>
      <c r="V434" s="129">
        <f t="shared" si="20"/>
        <v>354200</v>
      </c>
      <c r="W434" s="126">
        <v>0</v>
      </c>
      <c r="X434" s="126" t="s">
        <v>73</v>
      </c>
      <c r="Y434" s="126" t="s">
        <v>1323</v>
      </c>
      <c r="Z434" s="147"/>
      <c r="AA434" s="148"/>
      <c r="AB434" s="134"/>
    </row>
    <row r="435" spans="1:28" ht="25.5" x14ac:dyDescent="0.2">
      <c r="A435" s="122" t="s">
        <v>644</v>
      </c>
      <c r="B435" s="123" t="s">
        <v>730</v>
      </c>
      <c r="C435" s="124" t="s">
        <v>722</v>
      </c>
      <c r="D435" s="136" t="s">
        <v>10046</v>
      </c>
      <c r="E435" s="124" t="s">
        <v>7918</v>
      </c>
      <c r="F435" s="125" t="s">
        <v>731</v>
      </c>
      <c r="G435" s="126" t="s">
        <v>732</v>
      </c>
      <c r="H435" s="126" t="s">
        <v>732</v>
      </c>
      <c r="I435" s="127" t="s">
        <v>732</v>
      </c>
      <c r="J435" s="125" t="s">
        <v>34</v>
      </c>
      <c r="K435" s="125" t="s">
        <v>25</v>
      </c>
      <c r="L435" s="125">
        <v>409</v>
      </c>
      <c r="M435" s="128">
        <v>409</v>
      </c>
      <c r="N435" s="126" t="s">
        <v>723</v>
      </c>
      <c r="O435" s="129">
        <v>2743000</v>
      </c>
      <c r="P435" s="129">
        <v>655826.08695652196</v>
      </c>
      <c r="Q435" s="130">
        <v>3398000</v>
      </c>
      <c r="R435" s="130">
        <f t="shared" si="18"/>
        <v>852573.9130434785</v>
      </c>
      <c r="S435" s="130">
        <v>0</v>
      </c>
      <c r="T435" s="130">
        <f t="shared" si="19"/>
        <v>3595573.9130434785</v>
      </c>
      <c r="U435" s="130">
        <v>3595500</v>
      </c>
      <c r="V435" s="130">
        <f t="shared" si="20"/>
        <v>3595500</v>
      </c>
      <c r="W435" s="131">
        <v>0</v>
      </c>
      <c r="X435" s="132" t="s">
        <v>73</v>
      </c>
      <c r="Y435" s="127" t="s">
        <v>146</v>
      </c>
      <c r="Z435" s="124" t="s">
        <v>20</v>
      </c>
      <c r="AA435" s="133">
        <v>43294</v>
      </c>
      <c r="AB435" s="134"/>
    </row>
    <row r="436" spans="1:28" ht="25.5" x14ac:dyDescent="0.2">
      <c r="A436" s="122" t="s">
        <v>645</v>
      </c>
      <c r="B436" s="123" t="s">
        <v>734</v>
      </c>
      <c r="C436" s="124" t="s">
        <v>722</v>
      </c>
      <c r="D436" s="136" t="s">
        <v>10046</v>
      </c>
      <c r="E436" s="124" t="s">
        <v>7918</v>
      </c>
      <c r="F436" s="125" t="s">
        <v>735</v>
      </c>
      <c r="G436" s="126" t="s">
        <v>732</v>
      </c>
      <c r="H436" s="126" t="s">
        <v>732</v>
      </c>
      <c r="I436" s="127" t="s">
        <v>732</v>
      </c>
      <c r="J436" s="125" t="s">
        <v>34</v>
      </c>
      <c r="K436" s="125" t="s">
        <v>17</v>
      </c>
      <c r="L436" s="125">
        <v>409</v>
      </c>
      <c r="M436" s="128">
        <v>409</v>
      </c>
      <c r="N436" s="126" t="s">
        <v>723</v>
      </c>
      <c r="O436" s="129">
        <v>2743000</v>
      </c>
      <c r="P436" s="129">
        <v>655826.08695652196</v>
      </c>
      <c r="Q436" s="130">
        <v>3398000</v>
      </c>
      <c r="R436" s="130">
        <f t="shared" si="18"/>
        <v>852573.9130434785</v>
      </c>
      <c r="S436" s="130">
        <v>0</v>
      </c>
      <c r="T436" s="130">
        <f t="shared" si="19"/>
        <v>3595573.9130434785</v>
      </c>
      <c r="U436" s="130">
        <v>3595500</v>
      </c>
      <c r="V436" s="130">
        <f t="shared" si="20"/>
        <v>3595500</v>
      </c>
      <c r="W436" s="131">
        <v>0</v>
      </c>
      <c r="X436" s="132" t="s">
        <v>73</v>
      </c>
      <c r="Y436" s="127" t="s">
        <v>146</v>
      </c>
      <c r="Z436" s="124" t="s">
        <v>20</v>
      </c>
      <c r="AA436" s="133">
        <v>43294</v>
      </c>
      <c r="AB436" s="134"/>
    </row>
    <row r="437" spans="1:28" ht="25.5" x14ac:dyDescent="0.2">
      <c r="A437" s="122" t="s">
        <v>849</v>
      </c>
      <c r="B437" s="123" t="s">
        <v>726</v>
      </c>
      <c r="C437" s="124" t="s">
        <v>722</v>
      </c>
      <c r="D437" s="136" t="s">
        <v>10046</v>
      </c>
      <c r="E437" s="124" t="s">
        <v>7918</v>
      </c>
      <c r="F437" s="125" t="s">
        <v>727</v>
      </c>
      <c r="G437" s="126" t="s">
        <v>728</v>
      </c>
      <c r="H437" s="126" t="s">
        <v>728</v>
      </c>
      <c r="I437" s="127" t="s">
        <v>728</v>
      </c>
      <c r="J437" s="125" t="s">
        <v>34</v>
      </c>
      <c r="K437" s="125" t="s">
        <v>17</v>
      </c>
      <c r="L437" s="125">
        <v>409</v>
      </c>
      <c r="M437" s="128">
        <v>409</v>
      </c>
      <c r="N437" s="126" t="s">
        <v>723</v>
      </c>
      <c r="O437" s="129">
        <v>2743000</v>
      </c>
      <c r="P437" s="129">
        <v>655826.08695652196</v>
      </c>
      <c r="Q437" s="130">
        <v>3398000</v>
      </c>
      <c r="R437" s="130">
        <f t="shared" si="18"/>
        <v>852573.9130434785</v>
      </c>
      <c r="S437" s="130">
        <v>0</v>
      </c>
      <c r="T437" s="130">
        <f t="shared" si="19"/>
        <v>3595573.9130434785</v>
      </c>
      <c r="U437" s="130">
        <v>3595500</v>
      </c>
      <c r="V437" s="130">
        <f t="shared" si="20"/>
        <v>3595500</v>
      </c>
      <c r="W437" s="131">
        <v>0</v>
      </c>
      <c r="X437" s="132" t="s">
        <v>73</v>
      </c>
      <c r="Y437" s="127" t="s">
        <v>146</v>
      </c>
      <c r="Z437" s="124" t="s">
        <v>26</v>
      </c>
      <c r="AA437" s="133">
        <v>43294</v>
      </c>
      <c r="AB437" s="134"/>
    </row>
    <row r="438" spans="1:28" ht="25.5" x14ac:dyDescent="0.2">
      <c r="A438" s="122" t="s">
        <v>646</v>
      </c>
      <c r="B438" s="123" t="s">
        <v>791</v>
      </c>
      <c r="C438" s="124" t="s">
        <v>787</v>
      </c>
      <c r="D438" s="136" t="s">
        <v>10046</v>
      </c>
      <c r="E438" s="124" t="s">
        <v>7918</v>
      </c>
      <c r="F438" s="125" t="s">
        <v>792</v>
      </c>
      <c r="G438" s="126" t="s">
        <v>793</v>
      </c>
      <c r="H438" s="126" t="s">
        <v>793</v>
      </c>
      <c r="I438" s="127" t="s">
        <v>793</v>
      </c>
      <c r="J438" s="125" t="s">
        <v>3</v>
      </c>
      <c r="K438" s="125" t="s">
        <v>25</v>
      </c>
      <c r="L438" s="125">
        <v>416</v>
      </c>
      <c r="M438" s="128">
        <v>416</v>
      </c>
      <c r="N438" s="126" t="s">
        <v>788</v>
      </c>
      <c r="O438" s="129">
        <v>2494000</v>
      </c>
      <c r="P438" s="129">
        <v>629217.39130434801</v>
      </c>
      <c r="Q438" s="130">
        <v>3123000</v>
      </c>
      <c r="R438" s="130">
        <f t="shared" si="18"/>
        <v>817982.60869565245</v>
      </c>
      <c r="S438" s="130">
        <v>0</v>
      </c>
      <c r="T438" s="130">
        <f t="shared" si="19"/>
        <v>3311982.6086956523</v>
      </c>
      <c r="U438" s="130">
        <v>3311900</v>
      </c>
      <c r="V438" s="130">
        <f t="shared" si="20"/>
        <v>3311900</v>
      </c>
      <c r="W438" s="131">
        <v>0</v>
      </c>
      <c r="X438" s="132" t="s">
        <v>73</v>
      </c>
      <c r="Y438" s="127" t="s">
        <v>146</v>
      </c>
      <c r="Z438" s="124" t="s">
        <v>20</v>
      </c>
      <c r="AA438" s="133">
        <v>43294</v>
      </c>
      <c r="AB438" s="134"/>
    </row>
    <row r="439" spans="1:28" ht="25.5" x14ac:dyDescent="0.2">
      <c r="A439" s="122" t="s">
        <v>647</v>
      </c>
      <c r="B439" s="123" t="s">
        <v>794</v>
      </c>
      <c r="C439" s="124" t="s">
        <v>787</v>
      </c>
      <c r="D439" s="136" t="s">
        <v>10047</v>
      </c>
      <c r="E439" s="124" t="s">
        <v>7918</v>
      </c>
      <c r="F439" s="125" t="s">
        <v>795</v>
      </c>
      <c r="G439" s="126" t="s">
        <v>796</v>
      </c>
      <c r="H439" s="126" t="s">
        <v>796</v>
      </c>
      <c r="I439" s="127" t="s">
        <v>796</v>
      </c>
      <c r="J439" s="125" t="s">
        <v>3</v>
      </c>
      <c r="K439" s="125" t="s">
        <v>17</v>
      </c>
      <c r="L439" s="125">
        <v>416</v>
      </c>
      <c r="M439" s="128">
        <v>416</v>
      </c>
      <c r="N439" s="126" t="s">
        <v>788</v>
      </c>
      <c r="O439" s="129">
        <v>2494000</v>
      </c>
      <c r="P439" s="129">
        <v>629217.39130434801</v>
      </c>
      <c r="Q439" s="130">
        <v>3123000</v>
      </c>
      <c r="R439" s="130">
        <f t="shared" si="18"/>
        <v>817982.60869565245</v>
      </c>
      <c r="S439" s="130">
        <v>0</v>
      </c>
      <c r="T439" s="130">
        <f t="shared" si="19"/>
        <v>3311982.6086956523</v>
      </c>
      <c r="U439" s="130">
        <v>3311900</v>
      </c>
      <c r="V439" s="130">
        <f t="shared" si="20"/>
        <v>3311900</v>
      </c>
      <c r="W439" s="131">
        <v>0</v>
      </c>
      <c r="X439" s="132" t="s">
        <v>73</v>
      </c>
      <c r="Y439" s="127" t="s">
        <v>146</v>
      </c>
      <c r="Z439" s="124" t="s">
        <v>20</v>
      </c>
      <c r="AA439" s="133">
        <v>43294</v>
      </c>
      <c r="AB439" s="134"/>
    </row>
    <row r="440" spans="1:28" ht="25.5" x14ac:dyDescent="0.2">
      <c r="A440" s="122" t="s">
        <v>648</v>
      </c>
      <c r="B440" s="123" t="s">
        <v>280</v>
      </c>
      <c r="C440" s="124" t="s">
        <v>269</v>
      </c>
      <c r="D440" s="136" t="s">
        <v>10048</v>
      </c>
      <c r="E440" s="124" t="s">
        <v>7918</v>
      </c>
      <c r="F440" s="125" t="s">
        <v>281</v>
      </c>
      <c r="G440" s="126" t="s">
        <v>282</v>
      </c>
      <c r="H440" s="126" t="s">
        <v>282</v>
      </c>
      <c r="I440" s="127" t="s">
        <v>282</v>
      </c>
      <c r="J440" s="125" t="s">
        <v>283</v>
      </c>
      <c r="K440" s="125" t="s">
        <v>17</v>
      </c>
      <c r="L440" s="125">
        <v>468</v>
      </c>
      <c r="M440" s="128">
        <v>468</v>
      </c>
      <c r="N440" s="126" t="s">
        <v>270</v>
      </c>
      <c r="O440" s="129">
        <v>2116000</v>
      </c>
      <c r="P440" s="129">
        <v>538434.78260869603</v>
      </c>
      <c r="Q440" s="130">
        <v>2654000</v>
      </c>
      <c r="R440" s="130">
        <f t="shared" si="18"/>
        <v>699965.2173913049</v>
      </c>
      <c r="S440" s="130">
        <v>0</v>
      </c>
      <c r="T440" s="130">
        <f t="shared" si="19"/>
        <v>2815965.2173913047</v>
      </c>
      <c r="U440" s="130">
        <v>2815900</v>
      </c>
      <c r="V440" s="130">
        <f t="shared" si="20"/>
        <v>2815900</v>
      </c>
      <c r="W440" s="131">
        <v>0</v>
      </c>
      <c r="X440" s="132" t="s">
        <v>73</v>
      </c>
      <c r="Y440" s="127" t="s">
        <v>146</v>
      </c>
      <c r="Z440" s="124" t="s">
        <v>20</v>
      </c>
      <c r="AA440" s="133">
        <v>43294</v>
      </c>
      <c r="AB440" s="134"/>
    </row>
    <row r="441" spans="1:28" ht="25.5" x14ac:dyDescent="0.2">
      <c r="A441" s="122" t="s">
        <v>649</v>
      </c>
      <c r="B441" s="123" t="s">
        <v>287</v>
      </c>
      <c r="C441" s="124" t="s">
        <v>269</v>
      </c>
      <c r="D441" s="136" t="s">
        <v>10049</v>
      </c>
      <c r="E441" s="124" t="s">
        <v>7918</v>
      </c>
      <c r="F441" s="125" t="s">
        <v>288</v>
      </c>
      <c r="G441" s="126" t="s">
        <v>7327</v>
      </c>
      <c r="H441" s="126" t="s">
        <v>7327</v>
      </c>
      <c r="I441" s="127" t="s">
        <v>289</v>
      </c>
      <c r="J441" s="125" t="s">
        <v>34</v>
      </c>
      <c r="K441" s="125" t="s">
        <v>17</v>
      </c>
      <c r="L441" s="125">
        <v>468</v>
      </c>
      <c r="M441" s="128">
        <v>468</v>
      </c>
      <c r="N441" s="126" t="s">
        <v>270</v>
      </c>
      <c r="O441" s="129">
        <v>2116000</v>
      </c>
      <c r="P441" s="129">
        <v>538434.78260869603</v>
      </c>
      <c r="Q441" s="130">
        <v>2654000</v>
      </c>
      <c r="R441" s="130">
        <f t="shared" si="18"/>
        <v>699965.2173913049</v>
      </c>
      <c r="S441" s="130">
        <v>0</v>
      </c>
      <c r="T441" s="130">
        <f t="shared" si="19"/>
        <v>2815965.2173913047</v>
      </c>
      <c r="U441" s="130">
        <v>2815900</v>
      </c>
      <c r="V441" s="130">
        <f t="shared" si="20"/>
        <v>2815900</v>
      </c>
      <c r="W441" s="131">
        <v>0</v>
      </c>
      <c r="X441" s="132" t="s">
        <v>73</v>
      </c>
      <c r="Y441" s="127" t="s">
        <v>146</v>
      </c>
      <c r="Z441" s="124" t="s">
        <v>20</v>
      </c>
      <c r="AA441" s="133">
        <v>43294</v>
      </c>
      <c r="AB441" s="134"/>
    </row>
    <row r="442" spans="1:28" ht="25.5" x14ac:dyDescent="0.2">
      <c r="A442" s="122" t="s">
        <v>9142</v>
      </c>
      <c r="B442" s="123" t="s">
        <v>284</v>
      </c>
      <c r="C442" s="124" t="s">
        <v>269</v>
      </c>
      <c r="D442" s="136" t="s">
        <v>10050</v>
      </c>
      <c r="E442" s="124" t="s">
        <v>7918</v>
      </c>
      <c r="F442" s="125" t="s">
        <v>285</v>
      </c>
      <c r="G442" s="126" t="s">
        <v>286</v>
      </c>
      <c r="H442" s="126" t="s">
        <v>286</v>
      </c>
      <c r="I442" s="127" t="s">
        <v>286</v>
      </c>
      <c r="J442" s="125" t="s">
        <v>34</v>
      </c>
      <c r="K442" s="125" t="s">
        <v>17</v>
      </c>
      <c r="L442" s="125">
        <v>468</v>
      </c>
      <c r="M442" s="128">
        <v>468</v>
      </c>
      <c r="N442" s="126" t="s">
        <v>270</v>
      </c>
      <c r="O442" s="129">
        <v>2116000</v>
      </c>
      <c r="P442" s="129">
        <v>538434.78260869603</v>
      </c>
      <c r="Q442" s="130">
        <v>2654000</v>
      </c>
      <c r="R442" s="130">
        <f t="shared" si="18"/>
        <v>699965.2173913049</v>
      </c>
      <c r="S442" s="130">
        <v>0</v>
      </c>
      <c r="T442" s="130">
        <f t="shared" si="19"/>
        <v>2815965.2173913047</v>
      </c>
      <c r="U442" s="130">
        <v>2815900</v>
      </c>
      <c r="V442" s="130">
        <f t="shared" si="20"/>
        <v>2815900</v>
      </c>
      <c r="W442" s="131">
        <v>0</v>
      </c>
      <c r="X442" s="132" t="s">
        <v>73</v>
      </c>
      <c r="Y442" s="127" t="s">
        <v>146</v>
      </c>
      <c r="Z442" s="124" t="s">
        <v>20</v>
      </c>
      <c r="AA442" s="133">
        <v>43294</v>
      </c>
      <c r="AB442" s="134"/>
    </row>
    <row r="443" spans="1:28" ht="25.5" x14ac:dyDescent="0.2">
      <c r="A443" s="122" t="s">
        <v>650</v>
      </c>
      <c r="B443" s="123" t="s">
        <v>277</v>
      </c>
      <c r="C443" s="124" t="s">
        <v>269</v>
      </c>
      <c r="D443" s="136" t="s">
        <v>10051</v>
      </c>
      <c r="E443" s="124" t="s">
        <v>7918</v>
      </c>
      <c r="F443" s="153" t="s">
        <v>278</v>
      </c>
      <c r="G443" s="126" t="s">
        <v>279</v>
      </c>
      <c r="H443" s="138" t="s">
        <v>7644</v>
      </c>
      <c r="I443" s="127" t="s">
        <v>279</v>
      </c>
      <c r="J443" s="125" t="s">
        <v>3</v>
      </c>
      <c r="K443" s="125" t="s">
        <v>25</v>
      </c>
      <c r="L443" s="125">
        <v>468</v>
      </c>
      <c r="M443" s="128">
        <v>468</v>
      </c>
      <c r="N443" s="138" t="s">
        <v>270</v>
      </c>
      <c r="O443" s="129">
        <v>2116000</v>
      </c>
      <c r="P443" s="129">
        <v>538434.78260869603</v>
      </c>
      <c r="Q443" s="130">
        <v>2654000</v>
      </c>
      <c r="R443" s="130">
        <f t="shared" si="18"/>
        <v>699965.2173913049</v>
      </c>
      <c r="S443" s="130">
        <v>0</v>
      </c>
      <c r="T443" s="130">
        <f t="shared" si="19"/>
        <v>2815965.2173913047</v>
      </c>
      <c r="U443" s="139">
        <v>2815900</v>
      </c>
      <c r="V443" s="139">
        <f t="shared" si="20"/>
        <v>2815900</v>
      </c>
      <c r="W443" s="131">
        <v>0</v>
      </c>
      <c r="X443" s="132" t="s">
        <v>73</v>
      </c>
      <c r="Y443" s="127" t="s">
        <v>146</v>
      </c>
      <c r="Z443" s="124" t="s">
        <v>26</v>
      </c>
      <c r="AA443" s="133">
        <v>43294</v>
      </c>
      <c r="AB443" s="134"/>
    </row>
    <row r="444" spans="1:28" ht="25.5" x14ac:dyDescent="0.2">
      <c r="A444" s="122" t="s">
        <v>651</v>
      </c>
      <c r="B444" s="123" t="s">
        <v>271</v>
      </c>
      <c r="C444" s="124" t="s">
        <v>269</v>
      </c>
      <c r="D444" s="136" t="s">
        <v>10052</v>
      </c>
      <c r="E444" s="124" t="s">
        <v>7918</v>
      </c>
      <c r="F444" s="125" t="s">
        <v>272</v>
      </c>
      <c r="G444" s="126" t="s">
        <v>273</v>
      </c>
      <c r="H444" s="126" t="s">
        <v>273</v>
      </c>
      <c r="I444" s="127" t="s">
        <v>273</v>
      </c>
      <c r="J444" s="125" t="s">
        <v>34</v>
      </c>
      <c r="K444" s="125" t="s">
        <v>25</v>
      </c>
      <c r="L444" s="125">
        <v>468</v>
      </c>
      <c r="M444" s="128">
        <v>468</v>
      </c>
      <c r="N444" s="126" t="s">
        <v>270</v>
      </c>
      <c r="O444" s="129">
        <v>2116000</v>
      </c>
      <c r="P444" s="129">
        <v>538434.78260869603</v>
      </c>
      <c r="Q444" s="130">
        <v>2654000</v>
      </c>
      <c r="R444" s="130">
        <f t="shared" si="18"/>
        <v>699965.2173913049</v>
      </c>
      <c r="S444" s="130">
        <v>0</v>
      </c>
      <c r="T444" s="130">
        <f t="shared" si="19"/>
        <v>2815965.2173913047</v>
      </c>
      <c r="U444" s="130">
        <v>2815900</v>
      </c>
      <c r="V444" s="130">
        <f t="shared" si="20"/>
        <v>2815900</v>
      </c>
      <c r="W444" s="131">
        <v>0</v>
      </c>
      <c r="X444" s="132" t="s">
        <v>73</v>
      </c>
      <c r="Y444" s="127" t="s">
        <v>146</v>
      </c>
      <c r="Z444" s="124" t="s">
        <v>26</v>
      </c>
      <c r="AA444" s="133">
        <v>43294</v>
      </c>
      <c r="AB444" s="134"/>
    </row>
    <row r="445" spans="1:28" ht="25.5" x14ac:dyDescent="0.2">
      <c r="A445" s="122" t="s">
        <v>652</v>
      </c>
      <c r="B445" s="123" t="s">
        <v>274</v>
      </c>
      <c r="C445" s="124" t="s">
        <v>269</v>
      </c>
      <c r="D445" s="136" t="s">
        <v>10053</v>
      </c>
      <c r="E445" s="124" t="s">
        <v>7918</v>
      </c>
      <c r="F445" s="125" t="s">
        <v>275</v>
      </c>
      <c r="G445" s="126" t="s">
        <v>276</v>
      </c>
      <c r="H445" s="126" t="s">
        <v>276</v>
      </c>
      <c r="I445" s="127" t="s">
        <v>276</v>
      </c>
      <c r="J445" s="125" t="s">
        <v>3</v>
      </c>
      <c r="K445" s="125" t="s">
        <v>25</v>
      </c>
      <c r="L445" s="125">
        <v>468</v>
      </c>
      <c r="M445" s="128">
        <v>468</v>
      </c>
      <c r="N445" s="126" t="s">
        <v>270</v>
      </c>
      <c r="O445" s="129">
        <v>2116000</v>
      </c>
      <c r="P445" s="129">
        <v>538434.78260869603</v>
      </c>
      <c r="Q445" s="130">
        <v>2654000</v>
      </c>
      <c r="R445" s="130">
        <f t="shared" si="18"/>
        <v>699965.2173913049</v>
      </c>
      <c r="S445" s="130">
        <v>0</v>
      </c>
      <c r="T445" s="130">
        <f t="shared" si="19"/>
        <v>2815965.2173913047</v>
      </c>
      <c r="U445" s="130">
        <v>2815900</v>
      </c>
      <c r="V445" s="130">
        <f t="shared" si="20"/>
        <v>2815900</v>
      </c>
      <c r="W445" s="131">
        <v>0</v>
      </c>
      <c r="X445" s="132" t="s">
        <v>73</v>
      </c>
      <c r="Y445" s="127" t="s">
        <v>146</v>
      </c>
      <c r="Z445" s="124" t="s">
        <v>26</v>
      </c>
      <c r="AA445" s="133">
        <v>43294</v>
      </c>
      <c r="AB445" s="134"/>
    </row>
    <row r="446" spans="1:28" ht="38.25" x14ac:dyDescent="0.2">
      <c r="A446" s="122" t="s">
        <v>9502</v>
      </c>
      <c r="B446" s="123" t="s">
        <v>3584</v>
      </c>
      <c r="C446" s="124" t="s">
        <v>3582</v>
      </c>
      <c r="D446" s="136" t="s">
        <v>10054</v>
      </c>
      <c r="E446" s="124" t="s">
        <v>7918</v>
      </c>
      <c r="F446" s="125" t="s">
        <v>3585</v>
      </c>
      <c r="G446" s="126" t="s">
        <v>3586</v>
      </c>
      <c r="H446" s="126" t="s">
        <v>3586</v>
      </c>
      <c r="I446" s="127" t="s">
        <v>3586</v>
      </c>
      <c r="J446" s="125" t="s">
        <v>34</v>
      </c>
      <c r="K446" s="125" t="s">
        <v>17</v>
      </c>
      <c r="L446" s="125">
        <v>475</v>
      </c>
      <c r="M446" s="128">
        <v>475</v>
      </c>
      <c r="N446" s="126" t="s">
        <v>3583</v>
      </c>
      <c r="O446" s="129">
        <v>2854000</v>
      </c>
      <c r="P446" s="129">
        <v>876521.73913043505</v>
      </c>
      <c r="Q446" s="130">
        <v>3730000</v>
      </c>
      <c r="R446" s="130">
        <f t="shared" si="18"/>
        <v>1139478.2608695654</v>
      </c>
      <c r="S446" s="130">
        <v>0</v>
      </c>
      <c r="T446" s="130">
        <f t="shared" si="19"/>
        <v>3993478.2608695654</v>
      </c>
      <c r="U446" s="130">
        <v>3993400</v>
      </c>
      <c r="V446" s="130">
        <f t="shared" si="20"/>
        <v>3993400</v>
      </c>
      <c r="W446" s="131">
        <v>0</v>
      </c>
      <c r="X446" s="132" t="s">
        <v>73</v>
      </c>
      <c r="Y446" s="127" t="s">
        <v>146</v>
      </c>
      <c r="Z446" s="124" t="s">
        <v>26</v>
      </c>
      <c r="AA446" s="133">
        <v>43294</v>
      </c>
      <c r="AB446" s="134"/>
    </row>
    <row r="447" spans="1:28" ht="25.5" x14ac:dyDescent="0.2">
      <c r="A447" s="122" t="s">
        <v>488</v>
      </c>
      <c r="B447" s="123" t="s">
        <v>373</v>
      </c>
      <c r="C447" s="124" t="s">
        <v>356</v>
      </c>
      <c r="D447" s="136" t="s">
        <v>10055</v>
      </c>
      <c r="E447" s="124" t="s">
        <v>7918</v>
      </c>
      <c r="F447" s="125" t="s">
        <v>374</v>
      </c>
      <c r="G447" s="126" t="s">
        <v>375</v>
      </c>
      <c r="H447" s="126" t="s">
        <v>375</v>
      </c>
      <c r="I447" s="127" t="s">
        <v>375</v>
      </c>
      <c r="J447" s="125" t="s">
        <v>3</v>
      </c>
      <c r="K447" s="125" t="s">
        <v>25</v>
      </c>
      <c r="L447" s="125">
        <v>503</v>
      </c>
      <c r="M447" s="128">
        <v>503</v>
      </c>
      <c r="N447" s="126" t="s">
        <v>357</v>
      </c>
      <c r="O447" s="129">
        <v>2290000</v>
      </c>
      <c r="P447" s="129">
        <v>655826.08695652196</v>
      </c>
      <c r="Q447" s="130">
        <v>2945000</v>
      </c>
      <c r="R447" s="130">
        <f t="shared" si="18"/>
        <v>852573.9130434785</v>
      </c>
      <c r="S447" s="130">
        <v>0</v>
      </c>
      <c r="T447" s="130">
        <f t="shared" si="19"/>
        <v>3142573.9130434785</v>
      </c>
      <c r="U447" s="130">
        <v>3142500</v>
      </c>
      <c r="V447" s="130">
        <f t="shared" si="20"/>
        <v>3142500</v>
      </c>
      <c r="W447" s="131">
        <v>0</v>
      </c>
      <c r="X447" s="132" t="s">
        <v>73</v>
      </c>
      <c r="Y447" s="127" t="s">
        <v>146</v>
      </c>
      <c r="Z447" s="124" t="s">
        <v>20</v>
      </c>
      <c r="AA447" s="133">
        <v>43294</v>
      </c>
      <c r="AB447" s="134"/>
    </row>
    <row r="448" spans="1:28" ht="25.5" x14ac:dyDescent="0.2">
      <c r="A448" s="122" t="s">
        <v>489</v>
      </c>
      <c r="B448" s="123" t="s">
        <v>370</v>
      </c>
      <c r="C448" s="124" t="s">
        <v>356</v>
      </c>
      <c r="D448" s="136" t="s">
        <v>9989</v>
      </c>
      <c r="E448" s="124" t="s">
        <v>7918</v>
      </c>
      <c r="F448" s="125" t="s">
        <v>371</v>
      </c>
      <c r="G448" s="126" t="s">
        <v>361</v>
      </c>
      <c r="H448" s="126" t="s">
        <v>361</v>
      </c>
      <c r="I448" s="127" t="s">
        <v>361</v>
      </c>
      <c r="J448" s="125" t="s">
        <v>34</v>
      </c>
      <c r="K448" s="125" t="s">
        <v>17</v>
      </c>
      <c r="L448" s="125">
        <v>503</v>
      </c>
      <c r="M448" s="128">
        <v>503</v>
      </c>
      <c r="N448" s="126" t="s">
        <v>357</v>
      </c>
      <c r="O448" s="129">
        <v>2290000</v>
      </c>
      <c r="P448" s="129">
        <v>655826.08695652196</v>
      </c>
      <c r="Q448" s="130">
        <v>2945000</v>
      </c>
      <c r="R448" s="130">
        <f t="shared" si="18"/>
        <v>852573.9130434785</v>
      </c>
      <c r="S448" s="130">
        <v>0</v>
      </c>
      <c r="T448" s="130">
        <f t="shared" si="19"/>
        <v>3142573.9130434785</v>
      </c>
      <c r="U448" s="130">
        <v>3142500</v>
      </c>
      <c r="V448" s="130">
        <f t="shared" si="20"/>
        <v>3142500</v>
      </c>
      <c r="W448" s="131">
        <v>0</v>
      </c>
      <c r="X448" s="132" t="s">
        <v>73</v>
      </c>
      <c r="Y448" s="127" t="s">
        <v>146</v>
      </c>
      <c r="Z448" s="124" t="s">
        <v>20</v>
      </c>
      <c r="AA448" s="133">
        <v>43294</v>
      </c>
      <c r="AB448" s="134"/>
    </row>
    <row r="449" spans="1:28" ht="25.5" x14ac:dyDescent="0.2">
      <c r="A449" s="122" t="s">
        <v>9503</v>
      </c>
      <c r="B449" s="123" t="s">
        <v>367</v>
      </c>
      <c r="C449" s="124" t="s">
        <v>356</v>
      </c>
      <c r="D449" s="136" t="s">
        <v>10056</v>
      </c>
      <c r="E449" s="124" t="s">
        <v>7918</v>
      </c>
      <c r="F449" s="125" t="s">
        <v>368</v>
      </c>
      <c r="G449" s="126" t="s">
        <v>7328</v>
      </c>
      <c r="H449" s="126" t="s">
        <v>7328</v>
      </c>
      <c r="I449" s="127" t="s">
        <v>369</v>
      </c>
      <c r="J449" s="125" t="s">
        <v>34</v>
      </c>
      <c r="K449" s="125" t="s">
        <v>25</v>
      </c>
      <c r="L449" s="125">
        <v>503</v>
      </c>
      <c r="M449" s="128">
        <v>503</v>
      </c>
      <c r="N449" s="126" t="s">
        <v>357</v>
      </c>
      <c r="O449" s="129">
        <v>2290000</v>
      </c>
      <c r="P449" s="129">
        <v>655826.08695652196</v>
      </c>
      <c r="Q449" s="130">
        <v>2945000</v>
      </c>
      <c r="R449" s="130">
        <f t="shared" si="18"/>
        <v>852573.9130434785</v>
      </c>
      <c r="S449" s="130">
        <v>0</v>
      </c>
      <c r="T449" s="130">
        <f t="shared" si="19"/>
        <v>3142573.9130434785</v>
      </c>
      <c r="U449" s="130">
        <v>3142500</v>
      </c>
      <c r="V449" s="130">
        <f t="shared" si="20"/>
        <v>3142500</v>
      </c>
      <c r="W449" s="131">
        <v>0</v>
      </c>
      <c r="X449" s="132" t="s">
        <v>73</v>
      </c>
      <c r="Y449" s="127" t="s">
        <v>146</v>
      </c>
      <c r="Z449" s="124" t="s">
        <v>20</v>
      </c>
      <c r="AA449" s="133">
        <v>43294</v>
      </c>
      <c r="AB449" s="141"/>
    </row>
    <row r="450" spans="1:28" ht="63.75" x14ac:dyDescent="0.2">
      <c r="A450" s="122" t="s">
        <v>9143</v>
      </c>
      <c r="B450" s="123" t="s">
        <v>329</v>
      </c>
      <c r="C450" s="124" t="s">
        <v>309</v>
      </c>
      <c r="D450" s="136" t="s">
        <v>10057</v>
      </c>
      <c r="E450" s="124" t="s">
        <v>7918</v>
      </c>
      <c r="F450" s="125" t="s">
        <v>330</v>
      </c>
      <c r="G450" s="126" t="s">
        <v>331</v>
      </c>
      <c r="H450" s="126" t="s">
        <v>331</v>
      </c>
      <c r="I450" s="127" t="s">
        <v>331</v>
      </c>
      <c r="J450" s="125" t="s">
        <v>34</v>
      </c>
      <c r="K450" s="125" t="s">
        <v>17</v>
      </c>
      <c r="L450" s="125">
        <v>504</v>
      </c>
      <c r="M450" s="128">
        <v>504</v>
      </c>
      <c r="N450" s="126" t="s">
        <v>310</v>
      </c>
      <c r="O450" s="129">
        <v>2117000</v>
      </c>
      <c r="P450" s="129">
        <v>538434.78260869603</v>
      </c>
      <c r="Q450" s="130">
        <v>2655000</v>
      </c>
      <c r="R450" s="130">
        <f t="shared" si="18"/>
        <v>699965.2173913049</v>
      </c>
      <c r="S450" s="130">
        <v>0</v>
      </c>
      <c r="T450" s="130">
        <f t="shared" si="19"/>
        <v>2816965.2173913047</v>
      </c>
      <c r="U450" s="130">
        <v>2816900</v>
      </c>
      <c r="V450" s="130">
        <f t="shared" si="20"/>
        <v>2816900</v>
      </c>
      <c r="W450" s="131" t="s">
        <v>3588</v>
      </c>
      <c r="X450" s="132" t="s">
        <v>73</v>
      </c>
      <c r="Y450" s="127" t="s">
        <v>146</v>
      </c>
      <c r="Z450" s="124" t="s">
        <v>20</v>
      </c>
      <c r="AA450" s="133">
        <v>43294</v>
      </c>
      <c r="AB450" s="141"/>
    </row>
    <row r="451" spans="1:28" ht="63.75" x14ac:dyDescent="0.2">
      <c r="A451" s="122" t="s">
        <v>817</v>
      </c>
      <c r="B451" s="123" t="s">
        <v>334</v>
      </c>
      <c r="C451" s="124" t="s">
        <v>309</v>
      </c>
      <c r="D451" s="136" t="s">
        <v>10057</v>
      </c>
      <c r="E451" s="124" t="s">
        <v>7918</v>
      </c>
      <c r="F451" s="125" t="s">
        <v>335</v>
      </c>
      <c r="G451" s="126" t="s">
        <v>336</v>
      </c>
      <c r="H451" s="126" t="s">
        <v>336</v>
      </c>
      <c r="I451" s="127" t="s">
        <v>336</v>
      </c>
      <c r="J451" s="125" t="s">
        <v>34</v>
      </c>
      <c r="K451" s="125" t="s">
        <v>17</v>
      </c>
      <c r="L451" s="125">
        <v>504</v>
      </c>
      <c r="M451" s="128">
        <v>504</v>
      </c>
      <c r="N451" s="126" t="s">
        <v>310</v>
      </c>
      <c r="O451" s="129">
        <v>2117000</v>
      </c>
      <c r="P451" s="129">
        <v>538434.78260869603</v>
      </c>
      <c r="Q451" s="130">
        <v>2655000</v>
      </c>
      <c r="R451" s="130">
        <f t="shared" si="18"/>
        <v>699965.2173913049</v>
      </c>
      <c r="S451" s="130">
        <v>0</v>
      </c>
      <c r="T451" s="130">
        <f t="shared" si="19"/>
        <v>2816965.2173913047</v>
      </c>
      <c r="U451" s="130">
        <v>2816900</v>
      </c>
      <c r="V451" s="130">
        <f t="shared" si="20"/>
        <v>2816900</v>
      </c>
      <c r="W451" s="131" t="s">
        <v>3588</v>
      </c>
      <c r="X451" s="132" t="s">
        <v>73</v>
      </c>
      <c r="Y451" s="127" t="s">
        <v>146</v>
      </c>
      <c r="Z451" s="124" t="s">
        <v>20</v>
      </c>
      <c r="AA451" s="133">
        <v>43294</v>
      </c>
      <c r="AB451" s="141"/>
    </row>
    <row r="452" spans="1:28" ht="25.5" x14ac:dyDescent="0.2">
      <c r="A452" s="122" t="s">
        <v>226</v>
      </c>
      <c r="B452" s="123" t="s">
        <v>3589</v>
      </c>
      <c r="C452" s="124" t="s">
        <v>3590</v>
      </c>
      <c r="D452" s="136" t="s">
        <v>9978</v>
      </c>
      <c r="E452" s="124" t="s">
        <v>7918</v>
      </c>
      <c r="F452" s="173" t="s">
        <v>7900</v>
      </c>
      <c r="G452" s="174" t="s">
        <v>7899</v>
      </c>
      <c r="H452" s="174" t="s">
        <v>3591</v>
      </c>
      <c r="I452" s="127" t="s">
        <v>3591</v>
      </c>
      <c r="J452" s="125"/>
      <c r="K452" s="125"/>
      <c r="L452" s="125">
        <v>514</v>
      </c>
      <c r="M452" s="128">
        <v>514</v>
      </c>
      <c r="N452" s="126" t="s">
        <v>3592</v>
      </c>
      <c r="O452" s="129">
        <v>180000</v>
      </c>
      <c r="P452" s="129">
        <v>68869.565217391297</v>
      </c>
      <c r="Q452" s="130">
        <v>248000</v>
      </c>
      <c r="R452" s="130">
        <f t="shared" si="18"/>
        <v>89530.434782608689</v>
      </c>
      <c r="S452" s="130">
        <v>0</v>
      </c>
      <c r="T452" s="130">
        <f t="shared" si="19"/>
        <v>269530.4347826087</v>
      </c>
      <c r="U452" s="130">
        <v>269500</v>
      </c>
      <c r="V452" s="130">
        <f t="shared" si="20"/>
        <v>269500</v>
      </c>
      <c r="W452" s="131">
        <v>0</v>
      </c>
      <c r="X452" s="132" t="s">
        <v>73</v>
      </c>
      <c r="Y452" s="127" t="s">
        <v>146</v>
      </c>
      <c r="Z452" s="124"/>
      <c r="AA452" s="133"/>
      <c r="AB452" s="134"/>
    </row>
    <row r="453" spans="1:28" ht="25.5" x14ac:dyDescent="0.2">
      <c r="A453" s="122" t="s">
        <v>474</v>
      </c>
      <c r="B453" s="146" t="s">
        <v>3640</v>
      </c>
      <c r="C453" s="147" t="s">
        <v>3633</v>
      </c>
      <c r="D453" s="136" t="s">
        <v>10058</v>
      </c>
      <c r="E453" s="124" t="s">
        <v>7918</v>
      </c>
      <c r="F453" s="126" t="s">
        <v>3641</v>
      </c>
      <c r="G453" s="126" t="s">
        <v>3642</v>
      </c>
      <c r="H453" s="126" t="s">
        <v>7638</v>
      </c>
      <c r="I453" s="126" t="s">
        <v>3642</v>
      </c>
      <c r="J453" s="128" t="s">
        <v>3</v>
      </c>
      <c r="K453" s="128" t="s">
        <v>873</v>
      </c>
      <c r="L453" s="126">
        <v>521</v>
      </c>
      <c r="M453" s="126">
        <v>521</v>
      </c>
      <c r="N453" s="126" t="s">
        <v>3636</v>
      </c>
      <c r="O453" s="129">
        <v>604000</v>
      </c>
      <c r="P453" s="129">
        <v>48521.739130434798</v>
      </c>
      <c r="Q453" s="129">
        <v>652000</v>
      </c>
      <c r="R453" s="129">
        <f t="shared" si="18"/>
        <v>63078.260869565238</v>
      </c>
      <c r="S453" s="130">
        <v>0</v>
      </c>
      <c r="T453" s="129">
        <f t="shared" si="19"/>
        <v>667078.26086956519</v>
      </c>
      <c r="U453" s="129">
        <v>667000</v>
      </c>
      <c r="V453" s="129">
        <f t="shared" si="20"/>
        <v>667000</v>
      </c>
      <c r="W453" s="126">
        <v>0</v>
      </c>
      <c r="X453" s="126" t="s">
        <v>73</v>
      </c>
      <c r="Y453" s="126" t="s">
        <v>146</v>
      </c>
      <c r="Z453" s="147" t="s">
        <v>20</v>
      </c>
      <c r="AA453" s="148">
        <v>43294</v>
      </c>
      <c r="AB453" s="134"/>
    </row>
    <row r="454" spans="1:28" ht="25.5" x14ac:dyDescent="0.2">
      <c r="A454" s="122" t="s">
        <v>442</v>
      </c>
      <c r="B454" s="146" t="s">
        <v>3645</v>
      </c>
      <c r="C454" s="147" t="s">
        <v>3643</v>
      </c>
      <c r="D454" s="136" t="s">
        <v>9978</v>
      </c>
      <c r="E454" s="124" t="s">
        <v>7918</v>
      </c>
      <c r="F454" s="126" t="s">
        <v>3641</v>
      </c>
      <c r="G454" s="126" t="s">
        <v>3642</v>
      </c>
      <c r="H454" s="126" t="s">
        <v>7625</v>
      </c>
      <c r="I454" s="126" t="s">
        <v>3642</v>
      </c>
      <c r="J454" s="128" t="s">
        <v>3</v>
      </c>
      <c r="K454" s="128" t="s">
        <v>873</v>
      </c>
      <c r="L454" s="126">
        <v>522</v>
      </c>
      <c r="M454" s="126">
        <v>522</v>
      </c>
      <c r="N454" s="126" t="s">
        <v>3644</v>
      </c>
      <c r="O454" s="129">
        <v>234000</v>
      </c>
      <c r="P454" s="129">
        <v>48521.739130434798</v>
      </c>
      <c r="Q454" s="129">
        <v>282000</v>
      </c>
      <c r="R454" s="129">
        <f t="shared" si="18"/>
        <v>63078.260869565238</v>
      </c>
      <c r="S454" s="130">
        <v>0</v>
      </c>
      <c r="T454" s="129">
        <f t="shared" si="19"/>
        <v>297078.26086956525</v>
      </c>
      <c r="U454" s="129">
        <v>297000</v>
      </c>
      <c r="V454" s="129">
        <f t="shared" si="20"/>
        <v>297000</v>
      </c>
      <c r="W454" s="126">
        <v>0</v>
      </c>
      <c r="X454" s="126" t="s">
        <v>73</v>
      </c>
      <c r="Y454" s="126" t="s">
        <v>146</v>
      </c>
      <c r="Z454" s="147" t="s">
        <v>20</v>
      </c>
      <c r="AA454" s="148">
        <v>43294</v>
      </c>
      <c r="AB454" s="134"/>
    </row>
    <row r="455" spans="1:28" ht="25.5" x14ac:dyDescent="0.2">
      <c r="A455" s="122" t="s">
        <v>9144</v>
      </c>
      <c r="B455" s="123" t="s">
        <v>3657</v>
      </c>
      <c r="C455" s="124" t="s">
        <v>3646</v>
      </c>
      <c r="D455" s="136" t="s">
        <v>10058</v>
      </c>
      <c r="E455" s="124" t="s">
        <v>7918</v>
      </c>
      <c r="F455" s="125" t="s">
        <v>3658</v>
      </c>
      <c r="G455" s="126" t="s">
        <v>3652</v>
      </c>
      <c r="H455" s="126" t="s">
        <v>7629</v>
      </c>
      <c r="I455" s="127" t="s">
        <v>3652</v>
      </c>
      <c r="J455" s="125" t="s">
        <v>3</v>
      </c>
      <c r="K455" s="125" t="s">
        <v>95</v>
      </c>
      <c r="L455" s="125">
        <v>523</v>
      </c>
      <c r="M455" s="128">
        <v>523</v>
      </c>
      <c r="N455" s="126" t="s">
        <v>3648</v>
      </c>
      <c r="O455" s="129">
        <v>219000</v>
      </c>
      <c r="P455" s="129">
        <v>48521.739130434798</v>
      </c>
      <c r="Q455" s="130">
        <v>267000</v>
      </c>
      <c r="R455" s="130">
        <f t="shared" ref="R455:R518" si="21">+P455/1800000*2340000</f>
        <v>63078.260869565238</v>
      </c>
      <c r="S455" s="130">
        <v>0</v>
      </c>
      <c r="T455" s="130">
        <f t="shared" ref="T455:T518" si="22">+O455+R455+S455</f>
        <v>282078.26086956525</v>
      </c>
      <c r="U455" s="130">
        <v>282000</v>
      </c>
      <c r="V455" s="130">
        <f t="shared" ref="V455:V518" si="23">ROUNDDOWN(T455,-2)</f>
        <v>282000</v>
      </c>
      <c r="W455" s="131">
        <v>0</v>
      </c>
      <c r="X455" s="132" t="s">
        <v>73</v>
      </c>
      <c r="Y455" s="127" t="s">
        <v>146</v>
      </c>
      <c r="Z455" s="124" t="s">
        <v>20</v>
      </c>
      <c r="AA455" s="133">
        <v>43294</v>
      </c>
      <c r="AB455" s="134"/>
    </row>
    <row r="456" spans="1:28" ht="25.5" x14ac:dyDescent="0.2">
      <c r="A456" s="122" t="s">
        <v>850</v>
      </c>
      <c r="B456" s="146" t="s">
        <v>3655</v>
      </c>
      <c r="C456" s="147" t="s">
        <v>3646</v>
      </c>
      <c r="D456" s="136" t="s">
        <v>9979</v>
      </c>
      <c r="E456" s="124" t="s">
        <v>7918</v>
      </c>
      <c r="F456" s="126" t="s">
        <v>3656</v>
      </c>
      <c r="G456" s="126" t="s">
        <v>3650</v>
      </c>
      <c r="H456" s="126" t="s">
        <v>7631</v>
      </c>
      <c r="I456" s="126" t="s">
        <v>3650</v>
      </c>
      <c r="J456" s="128" t="s">
        <v>3</v>
      </c>
      <c r="K456" s="128" t="s">
        <v>95</v>
      </c>
      <c r="L456" s="126">
        <v>523</v>
      </c>
      <c r="M456" s="126">
        <v>523</v>
      </c>
      <c r="N456" s="126" t="s">
        <v>3648</v>
      </c>
      <c r="O456" s="129">
        <v>219000</v>
      </c>
      <c r="P456" s="129">
        <v>48521.739130434798</v>
      </c>
      <c r="Q456" s="129">
        <v>267000</v>
      </c>
      <c r="R456" s="129">
        <f t="shared" si="21"/>
        <v>63078.260869565238</v>
      </c>
      <c r="S456" s="130">
        <v>0</v>
      </c>
      <c r="T456" s="129">
        <f t="shared" si="22"/>
        <v>282078.26086956525</v>
      </c>
      <c r="U456" s="129">
        <v>282000</v>
      </c>
      <c r="V456" s="129">
        <f t="shared" si="23"/>
        <v>282000</v>
      </c>
      <c r="W456" s="126">
        <v>0</v>
      </c>
      <c r="X456" s="126" t="s">
        <v>73</v>
      </c>
      <c r="Y456" s="126" t="s">
        <v>146</v>
      </c>
      <c r="Z456" s="147" t="s">
        <v>20</v>
      </c>
      <c r="AA456" s="148">
        <v>43294</v>
      </c>
      <c r="AB456" s="134"/>
    </row>
    <row r="457" spans="1:28" ht="25.5" x14ac:dyDescent="0.2">
      <c r="A457" s="122" t="s">
        <v>227</v>
      </c>
      <c r="B457" s="123" t="s">
        <v>3653</v>
      </c>
      <c r="C457" s="124" t="s">
        <v>3646</v>
      </c>
      <c r="D457" s="136" t="s">
        <v>10059</v>
      </c>
      <c r="E457" s="124" t="s">
        <v>7918</v>
      </c>
      <c r="F457" s="125" t="s">
        <v>3654</v>
      </c>
      <c r="G457" s="126" t="s">
        <v>3647</v>
      </c>
      <c r="H457" s="126" t="s">
        <v>7636</v>
      </c>
      <c r="I457" s="127" t="s">
        <v>3647</v>
      </c>
      <c r="J457" s="125" t="s">
        <v>3</v>
      </c>
      <c r="K457" s="125" t="s">
        <v>95</v>
      </c>
      <c r="L457" s="125">
        <v>523</v>
      </c>
      <c r="M457" s="128">
        <v>523</v>
      </c>
      <c r="N457" s="126" t="s">
        <v>3648</v>
      </c>
      <c r="O457" s="129">
        <v>219000</v>
      </c>
      <c r="P457" s="129">
        <v>48521.739130434798</v>
      </c>
      <c r="Q457" s="130">
        <v>267000</v>
      </c>
      <c r="R457" s="130">
        <f t="shared" si="21"/>
        <v>63078.260869565238</v>
      </c>
      <c r="S457" s="130">
        <v>0</v>
      </c>
      <c r="T457" s="130">
        <f t="shared" si="22"/>
        <v>282078.26086956525</v>
      </c>
      <c r="U457" s="130">
        <v>282000</v>
      </c>
      <c r="V457" s="130">
        <f t="shared" si="23"/>
        <v>282000</v>
      </c>
      <c r="W457" s="131">
        <v>0</v>
      </c>
      <c r="X457" s="132" t="s">
        <v>73</v>
      </c>
      <c r="Y457" s="127" t="s">
        <v>146</v>
      </c>
      <c r="Z457" s="124" t="s">
        <v>20</v>
      </c>
      <c r="AA457" s="133">
        <v>43294</v>
      </c>
      <c r="AB457" s="134"/>
    </row>
    <row r="458" spans="1:28" ht="25.5" x14ac:dyDescent="0.2">
      <c r="A458" s="122" t="s">
        <v>176</v>
      </c>
      <c r="B458" s="123" t="s">
        <v>3665</v>
      </c>
      <c r="C458" s="124" t="s">
        <v>3659</v>
      </c>
      <c r="D458" s="136" t="s">
        <v>10059</v>
      </c>
      <c r="E458" s="124" t="s">
        <v>7918</v>
      </c>
      <c r="F458" s="125" t="s">
        <v>3658</v>
      </c>
      <c r="G458" s="126" t="s">
        <v>3652</v>
      </c>
      <c r="H458" s="126" t="s">
        <v>7618</v>
      </c>
      <c r="I458" s="127" t="s">
        <v>3652</v>
      </c>
      <c r="J458" s="125" t="s">
        <v>3</v>
      </c>
      <c r="K458" s="125" t="s">
        <v>95</v>
      </c>
      <c r="L458" s="125">
        <v>524</v>
      </c>
      <c r="M458" s="128">
        <v>524</v>
      </c>
      <c r="N458" s="126" t="s">
        <v>3660</v>
      </c>
      <c r="O458" s="129">
        <v>119000</v>
      </c>
      <c r="P458" s="129">
        <v>48521.739130434798</v>
      </c>
      <c r="Q458" s="130">
        <v>167000</v>
      </c>
      <c r="R458" s="130">
        <f t="shared" si="21"/>
        <v>63078.260869565238</v>
      </c>
      <c r="S458" s="130">
        <v>0</v>
      </c>
      <c r="T458" s="130">
        <f t="shared" si="22"/>
        <v>182078.26086956525</v>
      </c>
      <c r="U458" s="130">
        <v>182000</v>
      </c>
      <c r="V458" s="130">
        <f t="shared" si="23"/>
        <v>182000</v>
      </c>
      <c r="W458" s="131">
        <v>0</v>
      </c>
      <c r="X458" s="132" t="s">
        <v>73</v>
      </c>
      <c r="Y458" s="127" t="s">
        <v>146</v>
      </c>
      <c r="Z458" s="124" t="s">
        <v>20</v>
      </c>
      <c r="AA458" s="133">
        <v>43294</v>
      </c>
      <c r="AB458" s="134"/>
    </row>
    <row r="459" spans="1:28" ht="25.5" x14ac:dyDescent="0.2">
      <c r="A459" s="122" t="s">
        <v>410</v>
      </c>
      <c r="B459" s="146" t="s">
        <v>3664</v>
      </c>
      <c r="C459" s="147" t="s">
        <v>3659</v>
      </c>
      <c r="D459" s="136" t="s">
        <v>10060</v>
      </c>
      <c r="E459" s="124" t="s">
        <v>7918</v>
      </c>
      <c r="F459" s="126" t="s">
        <v>3656</v>
      </c>
      <c r="G459" s="126" t="s">
        <v>3650</v>
      </c>
      <c r="H459" s="126" t="s">
        <v>7620</v>
      </c>
      <c r="I459" s="126" t="s">
        <v>3650</v>
      </c>
      <c r="J459" s="128" t="s">
        <v>3</v>
      </c>
      <c r="K459" s="128" t="s">
        <v>95</v>
      </c>
      <c r="L459" s="126">
        <v>524</v>
      </c>
      <c r="M459" s="126">
        <v>524</v>
      </c>
      <c r="N459" s="126" t="s">
        <v>3660</v>
      </c>
      <c r="O459" s="129">
        <v>119000</v>
      </c>
      <c r="P459" s="129">
        <v>48521.739130434798</v>
      </c>
      <c r="Q459" s="129">
        <v>167000</v>
      </c>
      <c r="R459" s="129">
        <f t="shared" si="21"/>
        <v>63078.260869565238</v>
      </c>
      <c r="S459" s="130">
        <v>0</v>
      </c>
      <c r="T459" s="129">
        <f t="shared" si="22"/>
        <v>182078.26086956525</v>
      </c>
      <c r="U459" s="129">
        <v>182000</v>
      </c>
      <c r="V459" s="129">
        <f t="shared" si="23"/>
        <v>182000</v>
      </c>
      <c r="W459" s="126">
        <v>0</v>
      </c>
      <c r="X459" s="126" t="s">
        <v>73</v>
      </c>
      <c r="Y459" s="126" t="s">
        <v>146</v>
      </c>
      <c r="Z459" s="147" t="s">
        <v>20</v>
      </c>
      <c r="AA459" s="148">
        <v>43294</v>
      </c>
      <c r="AB459" s="134"/>
    </row>
    <row r="460" spans="1:28" ht="25.5" x14ac:dyDescent="0.2">
      <c r="A460" s="122" t="s">
        <v>9504</v>
      </c>
      <c r="B460" s="123" t="s">
        <v>3663</v>
      </c>
      <c r="C460" s="124" t="s">
        <v>3659</v>
      </c>
      <c r="D460" s="136" t="s">
        <v>10061</v>
      </c>
      <c r="E460" s="124" t="s">
        <v>7918</v>
      </c>
      <c r="F460" s="125" t="s">
        <v>3654</v>
      </c>
      <c r="G460" s="126" t="s">
        <v>3647</v>
      </c>
      <c r="H460" s="126" t="s">
        <v>7624</v>
      </c>
      <c r="I460" s="127" t="s">
        <v>3647</v>
      </c>
      <c r="J460" s="125" t="s">
        <v>3</v>
      </c>
      <c r="K460" s="125" t="s">
        <v>95</v>
      </c>
      <c r="L460" s="125">
        <v>524</v>
      </c>
      <c r="M460" s="128">
        <v>524</v>
      </c>
      <c r="N460" s="126" t="s">
        <v>3660</v>
      </c>
      <c r="O460" s="129">
        <v>119000</v>
      </c>
      <c r="P460" s="129">
        <v>48521.739130434798</v>
      </c>
      <c r="Q460" s="130">
        <v>167000</v>
      </c>
      <c r="R460" s="130">
        <f t="shared" si="21"/>
        <v>63078.260869565238</v>
      </c>
      <c r="S460" s="130">
        <v>0</v>
      </c>
      <c r="T460" s="130">
        <f t="shared" si="22"/>
        <v>182078.26086956525</v>
      </c>
      <c r="U460" s="130">
        <v>182000</v>
      </c>
      <c r="V460" s="130">
        <f t="shared" si="23"/>
        <v>182000</v>
      </c>
      <c r="W460" s="131">
        <v>0</v>
      </c>
      <c r="X460" s="132" t="s">
        <v>73</v>
      </c>
      <c r="Y460" s="127" t="s">
        <v>146</v>
      </c>
      <c r="Z460" s="124" t="s">
        <v>20</v>
      </c>
      <c r="AA460" s="133">
        <v>43294</v>
      </c>
      <c r="AB460" s="134"/>
    </row>
    <row r="461" spans="1:28" ht="25.5" x14ac:dyDescent="0.2">
      <c r="A461" s="122" t="s">
        <v>9505</v>
      </c>
      <c r="B461" s="123" t="s">
        <v>3692</v>
      </c>
      <c r="C461" s="124" t="s">
        <v>3667</v>
      </c>
      <c r="D461" s="136" t="s">
        <v>10062</v>
      </c>
      <c r="E461" s="124" t="s">
        <v>7918</v>
      </c>
      <c r="F461" s="125" t="s">
        <v>3693</v>
      </c>
      <c r="G461" s="126" t="s">
        <v>3694</v>
      </c>
      <c r="H461" s="126" t="s">
        <v>7689</v>
      </c>
      <c r="I461" s="127" t="s">
        <v>3694</v>
      </c>
      <c r="J461" s="125" t="s">
        <v>3</v>
      </c>
      <c r="K461" s="125" t="s">
        <v>95</v>
      </c>
      <c r="L461" s="125">
        <v>525</v>
      </c>
      <c r="M461" s="128">
        <v>525</v>
      </c>
      <c r="N461" s="126" t="s">
        <v>3670</v>
      </c>
      <c r="O461" s="129">
        <v>339000</v>
      </c>
      <c r="P461" s="129">
        <v>73565.217391304395</v>
      </c>
      <c r="Q461" s="130">
        <v>412000</v>
      </c>
      <c r="R461" s="130">
        <f t="shared" si="21"/>
        <v>95634.782608695707</v>
      </c>
      <c r="S461" s="130">
        <v>0</v>
      </c>
      <c r="T461" s="130">
        <f t="shared" si="22"/>
        <v>434634.78260869568</v>
      </c>
      <c r="U461" s="130">
        <v>434600</v>
      </c>
      <c r="V461" s="130">
        <f t="shared" si="23"/>
        <v>434600</v>
      </c>
      <c r="W461" s="131">
        <v>0</v>
      </c>
      <c r="X461" s="132" t="s">
        <v>73</v>
      </c>
      <c r="Y461" s="127" t="s">
        <v>146</v>
      </c>
      <c r="Z461" s="124" t="s">
        <v>20</v>
      </c>
      <c r="AA461" s="133">
        <v>43294</v>
      </c>
      <c r="AB461" s="134"/>
    </row>
    <row r="462" spans="1:28" ht="25.5" x14ac:dyDescent="0.2">
      <c r="A462" s="122" t="s">
        <v>411</v>
      </c>
      <c r="B462" s="123" t="s">
        <v>3688</v>
      </c>
      <c r="C462" s="124" t="s">
        <v>3667</v>
      </c>
      <c r="D462" s="136" t="s">
        <v>10049</v>
      </c>
      <c r="E462" s="124" t="s">
        <v>7918</v>
      </c>
      <c r="F462" s="125" t="s">
        <v>3689</v>
      </c>
      <c r="G462" s="126" t="s">
        <v>3676</v>
      </c>
      <c r="H462" s="126" t="s">
        <v>7569</v>
      </c>
      <c r="I462" s="127" t="s">
        <v>3676</v>
      </c>
      <c r="J462" s="125" t="s">
        <v>3</v>
      </c>
      <c r="K462" s="125" t="s">
        <v>95</v>
      </c>
      <c r="L462" s="125">
        <v>525</v>
      </c>
      <c r="M462" s="128">
        <v>525</v>
      </c>
      <c r="N462" s="126" t="s">
        <v>3670</v>
      </c>
      <c r="O462" s="129">
        <v>339000</v>
      </c>
      <c r="P462" s="129">
        <v>73565.217391304395</v>
      </c>
      <c r="Q462" s="130">
        <v>412000</v>
      </c>
      <c r="R462" s="130">
        <f t="shared" si="21"/>
        <v>95634.782608695707</v>
      </c>
      <c r="S462" s="130">
        <v>0</v>
      </c>
      <c r="T462" s="130">
        <f t="shared" si="22"/>
        <v>434634.78260869568</v>
      </c>
      <c r="U462" s="130">
        <v>434600</v>
      </c>
      <c r="V462" s="130">
        <f t="shared" si="23"/>
        <v>434600</v>
      </c>
      <c r="W462" s="131">
        <v>0</v>
      </c>
      <c r="X462" s="132" t="s">
        <v>73</v>
      </c>
      <c r="Y462" s="127" t="s">
        <v>146</v>
      </c>
      <c r="Z462" s="124" t="s">
        <v>20</v>
      </c>
      <c r="AA462" s="133">
        <v>43294</v>
      </c>
      <c r="AB462" s="134"/>
    </row>
    <row r="463" spans="1:28" ht="25.5" x14ac:dyDescent="0.2">
      <c r="A463" s="122" t="s">
        <v>231</v>
      </c>
      <c r="B463" s="146" t="s">
        <v>3683</v>
      </c>
      <c r="C463" s="147" t="s">
        <v>3667</v>
      </c>
      <c r="D463" s="136" t="s">
        <v>10050</v>
      </c>
      <c r="E463" s="124" t="s">
        <v>7918</v>
      </c>
      <c r="F463" s="126" t="s">
        <v>3684</v>
      </c>
      <c r="G463" s="126" t="s">
        <v>3685</v>
      </c>
      <c r="H463" s="126" t="s">
        <v>7626</v>
      </c>
      <c r="I463" s="126" t="s">
        <v>3685</v>
      </c>
      <c r="J463" s="128" t="s">
        <v>3</v>
      </c>
      <c r="K463" s="128" t="s">
        <v>95</v>
      </c>
      <c r="L463" s="126">
        <v>525</v>
      </c>
      <c r="M463" s="126">
        <v>525</v>
      </c>
      <c r="N463" s="126" t="s">
        <v>3670</v>
      </c>
      <c r="O463" s="129">
        <v>339000</v>
      </c>
      <c r="P463" s="129">
        <v>73565.217391304395</v>
      </c>
      <c r="Q463" s="129">
        <v>412000</v>
      </c>
      <c r="R463" s="129">
        <f t="shared" si="21"/>
        <v>95634.782608695707</v>
      </c>
      <c r="S463" s="130">
        <v>0</v>
      </c>
      <c r="T463" s="129">
        <f t="shared" si="22"/>
        <v>434634.78260869568</v>
      </c>
      <c r="U463" s="129">
        <v>434600</v>
      </c>
      <c r="V463" s="129">
        <f t="shared" si="23"/>
        <v>434600</v>
      </c>
      <c r="W463" s="126">
        <v>0</v>
      </c>
      <c r="X463" s="126" t="s">
        <v>73</v>
      </c>
      <c r="Y463" s="126" t="s">
        <v>146</v>
      </c>
      <c r="Z463" s="147" t="s">
        <v>26</v>
      </c>
      <c r="AA463" s="148">
        <v>43294</v>
      </c>
      <c r="AB463" s="134"/>
    </row>
    <row r="464" spans="1:28" ht="25.5" x14ac:dyDescent="0.2">
      <c r="A464" s="122" t="s">
        <v>653</v>
      </c>
      <c r="B464" s="123" t="s">
        <v>3686</v>
      </c>
      <c r="C464" s="124" t="s">
        <v>3667</v>
      </c>
      <c r="D464" s="136" t="s">
        <v>9988</v>
      </c>
      <c r="E464" s="124" t="s">
        <v>7918</v>
      </c>
      <c r="F464" s="125" t="s">
        <v>3687</v>
      </c>
      <c r="G464" s="126" t="s">
        <v>3669</v>
      </c>
      <c r="H464" s="126" t="s">
        <v>7633</v>
      </c>
      <c r="I464" s="127" t="s">
        <v>3669</v>
      </c>
      <c r="J464" s="125" t="s">
        <v>3</v>
      </c>
      <c r="K464" s="125" t="s">
        <v>95</v>
      </c>
      <c r="L464" s="125">
        <v>525</v>
      </c>
      <c r="M464" s="128">
        <v>525</v>
      </c>
      <c r="N464" s="126" t="s">
        <v>3670</v>
      </c>
      <c r="O464" s="129">
        <v>339000</v>
      </c>
      <c r="P464" s="129">
        <v>73565.217391304395</v>
      </c>
      <c r="Q464" s="130">
        <v>412000</v>
      </c>
      <c r="R464" s="130">
        <f t="shared" si="21"/>
        <v>95634.782608695707</v>
      </c>
      <c r="S464" s="130">
        <v>0</v>
      </c>
      <c r="T464" s="130">
        <f t="shared" si="22"/>
        <v>434634.78260869568</v>
      </c>
      <c r="U464" s="130">
        <v>434600</v>
      </c>
      <c r="V464" s="130">
        <f t="shared" si="23"/>
        <v>434600</v>
      </c>
      <c r="W464" s="131">
        <v>0</v>
      </c>
      <c r="X464" s="132" t="s">
        <v>73</v>
      </c>
      <c r="Y464" s="127" t="s">
        <v>146</v>
      </c>
      <c r="Z464" s="124" t="s">
        <v>26</v>
      </c>
      <c r="AA464" s="133">
        <v>43294</v>
      </c>
      <c r="AB464" s="134"/>
    </row>
    <row r="465" spans="1:28" ht="25.5" x14ac:dyDescent="0.2">
      <c r="A465" s="122" t="s">
        <v>9506</v>
      </c>
      <c r="B465" s="123" t="s">
        <v>3690</v>
      </c>
      <c r="C465" s="124" t="s">
        <v>3667</v>
      </c>
      <c r="D465" s="136" t="s">
        <v>10063</v>
      </c>
      <c r="E465" s="124" t="s">
        <v>7918</v>
      </c>
      <c r="F465" s="125" t="s">
        <v>3691</v>
      </c>
      <c r="G465" s="126" t="s">
        <v>3679</v>
      </c>
      <c r="H465" s="126" t="s">
        <v>7635</v>
      </c>
      <c r="I465" s="127" t="s">
        <v>3679</v>
      </c>
      <c r="J465" s="125" t="s">
        <v>3</v>
      </c>
      <c r="K465" s="125" t="s">
        <v>95</v>
      </c>
      <c r="L465" s="125">
        <v>525</v>
      </c>
      <c r="M465" s="128">
        <v>525</v>
      </c>
      <c r="N465" s="126" t="s">
        <v>3670</v>
      </c>
      <c r="O465" s="129">
        <v>339000</v>
      </c>
      <c r="P465" s="129">
        <v>73565.217391304395</v>
      </c>
      <c r="Q465" s="130">
        <v>412000</v>
      </c>
      <c r="R465" s="130">
        <f t="shared" si="21"/>
        <v>95634.782608695707</v>
      </c>
      <c r="S465" s="130">
        <v>0</v>
      </c>
      <c r="T465" s="130">
        <f t="shared" si="22"/>
        <v>434634.78260869568</v>
      </c>
      <c r="U465" s="130">
        <v>434600</v>
      </c>
      <c r="V465" s="130">
        <f t="shared" si="23"/>
        <v>434600</v>
      </c>
      <c r="W465" s="131">
        <v>0</v>
      </c>
      <c r="X465" s="132" t="s">
        <v>73</v>
      </c>
      <c r="Y465" s="127" t="s">
        <v>146</v>
      </c>
      <c r="Z465" s="124" t="s">
        <v>20</v>
      </c>
      <c r="AA465" s="133">
        <v>43294</v>
      </c>
      <c r="AB465" s="134"/>
    </row>
    <row r="466" spans="1:28" ht="25.5" x14ac:dyDescent="0.2">
      <c r="A466" s="122" t="s">
        <v>654</v>
      </c>
      <c r="B466" s="123" t="s">
        <v>3704</v>
      </c>
      <c r="C466" s="124" t="s">
        <v>3696</v>
      </c>
      <c r="D466" s="136" t="s">
        <v>10064</v>
      </c>
      <c r="E466" s="124" t="s">
        <v>7918</v>
      </c>
      <c r="F466" s="125" t="s">
        <v>3693</v>
      </c>
      <c r="G466" s="126" t="s">
        <v>3694</v>
      </c>
      <c r="H466" s="126" t="s">
        <v>7690</v>
      </c>
      <c r="I466" s="127" t="s">
        <v>3694</v>
      </c>
      <c r="J466" s="125" t="s">
        <v>3</v>
      </c>
      <c r="K466" s="125" t="s">
        <v>95</v>
      </c>
      <c r="L466" s="125">
        <v>526</v>
      </c>
      <c r="M466" s="128">
        <v>526</v>
      </c>
      <c r="N466" s="126" t="s">
        <v>3697</v>
      </c>
      <c r="O466" s="129">
        <v>161000</v>
      </c>
      <c r="P466" s="129">
        <v>73565.217391304395</v>
      </c>
      <c r="Q466" s="130">
        <v>234000</v>
      </c>
      <c r="R466" s="130">
        <f t="shared" si="21"/>
        <v>95634.782608695707</v>
      </c>
      <c r="S466" s="130">
        <v>0</v>
      </c>
      <c r="T466" s="130">
        <f t="shared" si="22"/>
        <v>256634.78260869571</v>
      </c>
      <c r="U466" s="130">
        <v>256600</v>
      </c>
      <c r="V466" s="130">
        <f t="shared" si="23"/>
        <v>256600</v>
      </c>
      <c r="W466" s="131">
        <v>0</v>
      </c>
      <c r="X466" s="132" t="s">
        <v>73</v>
      </c>
      <c r="Y466" s="127" t="s">
        <v>146</v>
      </c>
      <c r="Z466" s="124" t="s">
        <v>20</v>
      </c>
      <c r="AA466" s="133">
        <v>43294</v>
      </c>
      <c r="AB466" s="134"/>
    </row>
    <row r="467" spans="1:28" ht="25.5" x14ac:dyDescent="0.2">
      <c r="A467" s="122" t="s">
        <v>655</v>
      </c>
      <c r="B467" s="123" t="s">
        <v>3702</v>
      </c>
      <c r="C467" s="124" t="s">
        <v>3696</v>
      </c>
      <c r="D467" s="70" t="s">
        <v>10065</v>
      </c>
      <c r="E467" s="124" t="s">
        <v>7918</v>
      </c>
      <c r="F467" s="125" t="s">
        <v>3689</v>
      </c>
      <c r="G467" s="126" t="s">
        <v>3676</v>
      </c>
      <c r="H467" s="126" t="s">
        <v>7591</v>
      </c>
      <c r="I467" s="127" t="s">
        <v>3676</v>
      </c>
      <c r="J467" s="125" t="s">
        <v>3</v>
      </c>
      <c r="K467" s="125" t="s">
        <v>95</v>
      </c>
      <c r="L467" s="125">
        <v>526</v>
      </c>
      <c r="M467" s="128">
        <v>526</v>
      </c>
      <c r="N467" s="126" t="s">
        <v>3697</v>
      </c>
      <c r="O467" s="129">
        <v>161000</v>
      </c>
      <c r="P467" s="129">
        <v>73565.217391304395</v>
      </c>
      <c r="Q467" s="130">
        <v>234000</v>
      </c>
      <c r="R467" s="130">
        <f t="shared" si="21"/>
        <v>95634.782608695707</v>
      </c>
      <c r="S467" s="130">
        <v>0</v>
      </c>
      <c r="T467" s="130">
        <f t="shared" si="22"/>
        <v>256634.78260869571</v>
      </c>
      <c r="U467" s="130">
        <v>256600</v>
      </c>
      <c r="V467" s="130">
        <f t="shared" si="23"/>
        <v>256600</v>
      </c>
      <c r="W467" s="131">
        <v>0</v>
      </c>
      <c r="X467" s="132" t="s">
        <v>73</v>
      </c>
      <c r="Y467" s="127" t="s">
        <v>146</v>
      </c>
      <c r="Z467" s="124" t="s">
        <v>20</v>
      </c>
      <c r="AA467" s="133">
        <v>43294</v>
      </c>
      <c r="AB467" s="134"/>
    </row>
    <row r="468" spans="1:28" ht="25.5" x14ac:dyDescent="0.2">
      <c r="A468" s="122" t="s">
        <v>656</v>
      </c>
      <c r="B468" s="146" t="s">
        <v>3700</v>
      </c>
      <c r="C468" s="147" t="s">
        <v>3696</v>
      </c>
      <c r="D468" s="70" t="s">
        <v>10066</v>
      </c>
      <c r="E468" s="124" t="s">
        <v>7918</v>
      </c>
      <c r="F468" s="126" t="s">
        <v>3684</v>
      </c>
      <c r="G468" s="126" t="s">
        <v>3685</v>
      </c>
      <c r="H468" s="126" t="s">
        <v>7615</v>
      </c>
      <c r="I468" s="126" t="s">
        <v>3685</v>
      </c>
      <c r="J468" s="128" t="s">
        <v>3</v>
      </c>
      <c r="K468" s="128" t="s">
        <v>95</v>
      </c>
      <c r="L468" s="126">
        <v>526</v>
      </c>
      <c r="M468" s="126">
        <v>526</v>
      </c>
      <c r="N468" s="126" t="s">
        <v>3697</v>
      </c>
      <c r="O468" s="129">
        <v>161000</v>
      </c>
      <c r="P468" s="129">
        <v>73565.217391304395</v>
      </c>
      <c r="Q468" s="129">
        <v>234000</v>
      </c>
      <c r="R468" s="129">
        <f t="shared" si="21"/>
        <v>95634.782608695707</v>
      </c>
      <c r="S468" s="130">
        <v>0</v>
      </c>
      <c r="T468" s="129">
        <f t="shared" si="22"/>
        <v>256634.78260869571</v>
      </c>
      <c r="U468" s="129">
        <v>256600</v>
      </c>
      <c r="V468" s="129">
        <f t="shared" si="23"/>
        <v>256600</v>
      </c>
      <c r="W468" s="126">
        <v>0</v>
      </c>
      <c r="X468" s="126" t="s">
        <v>73</v>
      </c>
      <c r="Y468" s="126" t="s">
        <v>146</v>
      </c>
      <c r="Z468" s="147" t="s">
        <v>26</v>
      </c>
      <c r="AA468" s="148">
        <v>43294</v>
      </c>
      <c r="AB468" s="134"/>
    </row>
    <row r="469" spans="1:28" ht="25.5" x14ac:dyDescent="0.2">
      <c r="A469" s="122" t="s">
        <v>657</v>
      </c>
      <c r="B469" s="123" t="s">
        <v>3701</v>
      </c>
      <c r="C469" s="124" t="s">
        <v>3696</v>
      </c>
      <c r="D469" s="136" t="s">
        <v>10066</v>
      </c>
      <c r="E469" s="124" t="s">
        <v>7918</v>
      </c>
      <c r="F469" s="125" t="s">
        <v>3687</v>
      </c>
      <c r="G469" s="126" t="s">
        <v>3669</v>
      </c>
      <c r="H469" s="126" t="s">
        <v>7621</v>
      </c>
      <c r="I469" s="127" t="s">
        <v>3669</v>
      </c>
      <c r="J469" s="125" t="s">
        <v>3</v>
      </c>
      <c r="K469" s="125" t="s">
        <v>95</v>
      </c>
      <c r="L469" s="125">
        <v>526</v>
      </c>
      <c r="M469" s="128">
        <v>526</v>
      </c>
      <c r="N469" s="126" t="s">
        <v>3697</v>
      </c>
      <c r="O469" s="129">
        <v>161000</v>
      </c>
      <c r="P469" s="129">
        <v>73565.217391304395</v>
      </c>
      <c r="Q469" s="130">
        <v>234000</v>
      </c>
      <c r="R469" s="130">
        <f t="shared" si="21"/>
        <v>95634.782608695707</v>
      </c>
      <c r="S469" s="130">
        <v>0</v>
      </c>
      <c r="T469" s="130">
        <f t="shared" si="22"/>
        <v>256634.78260869571</v>
      </c>
      <c r="U469" s="130">
        <v>256600</v>
      </c>
      <c r="V469" s="130">
        <f t="shared" si="23"/>
        <v>256600</v>
      </c>
      <c r="W469" s="131">
        <v>0</v>
      </c>
      <c r="X469" s="132" t="s">
        <v>73</v>
      </c>
      <c r="Y469" s="127" t="s">
        <v>146</v>
      </c>
      <c r="Z469" s="124" t="s">
        <v>26</v>
      </c>
      <c r="AA469" s="133">
        <v>43294</v>
      </c>
      <c r="AB469" s="134"/>
    </row>
    <row r="470" spans="1:28" ht="25.5" x14ac:dyDescent="0.2">
      <c r="A470" s="122" t="s">
        <v>658</v>
      </c>
      <c r="B470" s="123" t="s">
        <v>3703</v>
      </c>
      <c r="C470" s="124" t="s">
        <v>3696</v>
      </c>
      <c r="D470" s="70" t="s">
        <v>10066</v>
      </c>
      <c r="E470" s="124" t="s">
        <v>7918</v>
      </c>
      <c r="F470" s="125" t="s">
        <v>3691</v>
      </c>
      <c r="G470" s="126" t="s">
        <v>3679</v>
      </c>
      <c r="H470" s="126" t="s">
        <v>7623</v>
      </c>
      <c r="I470" s="127" t="s">
        <v>3679</v>
      </c>
      <c r="J470" s="125" t="s">
        <v>3</v>
      </c>
      <c r="K470" s="125" t="s">
        <v>95</v>
      </c>
      <c r="L470" s="125">
        <v>526</v>
      </c>
      <c r="M470" s="128">
        <v>526</v>
      </c>
      <c r="N470" s="126" t="s">
        <v>3697</v>
      </c>
      <c r="O470" s="129">
        <v>161000</v>
      </c>
      <c r="P470" s="129">
        <v>73565.217391304395</v>
      </c>
      <c r="Q470" s="130">
        <v>234000</v>
      </c>
      <c r="R470" s="130">
        <f t="shared" si="21"/>
        <v>95634.782608695707</v>
      </c>
      <c r="S470" s="130">
        <v>0</v>
      </c>
      <c r="T470" s="130">
        <f t="shared" si="22"/>
        <v>256634.78260869571</v>
      </c>
      <c r="U470" s="130">
        <v>256600</v>
      </c>
      <c r="V470" s="130">
        <f t="shared" si="23"/>
        <v>256600</v>
      </c>
      <c r="W470" s="131">
        <v>0</v>
      </c>
      <c r="X470" s="132" t="s">
        <v>73</v>
      </c>
      <c r="Y470" s="127" t="s">
        <v>146</v>
      </c>
      <c r="Z470" s="124" t="s">
        <v>20</v>
      </c>
      <c r="AA470" s="133">
        <v>43294</v>
      </c>
      <c r="AB470" s="134"/>
    </row>
    <row r="471" spans="1:28" ht="25.5" x14ac:dyDescent="0.2">
      <c r="A471" s="122" t="s">
        <v>9145</v>
      </c>
      <c r="B471" s="146" t="s">
        <v>3711</v>
      </c>
      <c r="C471" s="147" t="s">
        <v>3705</v>
      </c>
      <c r="D471" s="136" t="s">
        <v>10066</v>
      </c>
      <c r="E471" s="124" t="s">
        <v>7918</v>
      </c>
      <c r="F471" s="126" t="s">
        <v>3712</v>
      </c>
      <c r="G471" s="126" t="s">
        <v>3713</v>
      </c>
      <c r="H471" s="126" t="s">
        <v>7630</v>
      </c>
      <c r="I471" s="126" t="s">
        <v>3713</v>
      </c>
      <c r="J471" s="128" t="s">
        <v>3</v>
      </c>
      <c r="K471" s="128" t="s">
        <v>95</v>
      </c>
      <c r="L471" s="126">
        <v>527</v>
      </c>
      <c r="M471" s="126">
        <v>527</v>
      </c>
      <c r="N471" s="126" t="s">
        <v>3708</v>
      </c>
      <c r="O471" s="129">
        <v>279000</v>
      </c>
      <c r="P471" s="129">
        <v>48521.739130434798</v>
      </c>
      <c r="Q471" s="129">
        <v>327000</v>
      </c>
      <c r="R471" s="129">
        <f t="shared" si="21"/>
        <v>63078.260869565238</v>
      </c>
      <c r="S471" s="130">
        <v>0</v>
      </c>
      <c r="T471" s="129">
        <f t="shared" si="22"/>
        <v>342078.26086956525</v>
      </c>
      <c r="U471" s="129">
        <v>342000</v>
      </c>
      <c r="V471" s="129">
        <f t="shared" si="23"/>
        <v>342000</v>
      </c>
      <c r="W471" s="126">
        <v>0</v>
      </c>
      <c r="X471" s="126" t="s">
        <v>73</v>
      </c>
      <c r="Y471" s="126" t="s">
        <v>146</v>
      </c>
      <c r="Z471" s="147" t="s">
        <v>20</v>
      </c>
      <c r="AA471" s="148">
        <v>43294</v>
      </c>
      <c r="AB471" s="134"/>
    </row>
    <row r="472" spans="1:28" ht="22.5" x14ac:dyDescent="0.2">
      <c r="A472" s="122" t="s">
        <v>9146</v>
      </c>
      <c r="B472" s="123" t="s">
        <v>3709</v>
      </c>
      <c r="C472" s="124" t="s">
        <v>3705</v>
      </c>
      <c r="D472" s="70" t="s">
        <v>10067</v>
      </c>
      <c r="E472" s="124" t="s">
        <v>7918</v>
      </c>
      <c r="F472" s="125" t="s">
        <v>3710</v>
      </c>
      <c r="G472" s="126" t="s">
        <v>3707</v>
      </c>
      <c r="H472" s="126" t="s">
        <v>7634</v>
      </c>
      <c r="I472" s="127" t="s">
        <v>3707</v>
      </c>
      <c r="J472" s="125" t="s">
        <v>3</v>
      </c>
      <c r="K472" s="125" t="s">
        <v>95</v>
      </c>
      <c r="L472" s="125">
        <v>527</v>
      </c>
      <c r="M472" s="128">
        <v>527</v>
      </c>
      <c r="N472" s="126" t="s">
        <v>3708</v>
      </c>
      <c r="O472" s="129">
        <v>279000</v>
      </c>
      <c r="P472" s="129">
        <v>48521.739130434798</v>
      </c>
      <c r="Q472" s="130">
        <v>327000</v>
      </c>
      <c r="R472" s="130">
        <f t="shared" si="21"/>
        <v>63078.260869565238</v>
      </c>
      <c r="S472" s="130">
        <v>0</v>
      </c>
      <c r="T472" s="130">
        <f t="shared" si="22"/>
        <v>342078.26086956525</v>
      </c>
      <c r="U472" s="130">
        <v>342000</v>
      </c>
      <c r="V472" s="130">
        <f t="shared" si="23"/>
        <v>342000</v>
      </c>
      <c r="W472" s="131">
        <v>0</v>
      </c>
      <c r="X472" s="132" t="s">
        <v>73</v>
      </c>
      <c r="Y472" s="127" t="s">
        <v>146</v>
      </c>
      <c r="Z472" s="124" t="s">
        <v>20</v>
      </c>
      <c r="AA472" s="133">
        <v>43294</v>
      </c>
      <c r="AB472" s="134"/>
    </row>
    <row r="473" spans="1:28" ht="25.5" x14ac:dyDescent="0.2">
      <c r="A473" s="122" t="s">
        <v>9147</v>
      </c>
      <c r="B473" s="146" t="s">
        <v>3718</v>
      </c>
      <c r="C473" s="147" t="s">
        <v>3715</v>
      </c>
      <c r="D473" s="136" t="s">
        <v>10067</v>
      </c>
      <c r="E473" s="124" t="s">
        <v>7918</v>
      </c>
      <c r="F473" s="126" t="s">
        <v>3712</v>
      </c>
      <c r="G473" s="126" t="s">
        <v>3713</v>
      </c>
      <c r="H473" s="126" t="s">
        <v>7619</v>
      </c>
      <c r="I473" s="126" t="s">
        <v>3713</v>
      </c>
      <c r="J473" s="128" t="s">
        <v>3</v>
      </c>
      <c r="K473" s="128" t="s">
        <v>95</v>
      </c>
      <c r="L473" s="126">
        <v>528</v>
      </c>
      <c r="M473" s="126">
        <v>528</v>
      </c>
      <c r="N473" s="126" t="s">
        <v>3716</v>
      </c>
      <c r="O473" s="129">
        <v>124000</v>
      </c>
      <c r="P473" s="129">
        <v>48521.739130434798</v>
      </c>
      <c r="Q473" s="129">
        <v>172000</v>
      </c>
      <c r="R473" s="129">
        <f t="shared" si="21"/>
        <v>63078.260869565238</v>
      </c>
      <c r="S473" s="130">
        <v>0</v>
      </c>
      <c r="T473" s="129">
        <f t="shared" si="22"/>
        <v>187078.26086956525</v>
      </c>
      <c r="U473" s="129">
        <v>187000</v>
      </c>
      <c r="V473" s="129">
        <f t="shared" si="23"/>
        <v>187000</v>
      </c>
      <c r="W473" s="126">
        <v>0</v>
      </c>
      <c r="X473" s="126" t="s">
        <v>73</v>
      </c>
      <c r="Y473" s="126" t="s">
        <v>146</v>
      </c>
      <c r="Z473" s="147" t="s">
        <v>20</v>
      </c>
      <c r="AA473" s="148">
        <v>43294</v>
      </c>
      <c r="AB473" s="134"/>
    </row>
    <row r="474" spans="1:28" ht="22.5" x14ac:dyDescent="0.2">
      <c r="A474" s="122" t="s">
        <v>9148</v>
      </c>
      <c r="B474" s="123" t="s">
        <v>3717</v>
      </c>
      <c r="C474" s="124" t="s">
        <v>3715</v>
      </c>
      <c r="D474" s="70" t="s">
        <v>10068</v>
      </c>
      <c r="E474" s="124" t="s">
        <v>7918</v>
      </c>
      <c r="F474" s="125" t="s">
        <v>3710</v>
      </c>
      <c r="G474" s="126" t="s">
        <v>3707</v>
      </c>
      <c r="H474" s="126" t="s">
        <v>7622</v>
      </c>
      <c r="I474" s="127" t="s">
        <v>3707</v>
      </c>
      <c r="J474" s="125" t="s">
        <v>3</v>
      </c>
      <c r="K474" s="125" t="s">
        <v>95</v>
      </c>
      <c r="L474" s="125">
        <v>528</v>
      </c>
      <c r="M474" s="128">
        <v>528</v>
      </c>
      <c r="N474" s="126" t="s">
        <v>3716</v>
      </c>
      <c r="O474" s="129">
        <v>124000</v>
      </c>
      <c r="P474" s="129">
        <v>48521.739130434798</v>
      </c>
      <c r="Q474" s="130">
        <v>172000</v>
      </c>
      <c r="R474" s="130">
        <f t="shared" si="21"/>
        <v>63078.260869565238</v>
      </c>
      <c r="S474" s="130">
        <v>0</v>
      </c>
      <c r="T474" s="130">
        <f t="shared" si="22"/>
        <v>187078.26086956525</v>
      </c>
      <c r="U474" s="130">
        <v>187000</v>
      </c>
      <c r="V474" s="130">
        <f t="shared" si="23"/>
        <v>187000</v>
      </c>
      <c r="W474" s="131">
        <v>0</v>
      </c>
      <c r="X474" s="132" t="s">
        <v>73</v>
      </c>
      <c r="Y474" s="127" t="s">
        <v>146</v>
      </c>
      <c r="Z474" s="124" t="s">
        <v>20</v>
      </c>
      <c r="AA474" s="133">
        <v>43294</v>
      </c>
      <c r="AB474" s="134"/>
    </row>
    <row r="475" spans="1:28" ht="25.5" x14ac:dyDescent="0.2">
      <c r="A475" s="122" t="s">
        <v>659</v>
      </c>
      <c r="B475" s="123" t="s">
        <v>3740</v>
      </c>
      <c r="C475" s="124" t="s">
        <v>3720</v>
      </c>
      <c r="D475" s="70" t="s">
        <v>10069</v>
      </c>
      <c r="E475" s="124" t="s">
        <v>7918</v>
      </c>
      <c r="F475" s="125" t="s">
        <v>3741</v>
      </c>
      <c r="G475" s="126" t="s">
        <v>3726</v>
      </c>
      <c r="H475" s="126" t="s">
        <v>7586</v>
      </c>
      <c r="I475" s="127" t="s">
        <v>3726</v>
      </c>
      <c r="J475" s="125" t="s">
        <v>3</v>
      </c>
      <c r="K475" s="125" t="s">
        <v>95</v>
      </c>
      <c r="L475" s="125">
        <v>529</v>
      </c>
      <c r="M475" s="128">
        <v>529</v>
      </c>
      <c r="N475" s="126" t="s">
        <v>3723</v>
      </c>
      <c r="O475" s="129">
        <v>194000</v>
      </c>
      <c r="P475" s="129">
        <v>48521.739130434798</v>
      </c>
      <c r="Q475" s="130">
        <v>242000</v>
      </c>
      <c r="R475" s="130">
        <f t="shared" si="21"/>
        <v>63078.260869565238</v>
      </c>
      <c r="S475" s="130">
        <v>0</v>
      </c>
      <c r="T475" s="130">
        <f t="shared" si="22"/>
        <v>257078.26086956525</v>
      </c>
      <c r="U475" s="130">
        <v>257000</v>
      </c>
      <c r="V475" s="130">
        <f t="shared" si="23"/>
        <v>257000</v>
      </c>
      <c r="W475" s="131">
        <v>0</v>
      </c>
      <c r="X475" s="132" t="s">
        <v>73</v>
      </c>
      <c r="Y475" s="127" t="s">
        <v>146</v>
      </c>
      <c r="Z475" s="124" t="s">
        <v>20</v>
      </c>
      <c r="AA475" s="133">
        <v>43294</v>
      </c>
      <c r="AB475" s="134"/>
    </row>
    <row r="476" spans="1:28" ht="25.5" x14ac:dyDescent="0.2">
      <c r="A476" s="122" t="s">
        <v>626</v>
      </c>
      <c r="B476" s="123" t="s">
        <v>3733</v>
      </c>
      <c r="C476" s="124" t="s">
        <v>3720</v>
      </c>
      <c r="D476" s="70" t="s">
        <v>9994</v>
      </c>
      <c r="E476" s="124" t="s">
        <v>7918</v>
      </c>
      <c r="F476" s="125" t="s">
        <v>3734</v>
      </c>
      <c r="G476" s="126" t="s">
        <v>3722</v>
      </c>
      <c r="H476" s="126" t="s">
        <v>7588</v>
      </c>
      <c r="I476" s="127" t="s">
        <v>3722</v>
      </c>
      <c r="J476" s="125" t="s">
        <v>3</v>
      </c>
      <c r="K476" s="125" t="s">
        <v>95</v>
      </c>
      <c r="L476" s="125">
        <v>529</v>
      </c>
      <c r="M476" s="128">
        <v>529</v>
      </c>
      <c r="N476" s="126" t="s">
        <v>3723</v>
      </c>
      <c r="O476" s="129">
        <v>194000</v>
      </c>
      <c r="P476" s="129">
        <v>48521.739130434798</v>
      </c>
      <c r="Q476" s="130">
        <v>242000</v>
      </c>
      <c r="R476" s="130">
        <f t="shared" si="21"/>
        <v>63078.260869565238</v>
      </c>
      <c r="S476" s="130">
        <v>0</v>
      </c>
      <c r="T476" s="130">
        <f t="shared" si="22"/>
        <v>257078.26086956525</v>
      </c>
      <c r="U476" s="130">
        <v>257000</v>
      </c>
      <c r="V476" s="130">
        <f t="shared" si="23"/>
        <v>257000</v>
      </c>
      <c r="W476" s="131">
        <v>0</v>
      </c>
      <c r="X476" s="132" t="s">
        <v>73</v>
      </c>
      <c r="Y476" s="127" t="s">
        <v>146</v>
      </c>
      <c r="Z476" s="124" t="s">
        <v>20</v>
      </c>
      <c r="AA476" s="133">
        <v>43294</v>
      </c>
      <c r="AB476" s="134"/>
    </row>
    <row r="477" spans="1:28" ht="25.5" x14ac:dyDescent="0.2">
      <c r="A477" s="122" t="s">
        <v>660</v>
      </c>
      <c r="B477" s="146" t="s">
        <v>3735</v>
      </c>
      <c r="C477" s="147" t="s">
        <v>3720</v>
      </c>
      <c r="D477" s="70" t="s">
        <v>10070</v>
      </c>
      <c r="E477" s="124" t="s">
        <v>7918</v>
      </c>
      <c r="F477" s="126" t="s">
        <v>3736</v>
      </c>
      <c r="G477" s="126" t="s">
        <v>3737</v>
      </c>
      <c r="H477" s="126" t="s">
        <v>7590</v>
      </c>
      <c r="I477" s="126" t="s">
        <v>3737</v>
      </c>
      <c r="J477" s="128" t="s">
        <v>3</v>
      </c>
      <c r="K477" s="128" t="s">
        <v>95</v>
      </c>
      <c r="L477" s="126">
        <v>529</v>
      </c>
      <c r="M477" s="126">
        <v>529</v>
      </c>
      <c r="N477" s="126" t="s">
        <v>3723</v>
      </c>
      <c r="O477" s="129">
        <v>194000</v>
      </c>
      <c r="P477" s="129">
        <v>48521.739130434798</v>
      </c>
      <c r="Q477" s="129">
        <v>242000</v>
      </c>
      <c r="R477" s="129">
        <f t="shared" si="21"/>
        <v>63078.260869565238</v>
      </c>
      <c r="S477" s="130">
        <v>0</v>
      </c>
      <c r="T477" s="129">
        <f t="shared" si="22"/>
        <v>257078.26086956525</v>
      </c>
      <c r="U477" s="129">
        <v>257000</v>
      </c>
      <c r="V477" s="129">
        <f t="shared" si="23"/>
        <v>257000</v>
      </c>
      <c r="W477" s="126">
        <v>0</v>
      </c>
      <c r="X477" s="126" t="s">
        <v>73</v>
      </c>
      <c r="Y477" s="126" t="s">
        <v>146</v>
      </c>
      <c r="Z477" s="147" t="s">
        <v>20</v>
      </c>
      <c r="AA477" s="148">
        <v>43294</v>
      </c>
      <c r="AB477" s="134"/>
    </row>
    <row r="478" spans="1:28" ht="25.5" x14ac:dyDescent="0.2">
      <c r="A478" s="122" t="s">
        <v>661</v>
      </c>
      <c r="B478" s="123" t="s">
        <v>3738</v>
      </c>
      <c r="C478" s="124" t="s">
        <v>3720</v>
      </c>
      <c r="D478" s="70" t="s">
        <v>10070</v>
      </c>
      <c r="E478" s="124" t="s">
        <v>7918</v>
      </c>
      <c r="F478" s="125" t="s">
        <v>3739</v>
      </c>
      <c r="G478" s="126" t="s">
        <v>3729</v>
      </c>
      <c r="H478" s="126" t="s">
        <v>7627</v>
      </c>
      <c r="I478" s="127" t="s">
        <v>3729</v>
      </c>
      <c r="J478" s="125" t="s">
        <v>3</v>
      </c>
      <c r="K478" s="125" t="s">
        <v>95</v>
      </c>
      <c r="L478" s="125">
        <v>529</v>
      </c>
      <c r="M478" s="128">
        <v>529</v>
      </c>
      <c r="N478" s="126" t="s">
        <v>3723</v>
      </c>
      <c r="O478" s="129">
        <v>194000</v>
      </c>
      <c r="P478" s="129">
        <v>48521.739130434798</v>
      </c>
      <c r="Q478" s="130">
        <v>242000</v>
      </c>
      <c r="R478" s="130">
        <f t="shared" si="21"/>
        <v>63078.260869565238</v>
      </c>
      <c r="S478" s="130">
        <v>0</v>
      </c>
      <c r="T478" s="130">
        <f t="shared" si="22"/>
        <v>257078.26086956525</v>
      </c>
      <c r="U478" s="130">
        <v>257000</v>
      </c>
      <c r="V478" s="130">
        <f t="shared" si="23"/>
        <v>257000</v>
      </c>
      <c r="W478" s="131">
        <v>0</v>
      </c>
      <c r="X478" s="132" t="s">
        <v>73</v>
      </c>
      <c r="Y478" s="127" t="s">
        <v>146</v>
      </c>
      <c r="Z478" s="124" t="s">
        <v>20</v>
      </c>
      <c r="AA478" s="133">
        <v>43294</v>
      </c>
      <c r="AB478" s="134"/>
    </row>
    <row r="479" spans="1:28" ht="25.5" x14ac:dyDescent="0.2">
      <c r="A479" s="122" t="s">
        <v>443</v>
      </c>
      <c r="B479" s="146" t="s">
        <v>3730</v>
      </c>
      <c r="C479" s="147" t="s">
        <v>3720</v>
      </c>
      <c r="D479" s="136" t="s">
        <v>10071</v>
      </c>
      <c r="E479" s="124" t="s">
        <v>7918</v>
      </c>
      <c r="F479" s="126" t="s">
        <v>3731</v>
      </c>
      <c r="G479" s="126" t="s">
        <v>3732</v>
      </c>
      <c r="H479" s="126" t="s">
        <v>7628</v>
      </c>
      <c r="I479" s="126" t="s">
        <v>3732</v>
      </c>
      <c r="J479" s="128" t="s">
        <v>3</v>
      </c>
      <c r="K479" s="128" t="s">
        <v>95</v>
      </c>
      <c r="L479" s="126">
        <v>529</v>
      </c>
      <c r="M479" s="126">
        <v>529</v>
      </c>
      <c r="N479" s="126" t="s">
        <v>3723</v>
      </c>
      <c r="O479" s="129">
        <v>194000</v>
      </c>
      <c r="P479" s="129">
        <v>48521.739130434798</v>
      </c>
      <c r="Q479" s="129">
        <v>242000</v>
      </c>
      <c r="R479" s="129">
        <f t="shared" si="21"/>
        <v>63078.260869565238</v>
      </c>
      <c r="S479" s="130">
        <v>0</v>
      </c>
      <c r="T479" s="129">
        <f t="shared" si="22"/>
        <v>257078.26086956525</v>
      </c>
      <c r="U479" s="129">
        <v>257000</v>
      </c>
      <c r="V479" s="129">
        <f t="shared" si="23"/>
        <v>257000</v>
      </c>
      <c r="W479" s="126">
        <v>0</v>
      </c>
      <c r="X479" s="126" t="s">
        <v>73</v>
      </c>
      <c r="Y479" s="126" t="s">
        <v>146</v>
      </c>
      <c r="Z479" s="147" t="s">
        <v>26</v>
      </c>
      <c r="AA479" s="148">
        <v>43294</v>
      </c>
      <c r="AB479" s="134"/>
    </row>
    <row r="480" spans="1:28" ht="25.5" x14ac:dyDescent="0.2">
      <c r="A480" s="122" t="s">
        <v>444</v>
      </c>
      <c r="B480" s="123" t="s">
        <v>3751</v>
      </c>
      <c r="C480" s="124" t="s">
        <v>3743</v>
      </c>
      <c r="D480" s="136" t="s">
        <v>10072</v>
      </c>
      <c r="E480" s="124" t="s">
        <v>7918</v>
      </c>
      <c r="F480" s="125" t="s">
        <v>3741</v>
      </c>
      <c r="G480" s="126" t="s">
        <v>3726</v>
      </c>
      <c r="H480" s="126" t="s">
        <v>7611</v>
      </c>
      <c r="I480" s="127" t="s">
        <v>3726</v>
      </c>
      <c r="J480" s="125" t="s">
        <v>3</v>
      </c>
      <c r="K480" s="125" t="s">
        <v>95</v>
      </c>
      <c r="L480" s="125">
        <v>530</v>
      </c>
      <c r="M480" s="128">
        <v>530</v>
      </c>
      <c r="N480" s="126" t="s">
        <v>3744</v>
      </c>
      <c r="O480" s="129">
        <v>109000</v>
      </c>
      <c r="P480" s="129">
        <v>64173.9130434783</v>
      </c>
      <c r="Q480" s="130">
        <v>173000</v>
      </c>
      <c r="R480" s="130">
        <f t="shared" si="21"/>
        <v>83426.086956521787</v>
      </c>
      <c r="S480" s="130">
        <v>0</v>
      </c>
      <c r="T480" s="130">
        <f t="shared" si="22"/>
        <v>192426.08695652179</v>
      </c>
      <c r="U480" s="130">
        <v>192400</v>
      </c>
      <c r="V480" s="130">
        <f t="shared" si="23"/>
        <v>192400</v>
      </c>
      <c r="W480" s="131">
        <v>0</v>
      </c>
      <c r="X480" s="132" t="s">
        <v>73</v>
      </c>
      <c r="Y480" s="127" t="s">
        <v>146</v>
      </c>
      <c r="Z480" s="124" t="s">
        <v>20</v>
      </c>
      <c r="AA480" s="133">
        <v>43294</v>
      </c>
      <c r="AB480" s="134"/>
    </row>
    <row r="481" spans="1:28" ht="25.5" x14ac:dyDescent="0.2">
      <c r="A481" s="122" t="s">
        <v>9149</v>
      </c>
      <c r="B481" s="123" t="s">
        <v>3748</v>
      </c>
      <c r="C481" s="124" t="s">
        <v>3743</v>
      </c>
      <c r="D481" s="70" t="s">
        <v>10073</v>
      </c>
      <c r="E481" s="124" t="s">
        <v>7918</v>
      </c>
      <c r="F481" s="125" t="s">
        <v>3734</v>
      </c>
      <c r="G481" s="126" t="s">
        <v>3722</v>
      </c>
      <c r="H481" s="126" t="s">
        <v>7612</v>
      </c>
      <c r="I481" s="127" t="s">
        <v>3722</v>
      </c>
      <c r="J481" s="125" t="s">
        <v>3</v>
      </c>
      <c r="K481" s="125" t="s">
        <v>95</v>
      </c>
      <c r="L481" s="125">
        <v>530</v>
      </c>
      <c r="M481" s="128">
        <v>530</v>
      </c>
      <c r="N481" s="126" t="s">
        <v>3744</v>
      </c>
      <c r="O481" s="129">
        <v>109000</v>
      </c>
      <c r="P481" s="129">
        <v>64173.9130434783</v>
      </c>
      <c r="Q481" s="130">
        <v>173000</v>
      </c>
      <c r="R481" s="130">
        <f t="shared" si="21"/>
        <v>83426.086956521787</v>
      </c>
      <c r="S481" s="130">
        <v>0</v>
      </c>
      <c r="T481" s="130">
        <f t="shared" si="22"/>
        <v>192426.08695652179</v>
      </c>
      <c r="U481" s="130">
        <v>192400</v>
      </c>
      <c r="V481" s="130">
        <f t="shared" si="23"/>
        <v>192400</v>
      </c>
      <c r="W481" s="131">
        <v>0</v>
      </c>
      <c r="X481" s="132" t="s">
        <v>73</v>
      </c>
      <c r="Y481" s="127" t="s">
        <v>146</v>
      </c>
      <c r="Z481" s="124" t="s">
        <v>20</v>
      </c>
      <c r="AA481" s="133">
        <v>43294</v>
      </c>
      <c r="AB481" s="134"/>
    </row>
    <row r="482" spans="1:28" ht="25.5" x14ac:dyDescent="0.2">
      <c r="A482" s="122" t="s">
        <v>445</v>
      </c>
      <c r="B482" s="146" t="s">
        <v>3749</v>
      </c>
      <c r="C482" s="147" t="s">
        <v>3743</v>
      </c>
      <c r="D482" s="70" t="s">
        <v>10074</v>
      </c>
      <c r="E482" s="124" t="s">
        <v>7918</v>
      </c>
      <c r="F482" s="126" t="s">
        <v>3736</v>
      </c>
      <c r="G482" s="126" t="s">
        <v>3737</v>
      </c>
      <c r="H482" s="126" t="s">
        <v>7614</v>
      </c>
      <c r="I482" s="126" t="s">
        <v>3737</v>
      </c>
      <c r="J482" s="128" t="s">
        <v>3</v>
      </c>
      <c r="K482" s="128" t="s">
        <v>95</v>
      </c>
      <c r="L482" s="126">
        <v>530</v>
      </c>
      <c r="M482" s="126">
        <v>530</v>
      </c>
      <c r="N482" s="126" t="s">
        <v>3744</v>
      </c>
      <c r="O482" s="129">
        <v>109000</v>
      </c>
      <c r="P482" s="129">
        <v>64173.9130434783</v>
      </c>
      <c r="Q482" s="129">
        <v>173000</v>
      </c>
      <c r="R482" s="129">
        <f t="shared" si="21"/>
        <v>83426.086956521787</v>
      </c>
      <c r="S482" s="130">
        <v>0</v>
      </c>
      <c r="T482" s="129">
        <f t="shared" si="22"/>
        <v>192426.08695652179</v>
      </c>
      <c r="U482" s="129">
        <v>192400</v>
      </c>
      <c r="V482" s="129">
        <f t="shared" si="23"/>
        <v>192400</v>
      </c>
      <c r="W482" s="126">
        <v>0</v>
      </c>
      <c r="X482" s="126" t="s">
        <v>73</v>
      </c>
      <c r="Y482" s="126" t="s">
        <v>146</v>
      </c>
      <c r="Z482" s="147" t="s">
        <v>20</v>
      </c>
      <c r="AA482" s="148">
        <v>43294</v>
      </c>
      <c r="AB482" s="134"/>
    </row>
    <row r="483" spans="1:28" ht="25.5" x14ac:dyDescent="0.2">
      <c r="A483" s="122" t="s">
        <v>412</v>
      </c>
      <c r="B483" s="123" t="s">
        <v>3750</v>
      </c>
      <c r="C483" s="124" t="s">
        <v>3743</v>
      </c>
      <c r="D483" s="70" t="s">
        <v>10075</v>
      </c>
      <c r="E483" s="124" t="s">
        <v>7918</v>
      </c>
      <c r="F483" s="125" t="s">
        <v>3739</v>
      </c>
      <c r="G483" s="126" t="s">
        <v>3729</v>
      </c>
      <c r="H483" s="126" t="s">
        <v>7616</v>
      </c>
      <c r="I483" s="127" t="s">
        <v>3729</v>
      </c>
      <c r="J483" s="125" t="s">
        <v>3</v>
      </c>
      <c r="K483" s="125" t="s">
        <v>95</v>
      </c>
      <c r="L483" s="125">
        <v>530</v>
      </c>
      <c r="M483" s="128">
        <v>530</v>
      </c>
      <c r="N483" s="126" t="s">
        <v>3744</v>
      </c>
      <c r="O483" s="129">
        <v>109000</v>
      </c>
      <c r="P483" s="129">
        <v>64173.9130434783</v>
      </c>
      <c r="Q483" s="130">
        <v>173000</v>
      </c>
      <c r="R483" s="130">
        <f t="shared" si="21"/>
        <v>83426.086956521787</v>
      </c>
      <c r="S483" s="130">
        <v>0</v>
      </c>
      <c r="T483" s="130">
        <f t="shared" si="22"/>
        <v>192426.08695652179</v>
      </c>
      <c r="U483" s="130">
        <v>192400</v>
      </c>
      <c r="V483" s="130">
        <f t="shared" si="23"/>
        <v>192400</v>
      </c>
      <c r="W483" s="131">
        <v>0</v>
      </c>
      <c r="X483" s="132" t="s">
        <v>73</v>
      </c>
      <c r="Y483" s="127" t="s">
        <v>146</v>
      </c>
      <c r="Z483" s="124" t="s">
        <v>20</v>
      </c>
      <c r="AA483" s="133">
        <v>43294</v>
      </c>
      <c r="AB483" s="134"/>
    </row>
    <row r="484" spans="1:28" ht="25.5" x14ac:dyDescent="0.2">
      <c r="A484" s="122" t="s">
        <v>9150</v>
      </c>
      <c r="B484" s="146" t="s">
        <v>3747</v>
      </c>
      <c r="C484" s="147" t="s">
        <v>3743</v>
      </c>
      <c r="D484" s="136" t="s">
        <v>10076</v>
      </c>
      <c r="E484" s="124" t="s">
        <v>7918</v>
      </c>
      <c r="F484" s="126" t="s">
        <v>3731</v>
      </c>
      <c r="G484" s="126" t="s">
        <v>3732</v>
      </c>
      <c r="H484" s="126" t="s">
        <v>7617</v>
      </c>
      <c r="I484" s="126" t="s">
        <v>3732</v>
      </c>
      <c r="J484" s="128" t="s">
        <v>3</v>
      </c>
      <c r="K484" s="128" t="s">
        <v>95</v>
      </c>
      <c r="L484" s="126">
        <v>530</v>
      </c>
      <c r="M484" s="126">
        <v>530</v>
      </c>
      <c r="N484" s="126" t="s">
        <v>3744</v>
      </c>
      <c r="O484" s="129">
        <v>109000</v>
      </c>
      <c r="P484" s="129">
        <v>64173.9130434783</v>
      </c>
      <c r="Q484" s="129">
        <v>173000</v>
      </c>
      <c r="R484" s="129">
        <f t="shared" si="21"/>
        <v>83426.086956521787</v>
      </c>
      <c r="S484" s="130">
        <v>0</v>
      </c>
      <c r="T484" s="129">
        <f t="shared" si="22"/>
        <v>192426.08695652179</v>
      </c>
      <c r="U484" s="129">
        <v>192400</v>
      </c>
      <c r="V484" s="129">
        <f t="shared" si="23"/>
        <v>192400</v>
      </c>
      <c r="W484" s="126">
        <v>0</v>
      </c>
      <c r="X484" s="126" t="s">
        <v>73</v>
      </c>
      <c r="Y484" s="126" t="s">
        <v>146</v>
      </c>
      <c r="Z484" s="147" t="s">
        <v>26</v>
      </c>
      <c r="AA484" s="148">
        <v>43294</v>
      </c>
      <c r="AB484" s="134"/>
    </row>
    <row r="485" spans="1:28" ht="25.5" x14ac:dyDescent="0.2">
      <c r="A485" s="122" t="s">
        <v>475</v>
      </c>
      <c r="B485" s="123" t="s">
        <v>3777</v>
      </c>
      <c r="C485" s="124" t="s">
        <v>3753</v>
      </c>
      <c r="D485" s="136" t="s">
        <v>10077</v>
      </c>
      <c r="E485" s="124" t="s">
        <v>7918</v>
      </c>
      <c r="F485" s="125" t="s">
        <v>3778</v>
      </c>
      <c r="G485" s="126" t="s">
        <v>3771</v>
      </c>
      <c r="H485" s="126" t="s">
        <v>7582</v>
      </c>
      <c r="I485" s="127" t="s">
        <v>3771</v>
      </c>
      <c r="J485" s="125" t="s">
        <v>3</v>
      </c>
      <c r="K485" s="125" t="s">
        <v>873</v>
      </c>
      <c r="L485" s="125">
        <v>531</v>
      </c>
      <c r="M485" s="128">
        <v>531</v>
      </c>
      <c r="N485" s="126" t="s">
        <v>3756</v>
      </c>
      <c r="O485" s="129">
        <v>269000</v>
      </c>
      <c r="P485" s="129">
        <v>79826.0869565217</v>
      </c>
      <c r="Q485" s="130">
        <v>348000</v>
      </c>
      <c r="R485" s="130">
        <f t="shared" si="21"/>
        <v>103773.9130434782</v>
      </c>
      <c r="S485" s="130">
        <v>0</v>
      </c>
      <c r="T485" s="130">
        <f t="shared" si="22"/>
        <v>372773.91304347821</v>
      </c>
      <c r="U485" s="130">
        <v>372700</v>
      </c>
      <c r="V485" s="130">
        <f t="shared" si="23"/>
        <v>372700</v>
      </c>
      <c r="W485" s="131">
        <v>0</v>
      </c>
      <c r="X485" s="132" t="s">
        <v>73</v>
      </c>
      <c r="Y485" s="127" t="s">
        <v>146</v>
      </c>
      <c r="Z485" s="124" t="s">
        <v>26</v>
      </c>
      <c r="AA485" s="133">
        <v>43294</v>
      </c>
      <c r="AB485" s="134"/>
    </row>
    <row r="486" spans="1:28" ht="25.5" x14ac:dyDescent="0.2">
      <c r="A486" s="122" t="s">
        <v>413</v>
      </c>
      <c r="B486" s="123" t="s">
        <v>3772</v>
      </c>
      <c r="C486" s="124" t="s">
        <v>3753</v>
      </c>
      <c r="D486" s="136" t="s">
        <v>10078</v>
      </c>
      <c r="E486" s="124" t="s">
        <v>7918</v>
      </c>
      <c r="F486" s="125" t="s">
        <v>3773</v>
      </c>
      <c r="G486" s="126" t="s">
        <v>3765</v>
      </c>
      <c r="H486" s="126" t="s">
        <v>7583</v>
      </c>
      <c r="I486" s="127" t="s">
        <v>3765</v>
      </c>
      <c r="J486" s="125" t="s">
        <v>3</v>
      </c>
      <c r="K486" s="125" t="s">
        <v>873</v>
      </c>
      <c r="L486" s="125">
        <v>531</v>
      </c>
      <c r="M486" s="128">
        <v>531</v>
      </c>
      <c r="N486" s="126" t="s">
        <v>3756</v>
      </c>
      <c r="O486" s="129">
        <v>269000</v>
      </c>
      <c r="P486" s="129">
        <v>79826.0869565217</v>
      </c>
      <c r="Q486" s="130">
        <v>348000</v>
      </c>
      <c r="R486" s="130">
        <f t="shared" si="21"/>
        <v>103773.9130434782</v>
      </c>
      <c r="S486" s="130">
        <v>0</v>
      </c>
      <c r="T486" s="130">
        <f t="shared" si="22"/>
        <v>372773.91304347821</v>
      </c>
      <c r="U486" s="130">
        <v>372700</v>
      </c>
      <c r="V486" s="130">
        <f t="shared" si="23"/>
        <v>372700</v>
      </c>
      <c r="W486" s="131">
        <v>0</v>
      </c>
      <c r="X486" s="132" t="s">
        <v>73</v>
      </c>
      <c r="Y486" s="127" t="s">
        <v>146</v>
      </c>
      <c r="Z486" s="124" t="s">
        <v>20</v>
      </c>
      <c r="AA486" s="133">
        <v>43294</v>
      </c>
      <c r="AB486" s="134"/>
    </row>
    <row r="487" spans="1:28" ht="25.5" x14ac:dyDescent="0.2">
      <c r="A487" s="122" t="s">
        <v>414</v>
      </c>
      <c r="B487" s="146" t="s">
        <v>3774</v>
      </c>
      <c r="C487" s="147" t="s">
        <v>3753</v>
      </c>
      <c r="D487" s="136" t="s">
        <v>10079</v>
      </c>
      <c r="E487" s="124" t="s">
        <v>7918</v>
      </c>
      <c r="F487" s="126" t="s">
        <v>3775</v>
      </c>
      <c r="G487" s="126" t="s">
        <v>3776</v>
      </c>
      <c r="H487" s="126" t="s">
        <v>7584</v>
      </c>
      <c r="I487" s="126" t="s">
        <v>3776</v>
      </c>
      <c r="J487" s="128" t="s">
        <v>3</v>
      </c>
      <c r="K487" s="128" t="s">
        <v>95</v>
      </c>
      <c r="L487" s="126">
        <v>531</v>
      </c>
      <c r="M487" s="126">
        <v>531</v>
      </c>
      <c r="N487" s="126" t="s">
        <v>3756</v>
      </c>
      <c r="O487" s="129">
        <v>269000</v>
      </c>
      <c r="P487" s="129">
        <v>79826.0869565217</v>
      </c>
      <c r="Q487" s="129">
        <v>348000</v>
      </c>
      <c r="R487" s="129">
        <f t="shared" si="21"/>
        <v>103773.9130434782</v>
      </c>
      <c r="S487" s="130">
        <v>0</v>
      </c>
      <c r="T487" s="129">
        <f t="shared" si="22"/>
        <v>372773.91304347821</v>
      </c>
      <c r="U487" s="129">
        <v>372700</v>
      </c>
      <c r="V487" s="129">
        <f t="shared" si="23"/>
        <v>372700</v>
      </c>
      <c r="W487" s="126">
        <v>0</v>
      </c>
      <c r="X487" s="126" t="s">
        <v>73</v>
      </c>
      <c r="Y487" s="126" t="s">
        <v>146</v>
      </c>
      <c r="Z487" s="147" t="s">
        <v>26</v>
      </c>
      <c r="AA487" s="148">
        <v>43294</v>
      </c>
      <c r="AB487" s="134"/>
    </row>
    <row r="488" spans="1:28" ht="25.5" x14ac:dyDescent="0.2">
      <c r="A488" s="122" t="s">
        <v>415</v>
      </c>
      <c r="B488" s="123" t="s">
        <v>3789</v>
      </c>
      <c r="C488" s="124" t="s">
        <v>3780</v>
      </c>
      <c r="D488" s="70" t="s">
        <v>9987</v>
      </c>
      <c r="E488" s="124" t="s">
        <v>7918</v>
      </c>
      <c r="F488" s="125" t="s">
        <v>3778</v>
      </c>
      <c r="G488" s="126" t="s">
        <v>3771</v>
      </c>
      <c r="H488" s="126" t="s">
        <v>7606</v>
      </c>
      <c r="I488" s="127" t="s">
        <v>3771</v>
      </c>
      <c r="J488" s="125" t="s">
        <v>3</v>
      </c>
      <c r="K488" s="125" t="s">
        <v>873</v>
      </c>
      <c r="L488" s="125">
        <v>532</v>
      </c>
      <c r="M488" s="128">
        <v>532</v>
      </c>
      <c r="N488" s="126" t="s">
        <v>3781</v>
      </c>
      <c r="O488" s="129">
        <v>159000</v>
      </c>
      <c r="P488" s="129">
        <v>64173.9130434783</v>
      </c>
      <c r="Q488" s="130">
        <v>223000</v>
      </c>
      <c r="R488" s="130">
        <f t="shared" si="21"/>
        <v>83426.086956521787</v>
      </c>
      <c r="S488" s="130">
        <v>0</v>
      </c>
      <c r="T488" s="130">
        <f t="shared" si="22"/>
        <v>242426.08695652179</v>
      </c>
      <c r="U488" s="130">
        <v>242400</v>
      </c>
      <c r="V488" s="130">
        <f t="shared" si="23"/>
        <v>242400</v>
      </c>
      <c r="W488" s="131">
        <v>0</v>
      </c>
      <c r="X488" s="132" t="s">
        <v>73</v>
      </c>
      <c r="Y488" s="127" t="s">
        <v>146</v>
      </c>
      <c r="Z488" s="124" t="s">
        <v>26</v>
      </c>
      <c r="AA488" s="133">
        <v>43294</v>
      </c>
      <c r="AB488" s="134"/>
    </row>
    <row r="489" spans="1:28" ht="25.5" x14ac:dyDescent="0.2">
      <c r="A489" s="122" t="s">
        <v>446</v>
      </c>
      <c r="B489" s="123" t="s">
        <v>3787</v>
      </c>
      <c r="C489" s="124" t="s">
        <v>3780</v>
      </c>
      <c r="D489" s="136" t="s">
        <v>10080</v>
      </c>
      <c r="E489" s="124" t="s">
        <v>7918</v>
      </c>
      <c r="F489" s="125" t="s">
        <v>3773</v>
      </c>
      <c r="G489" s="126" t="s">
        <v>3765</v>
      </c>
      <c r="H489" s="126" t="s">
        <v>7607</v>
      </c>
      <c r="I489" s="127" t="s">
        <v>3765</v>
      </c>
      <c r="J489" s="125" t="s">
        <v>3</v>
      </c>
      <c r="K489" s="125" t="s">
        <v>873</v>
      </c>
      <c r="L489" s="125">
        <v>532</v>
      </c>
      <c r="M489" s="128">
        <v>532</v>
      </c>
      <c r="N489" s="126" t="s">
        <v>3781</v>
      </c>
      <c r="O489" s="129">
        <v>159000</v>
      </c>
      <c r="P489" s="129">
        <v>64173.9130434783</v>
      </c>
      <c r="Q489" s="130">
        <v>223000</v>
      </c>
      <c r="R489" s="130">
        <f t="shared" si="21"/>
        <v>83426.086956521787</v>
      </c>
      <c r="S489" s="130">
        <v>0</v>
      </c>
      <c r="T489" s="130">
        <f t="shared" si="22"/>
        <v>242426.08695652179</v>
      </c>
      <c r="U489" s="130">
        <v>242400</v>
      </c>
      <c r="V489" s="130">
        <f t="shared" si="23"/>
        <v>242400</v>
      </c>
      <c r="W489" s="131">
        <v>0</v>
      </c>
      <c r="X489" s="132" t="s">
        <v>73</v>
      </c>
      <c r="Y489" s="127" t="s">
        <v>146</v>
      </c>
      <c r="Z489" s="124" t="s">
        <v>20</v>
      </c>
      <c r="AA489" s="133">
        <v>43294</v>
      </c>
      <c r="AB489" s="134"/>
    </row>
    <row r="490" spans="1:28" ht="25.5" x14ac:dyDescent="0.2">
      <c r="A490" s="122" t="s">
        <v>853</v>
      </c>
      <c r="B490" s="146" t="s">
        <v>3788</v>
      </c>
      <c r="C490" s="147" t="s">
        <v>3780</v>
      </c>
      <c r="D490" s="136" t="s">
        <v>9981</v>
      </c>
      <c r="E490" s="124" t="s">
        <v>7918</v>
      </c>
      <c r="F490" s="126" t="s">
        <v>3775</v>
      </c>
      <c r="G490" s="126" t="s">
        <v>3776</v>
      </c>
      <c r="H490" s="126" t="s">
        <v>7608</v>
      </c>
      <c r="I490" s="126" t="s">
        <v>3776</v>
      </c>
      <c r="J490" s="128" t="s">
        <v>3</v>
      </c>
      <c r="K490" s="128" t="s">
        <v>95</v>
      </c>
      <c r="L490" s="126">
        <v>532</v>
      </c>
      <c r="M490" s="126">
        <v>532</v>
      </c>
      <c r="N490" s="126" t="s">
        <v>3781</v>
      </c>
      <c r="O490" s="129">
        <v>159000</v>
      </c>
      <c r="P490" s="129">
        <v>64173.9130434783</v>
      </c>
      <c r="Q490" s="129">
        <v>223000</v>
      </c>
      <c r="R490" s="129">
        <f t="shared" si="21"/>
        <v>83426.086956521787</v>
      </c>
      <c r="S490" s="130">
        <v>0</v>
      </c>
      <c r="T490" s="129">
        <f t="shared" si="22"/>
        <v>242426.08695652179</v>
      </c>
      <c r="U490" s="129">
        <v>242400</v>
      </c>
      <c r="V490" s="129">
        <f t="shared" si="23"/>
        <v>242400</v>
      </c>
      <c r="W490" s="126">
        <v>0</v>
      </c>
      <c r="X490" s="126" t="s">
        <v>73</v>
      </c>
      <c r="Y490" s="126" t="s">
        <v>146</v>
      </c>
      <c r="Z490" s="147" t="s">
        <v>26</v>
      </c>
      <c r="AA490" s="148">
        <v>43294</v>
      </c>
      <c r="AB490" s="134"/>
    </row>
    <row r="491" spans="1:28" ht="25.5" x14ac:dyDescent="0.2">
      <c r="A491" s="122" t="s">
        <v>9151</v>
      </c>
      <c r="B491" s="123" t="s">
        <v>3812</v>
      </c>
      <c r="C491" s="124" t="s">
        <v>3790</v>
      </c>
      <c r="D491" s="70" t="s">
        <v>10081</v>
      </c>
      <c r="E491" s="124" t="s">
        <v>7918</v>
      </c>
      <c r="F491" s="125" t="s">
        <v>3813</v>
      </c>
      <c r="G491" s="126" t="s">
        <v>3803</v>
      </c>
      <c r="H491" s="126" t="s">
        <v>7570</v>
      </c>
      <c r="I491" s="127" t="s">
        <v>3803</v>
      </c>
      <c r="J491" s="125" t="s">
        <v>3</v>
      </c>
      <c r="K491" s="125" t="s">
        <v>95</v>
      </c>
      <c r="L491" s="125">
        <v>535</v>
      </c>
      <c r="M491" s="128">
        <v>535</v>
      </c>
      <c r="N491" s="126" t="s">
        <v>3791</v>
      </c>
      <c r="O491" s="129">
        <v>269000</v>
      </c>
      <c r="P491" s="129">
        <v>79826.0869565217</v>
      </c>
      <c r="Q491" s="130">
        <v>348000</v>
      </c>
      <c r="R491" s="130">
        <f t="shared" si="21"/>
        <v>103773.9130434782</v>
      </c>
      <c r="S491" s="130">
        <v>0</v>
      </c>
      <c r="T491" s="130">
        <f t="shared" si="22"/>
        <v>372773.91304347821</v>
      </c>
      <c r="U491" s="130">
        <v>372700</v>
      </c>
      <c r="V491" s="130">
        <f t="shared" si="23"/>
        <v>372700</v>
      </c>
      <c r="W491" s="131">
        <v>0</v>
      </c>
      <c r="X491" s="132" t="s">
        <v>73</v>
      </c>
      <c r="Y491" s="127" t="s">
        <v>146</v>
      </c>
      <c r="Z491" s="124" t="s">
        <v>20</v>
      </c>
      <c r="AA491" s="133">
        <v>43294</v>
      </c>
      <c r="AB491" s="134"/>
    </row>
    <row r="492" spans="1:28" ht="25.5" x14ac:dyDescent="0.2">
      <c r="A492" s="122" t="s">
        <v>180</v>
      </c>
      <c r="B492" s="123" t="s">
        <v>3810</v>
      </c>
      <c r="C492" s="124" t="s">
        <v>3790</v>
      </c>
      <c r="D492" s="70" t="s">
        <v>10082</v>
      </c>
      <c r="E492" s="124" t="s">
        <v>7918</v>
      </c>
      <c r="F492" s="125" t="s">
        <v>3811</v>
      </c>
      <c r="G492" s="126" t="s">
        <v>3800</v>
      </c>
      <c r="H492" s="126" t="s">
        <v>7573</v>
      </c>
      <c r="I492" s="127" t="s">
        <v>3800</v>
      </c>
      <c r="J492" s="125" t="s">
        <v>3</v>
      </c>
      <c r="K492" s="125" t="s">
        <v>873</v>
      </c>
      <c r="L492" s="125">
        <v>535</v>
      </c>
      <c r="M492" s="128">
        <v>535</v>
      </c>
      <c r="N492" s="126" t="s">
        <v>3791</v>
      </c>
      <c r="O492" s="129">
        <v>269000</v>
      </c>
      <c r="P492" s="129">
        <v>79826.0869565217</v>
      </c>
      <c r="Q492" s="130">
        <v>348000</v>
      </c>
      <c r="R492" s="130">
        <f t="shared" si="21"/>
        <v>103773.9130434782</v>
      </c>
      <c r="S492" s="130">
        <v>0</v>
      </c>
      <c r="T492" s="130">
        <f t="shared" si="22"/>
        <v>372773.91304347821</v>
      </c>
      <c r="U492" s="130">
        <v>372700</v>
      </c>
      <c r="V492" s="130">
        <f t="shared" si="23"/>
        <v>372700</v>
      </c>
      <c r="W492" s="131">
        <v>0</v>
      </c>
      <c r="X492" s="132" t="s">
        <v>73</v>
      </c>
      <c r="Y492" s="127" t="s">
        <v>146</v>
      </c>
      <c r="Z492" s="124" t="s">
        <v>20</v>
      </c>
      <c r="AA492" s="133">
        <v>43294</v>
      </c>
      <c r="AB492" s="134"/>
    </row>
    <row r="493" spans="1:28" ht="25.5" x14ac:dyDescent="0.2">
      <c r="A493" s="122" t="s">
        <v>447</v>
      </c>
      <c r="B493" s="123" t="s">
        <v>3808</v>
      </c>
      <c r="C493" s="124" t="s">
        <v>3790</v>
      </c>
      <c r="D493" s="70" t="s">
        <v>10083</v>
      </c>
      <c r="E493" s="124" t="s">
        <v>7918</v>
      </c>
      <c r="F493" s="125" t="s">
        <v>3809</v>
      </c>
      <c r="G493" s="126" t="s">
        <v>3797</v>
      </c>
      <c r="H493" s="126" t="s">
        <v>7576</v>
      </c>
      <c r="I493" s="127" t="s">
        <v>3797</v>
      </c>
      <c r="J493" s="125" t="s">
        <v>3</v>
      </c>
      <c r="K493" s="125" t="s">
        <v>873</v>
      </c>
      <c r="L493" s="125">
        <v>535</v>
      </c>
      <c r="M493" s="128">
        <v>535</v>
      </c>
      <c r="N493" s="126" t="s">
        <v>3791</v>
      </c>
      <c r="O493" s="129">
        <v>269000</v>
      </c>
      <c r="P493" s="129">
        <v>79826.0869565217</v>
      </c>
      <c r="Q493" s="130">
        <v>348000</v>
      </c>
      <c r="R493" s="130">
        <f t="shared" si="21"/>
        <v>103773.9130434782</v>
      </c>
      <c r="S493" s="130">
        <v>0</v>
      </c>
      <c r="T493" s="130">
        <f t="shared" si="22"/>
        <v>372773.91304347821</v>
      </c>
      <c r="U493" s="130">
        <v>372700</v>
      </c>
      <c r="V493" s="130">
        <f t="shared" si="23"/>
        <v>372700</v>
      </c>
      <c r="W493" s="131">
        <v>0</v>
      </c>
      <c r="X493" s="132" t="s">
        <v>73</v>
      </c>
      <c r="Y493" s="127" t="s">
        <v>146</v>
      </c>
      <c r="Z493" s="124" t="s">
        <v>20</v>
      </c>
      <c r="AA493" s="133">
        <v>43294</v>
      </c>
      <c r="AB493" s="134"/>
    </row>
    <row r="494" spans="1:28" ht="25.5" x14ac:dyDescent="0.2">
      <c r="A494" s="122" t="s">
        <v>448</v>
      </c>
      <c r="B494" s="146" t="s">
        <v>3814</v>
      </c>
      <c r="C494" s="147" t="s">
        <v>3790</v>
      </c>
      <c r="D494" s="136" t="s">
        <v>10084</v>
      </c>
      <c r="E494" s="124" t="s">
        <v>7918</v>
      </c>
      <c r="F494" s="126" t="s">
        <v>3815</v>
      </c>
      <c r="G494" s="126" t="s">
        <v>3816</v>
      </c>
      <c r="H494" s="126" t="s">
        <v>7580</v>
      </c>
      <c r="I494" s="126" t="s">
        <v>3816</v>
      </c>
      <c r="J494" s="128" t="s">
        <v>3</v>
      </c>
      <c r="K494" s="128" t="s">
        <v>873</v>
      </c>
      <c r="L494" s="126">
        <v>535</v>
      </c>
      <c r="M494" s="126">
        <v>535</v>
      </c>
      <c r="N494" s="126" t="s">
        <v>3791</v>
      </c>
      <c r="O494" s="129">
        <v>269000</v>
      </c>
      <c r="P494" s="129">
        <v>79826.0869565217</v>
      </c>
      <c r="Q494" s="129">
        <v>348000</v>
      </c>
      <c r="R494" s="129">
        <f t="shared" si="21"/>
        <v>103773.9130434782</v>
      </c>
      <c r="S494" s="130">
        <v>0</v>
      </c>
      <c r="T494" s="129">
        <f t="shared" si="22"/>
        <v>372773.91304347821</v>
      </c>
      <c r="U494" s="129">
        <v>372700</v>
      </c>
      <c r="V494" s="129">
        <f t="shared" si="23"/>
        <v>372700</v>
      </c>
      <c r="W494" s="126">
        <v>0</v>
      </c>
      <c r="X494" s="126" t="s">
        <v>73</v>
      </c>
      <c r="Y494" s="126" t="s">
        <v>146</v>
      </c>
      <c r="Z494" s="147" t="s">
        <v>26</v>
      </c>
      <c r="AA494" s="148">
        <v>43294</v>
      </c>
      <c r="AB494" s="134"/>
    </row>
    <row r="495" spans="1:28" ht="25.5" x14ac:dyDescent="0.2">
      <c r="A495" s="122" t="s">
        <v>232</v>
      </c>
      <c r="B495" s="123" t="s">
        <v>3825</v>
      </c>
      <c r="C495" s="124" t="s">
        <v>3817</v>
      </c>
      <c r="D495" s="70" t="s">
        <v>10085</v>
      </c>
      <c r="E495" s="124" t="s">
        <v>7918</v>
      </c>
      <c r="F495" s="125" t="s">
        <v>3813</v>
      </c>
      <c r="G495" s="126" t="s">
        <v>3803</v>
      </c>
      <c r="H495" s="126" t="s">
        <v>7592</v>
      </c>
      <c r="I495" s="127" t="s">
        <v>3803</v>
      </c>
      <c r="J495" s="125" t="s">
        <v>3</v>
      </c>
      <c r="K495" s="125" t="s">
        <v>95</v>
      </c>
      <c r="L495" s="125">
        <v>536</v>
      </c>
      <c r="M495" s="128">
        <v>536</v>
      </c>
      <c r="N495" s="126" t="s">
        <v>3818</v>
      </c>
      <c r="O495" s="129">
        <v>174000</v>
      </c>
      <c r="P495" s="129">
        <v>97043.478260869597</v>
      </c>
      <c r="Q495" s="130">
        <v>271000</v>
      </c>
      <c r="R495" s="130">
        <f t="shared" si="21"/>
        <v>126156.52173913048</v>
      </c>
      <c r="S495" s="130">
        <v>0</v>
      </c>
      <c r="T495" s="130">
        <f t="shared" si="22"/>
        <v>300156.52173913049</v>
      </c>
      <c r="U495" s="130">
        <v>300100</v>
      </c>
      <c r="V495" s="130">
        <f t="shared" si="23"/>
        <v>300100</v>
      </c>
      <c r="W495" s="131">
        <v>0</v>
      </c>
      <c r="X495" s="132" t="s">
        <v>73</v>
      </c>
      <c r="Y495" s="127" t="s">
        <v>146</v>
      </c>
      <c r="Z495" s="124" t="s">
        <v>20</v>
      </c>
      <c r="AA495" s="133">
        <v>43294</v>
      </c>
      <c r="AB495" s="134"/>
    </row>
    <row r="496" spans="1:28" ht="25.5" x14ac:dyDescent="0.2">
      <c r="A496" s="122" t="s">
        <v>416</v>
      </c>
      <c r="B496" s="123" t="s">
        <v>3824</v>
      </c>
      <c r="C496" s="124" t="s">
        <v>3817</v>
      </c>
      <c r="D496" s="70" t="s">
        <v>10086</v>
      </c>
      <c r="E496" s="124" t="s">
        <v>7918</v>
      </c>
      <c r="F496" s="125" t="s">
        <v>3811</v>
      </c>
      <c r="G496" s="126" t="s">
        <v>3800</v>
      </c>
      <c r="H496" s="126" t="s">
        <v>7596</v>
      </c>
      <c r="I496" s="127" t="s">
        <v>3800</v>
      </c>
      <c r="J496" s="125" t="s">
        <v>3</v>
      </c>
      <c r="K496" s="125" t="s">
        <v>873</v>
      </c>
      <c r="L496" s="125">
        <v>536</v>
      </c>
      <c r="M496" s="128">
        <v>536</v>
      </c>
      <c r="N496" s="126" t="s">
        <v>3818</v>
      </c>
      <c r="O496" s="129">
        <v>174000</v>
      </c>
      <c r="P496" s="129">
        <v>97043.478260869597</v>
      </c>
      <c r="Q496" s="130">
        <v>271000</v>
      </c>
      <c r="R496" s="130">
        <f t="shared" si="21"/>
        <v>126156.52173913048</v>
      </c>
      <c r="S496" s="130">
        <v>0</v>
      </c>
      <c r="T496" s="130">
        <f t="shared" si="22"/>
        <v>300156.52173913049</v>
      </c>
      <c r="U496" s="130">
        <v>300100</v>
      </c>
      <c r="V496" s="130">
        <f t="shared" si="23"/>
        <v>300100</v>
      </c>
      <c r="W496" s="131">
        <v>0</v>
      </c>
      <c r="X496" s="132" t="s">
        <v>73</v>
      </c>
      <c r="Y496" s="127" t="s">
        <v>146</v>
      </c>
      <c r="Z496" s="124" t="s">
        <v>20</v>
      </c>
      <c r="AA496" s="133">
        <v>43294</v>
      </c>
      <c r="AB496" s="134"/>
    </row>
    <row r="497" spans="1:28" ht="25.5" x14ac:dyDescent="0.2">
      <c r="A497" s="122" t="s">
        <v>417</v>
      </c>
      <c r="B497" s="123" t="s">
        <v>3823</v>
      </c>
      <c r="C497" s="124" t="s">
        <v>3817</v>
      </c>
      <c r="D497" s="70" t="s">
        <v>9858</v>
      </c>
      <c r="E497" s="124" t="s">
        <v>7918</v>
      </c>
      <c r="F497" s="125" t="s">
        <v>3809</v>
      </c>
      <c r="G497" s="126" t="s">
        <v>3797</v>
      </c>
      <c r="H497" s="126" t="s">
        <v>7599</v>
      </c>
      <c r="I497" s="127" t="s">
        <v>3797</v>
      </c>
      <c r="J497" s="125" t="s">
        <v>3</v>
      </c>
      <c r="K497" s="125" t="s">
        <v>873</v>
      </c>
      <c r="L497" s="125">
        <v>536</v>
      </c>
      <c r="M497" s="128">
        <v>536</v>
      </c>
      <c r="N497" s="126" t="s">
        <v>3818</v>
      </c>
      <c r="O497" s="129">
        <v>174000</v>
      </c>
      <c r="P497" s="129">
        <v>97043.478260869597</v>
      </c>
      <c r="Q497" s="130">
        <v>271000</v>
      </c>
      <c r="R497" s="130">
        <f t="shared" si="21"/>
        <v>126156.52173913048</v>
      </c>
      <c r="S497" s="130">
        <v>0</v>
      </c>
      <c r="T497" s="130">
        <f t="shared" si="22"/>
        <v>300156.52173913049</v>
      </c>
      <c r="U497" s="130">
        <v>300100</v>
      </c>
      <c r="V497" s="130">
        <f t="shared" si="23"/>
        <v>300100</v>
      </c>
      <c r="W497" s="131">
        <v>0</v>
      </c>
      <c r="X497" s="132" t="s">
        <v>73</v>
      </c>
      <c r="Y497" s="127" t="s">
        <v>146</v>
      </c>
      <c r="Z497" s="124" t="s">
        <v>20</v>
      </c>
      <c r="AA497" s="133">
        <v>43294</v>
      </c>
      <c r="AB497" s="141"/>
    </row>
    <row r="498" spans="1:28" ht="25.5" x14ac:dyDescent="0.2">
      <c r="A498" s="122" t="s">
        <v>490</v>
      </c>
      <c r="B498" s="146" t="s">
        <v>3858</v>
      </c>
      <c r="C498" s="147" t="s">
        <v>3827</v>
      </c>
      <c r="D498" s="70" t="s">
        <v>10087</v>
      </c>
      <c r="E498" s="124" t="s">
        <v>7918</v>
      </c>
      <c r="F498" s="126" t="s">
        <v>3859</v>
      </c>
      <c r="G498" s="126" t="s">
        <v>3762</v>
      </c>
      <c r="H498" s="126" t="s">
        <v>7571</v>
      </c>
      <c r="I498" s="126" t="s">
        <v>3762</v>
      </c>
      <c r="J498" s="128" t="s">
        <v>3</v>
      </c>
      <c r="K498" s="128" t="s">
        <v>873</v>
      </c>
      <c r="L498" s="126">
        <v>537</v>
      </c>
      <c r="M498" s="126">
        <v>537</v>
      </c>
      <c r="N498" s="126" t="s">
        <v>3830</v>
      </c>
      <c r="O498" s="129">
        <v>269000</v>
      </c>
      <c r="P498" s="129">
        <v>79826.0869565217</v>
      </c>
      <c r="Q498" s="129">
        <v>348000</v>
      </c>
      <c r="R498" s="129">
        <f t="shared" si="21"/>
        <v>103773.9130434782</v>
      </c>
      <c r="S498" s="130">
        <v>0</v>
      </c>
      <c r="T498" s="129">
        <f t="shared" si="22"/>
        <v>372773.91304347821</v>
      </c>
      <c r="U498" s="129">
        <v>372700</v>
      </c>
      <c r="V498" s="129">
        <f t="shared" si="23"/>
        <v>372700</v>
      </c>
      <c r="W498" s="126">
        <v>0</v>
      </c>
      <c r="X498" s="126" t="s">
        <v>73</v>
      </c>
      <c r="Y498" s="126" t="s">
        <v>146</v>
      </c>
      <c r="Z498" s="147" t="s">
        <v>20</v>
      </c>
      <c r="AA498" s="148">
        <v>43294</v>
      </c>
      <c r="AB498" s="134"/>
    </row>
    <row r="499" spans="1:28" ht="25.5" x14ac:dyDescent="0.2">
      <c r="A499" s="122" t="s">
        <v>9507</v>
      </c>
      <c r="B499" s="123" t="s">
        <v>3846</v>
      </c>
      <c r="C499" s="124" t="s">
        <v>3827</v>
      </c>
      <c r="D499" s="136" t="s">
        <v>10088</v>
      </c>
      <c r="E499" s="124" t="s">
        <v>7918</v>
      </c>
      <c r="F499" s="125" t="s">
        <v>3847</v>
      </c>
      <c r="G499" s="126" t="s">
        <v>3848</v>
      </c>
      <c r="H499" s="126" t="s">
        <v>7572</v>
      </c>
      <c r="I499" s="127" t="s">
        <v>3848</v>
      </c>
      <c r="J499" s="125" t="s">
        <v>3</v>
      </c>
      <c r="K499" s="125" t="s">
        <v>873</v>
      </c>
      <c r="L499" s="125">
        <v>537</v>
      </c>
      <c r="M499" s="128">
        <v>537</v>
      </c>
      <c r="N499" s="126" t="s">
        <v>3830</v>
      </c>
      <c r="O499" s="129">
        <v>269000</v>
      </c>
      <c r="P499" s="129">
        <v>79826.0869565217</v>
      </c>
      <c r="Q499" s="130">
        <v>348000</v>
      </c>
      <c r="R499" s="130">
        <f t="shared" si="21"/>
        <v>103773.9130434782</v>
      </c>
      <c r="S499" s="130">
        <v>0</v>
      </c>
      <c r="T499" s="130">
        <f t="shared" si="22"/>
        <v>372773.91304347821</v>
      </c>
      <c r="U499" s="130">
        <v>372700</v>
      </c>
      <c r="V499" s="130">
        <f t="shared" si="23"/>
        <v>372700</v>
      </c>
      <c r="W499" s="131">
        <v>0</v>
      </c>
      <c r="X499" s="132" t="s">
        <v>73</v>
      </c>
      <c r="Y499" s="127" t="s">
        <v>146</v>
      </c>
      <c r="Z499" s="124" t="s">
        <v>20</v>
      </c>
      <c r="AA499" s="133">
        <v>43294</v>
      </c>
      <c r="AB499" s="134"/>
    </row>
    <row r="500" spans="1:28" ht="25.5" x14ac:dyDescent="0.2">
      <c r="A500" s="122" t="s">
        <v>9508</v>
      </c>
      <c r="B500" s="146" t="s">
        <v>3856</v>
      </c>
      <c r="C500" s="147" t="s">
        <v>3827</v>
      </c>
      <c r="D500" s="136" t="s">
        <v>9861</v>
      </c>
      <c r="E500" s="124" t="s">
        <v>7918</v>
      </c>
      <c r="F500" s="126" t="s">
        <v>3857</v>
      </c>
      <c r="G500" s="126" t="s">
        <v>3759</v>
      </c>
      <c r="H500" s="126" t="s">
        <v>7574</v>
      </c>
      <c r="I500" s="126" t="s">
        <v>3759</v>
      </c>
      <c r="J500" s="128" t="s">
        <v>3</v>
      </c>
      <c r="K500" s="128" t="s">
        <v>873</v>
      </c>
      <c r="L500" s="126">
        <v>537</v>
      </c>
      <c r="M500" s="126">
        <v>537</v>
      </c>
      <c r="N500" s="126" t="s">
        <v>3830</v>
      </c>
      <c r="O500" s="129">
        <v>269000</v>
      </c>
      <c r="P500" s="129">
        <v>79826.0869565217</v>
      </c>
      <c r="Q500" s="129">
        <v>348000</v>
      </c>
      <c r="R500" s="129">
        <f t="shared" si="21"/>
        <v>103773.9130434782</v>
      </c>
      <c r="S500" s="130">
        <v>0</v>
      </c>
      <c r="T500" s="129">
        <f t="shared" si="22"/>
        <v>372773.91304347821</v>
      </c>
      <c r="U500" s="129">
        <v>372700</v>
      </c>
      <c r="V500" s="129">
        <f t="shared" si="23"/>
        <v>372700</v>
      </c>
      <c r="W500" s="126">
        <v>0</v>
      </c>
      <c r="X500" s="126" t="s">
        <v>73</v>
      </c>
      <c r="Y500" s="126" t="s">
        <v>146</v>
      </c>
      <c r="Z500" s="147" t="s">
        <v>20</v>
      </c>
      <c r="AA500" s="148">
        <v>43294</v>
      </c>
      <c r="AB500" s="134"/>
    </row>
    <row r="501" spans="1:28" ht="25.5" x14ac:dyDescent="0.2">
      <c r="A501" s="122" t="s">
        <v>9152</v>
      </c>
      <c r="B501" s="123" t="s">
        <v>3843</v>
      </c>
      <c r="C501" s="124" t="s">
        <v>3827</v>
      </c>
      <c r="D501" s="136" t="s">
        <v>10089</v>
      </c>
      <c r="E501" s="124" t="s">
        <v>7918</v>
      </c>
      <c r="F501" s="125" t="s">
        <v>3844</v>
      </c>
      <c r="G501" s="126" t="s">
        <v>3845</v>
      </c>
      <c r="H501" s="126" t="s">
        <v>7575</v>
      </c>
      <c r="I501" s="127" t="s">
        <v>3845</v>
      </c>
      <c r="J501" s="125" t="s">
        <v>3</v>
      </c>
      <c r="K501" s="125" t="s">
        <v>873</v>
      </c>
      <c r="L501" s="125">
        <v>537</v>
      </c>
      <c r="M501" s="128">
        <v>537</v>
      </c>
      <c r="N501" s="126" t="s">
        <v>3830</v>
      </c>
      <c r="O501" s="129">
        <v>269000</v>
      </c>
      <c r="P501" s="129">
        <v>79826.0869565217</v>
      </c>
      <c r="Q501" s="130">
        <v>348000</v>
      </c>
      <c r="R501" s="130">
        <f t="shared" si="21"/>
        <v>103773.9130434782</v>
      </c>
      <c r="S501" s="130">
        <v>0</v>
      </c>
      <c r="T501" s="130">
        <f t="shared" si="22"/>
        <v>372773.91304347821</v>
      </c>
      <c r="U501" s="130">
        <v>372700</v>
      </c>
      <c r="V501" s="130">
        <f t="shared" si="23"/>
        <v>372700</v>
      </c>
      <c r="W501" s="131">
        <v>0</v>
      </c>
      <c r="X501" s="132" t="s">
        <v>73</v>
      </c>
      <c r="Y501" s="127" t="s">
        <v>146</v>
      </c>
      <c r="Z501" s="124" t="s">
        <v>20</v>
      </c>
      <c r="AA501" s="133">
        <v>43294</v>
      </c>
      <c r="AB501" s="134"/>
    </row>
    <row r="502" spans="1:28" ht="25.5" x14ac:dyDescent="0.2">
      <c r="A502" s="122" t="s">
        <v>831</v>
      </c>
      <c r="B502" s="146" t="s">
        <v>3854</v>
      </c>
      <c r="C502" s="147" t="s">
        <v>3827</v>
      </c>
      <c r="D502" s="136" t="s">
        <v>10090</v>
      </c>
      <c r="E502" s="124" t="s">
        <v>7918</v>
      </c>
      <c r="F502" s="126" t="s">
        <v>3855</v>
      </c>
      <c r="G502" s="126" t="s">
        <v>3755</v>
      </c>
      <c r="H502" s="126" t="s">
        <v>7577</v>
      </c>
      <c r="I502" s="126" t="s">
        <v>3755</v>
      </c>
      <c r="J502" s="128" t="s">
        <v>3</v>
      </c>
      <c r="K502" s="128" t="s">
        <v>873</v>
      </c>
      <c r="L502" s="126">
        <v>537</v>
      </c>
      <c r="M502" s="126">
        <v>537</v>
      </c>
      <c r="N502" s="126" t="s">
        <v>3830</v>
      </c>
      <c r="O502" s="129">
        <v>269000</v>
      </c>
      <c r="P502" s="129">
        <v>79826.0869565217</v>
      </c>
      <c r="Q502" s="129">
        <v>348000</v>
      </c>
      <c r="R502" s="129">
        <f t="shared" si="21"/>
        <v>103773.9130434782</v>
      </c>
      <c r="S502" s="130">
        <v>0</v>
      </c>
      <c r="T502" s="129">
        <f t="shared" si="22"/>
        <v>372773.91304347821</v>
      </c>
      <c r="U502" s="129">
        <v>372700</v>
      </c>
      <c r="V502" s="129">
        <f t="shared" si="23"/>
        <v>372700</v>
      </c>
      <c r="W502" s="126">
        <v>0</v>
      </c>
      <c r="X502" s="126" t="s">
        <v>73</v>
      </c>
      <c r="Y502" s="126" t="s">
        <v>146</v>
      </c>
      <c r="Z502" s="147" t="s">
        <v>20</v>
      </c>
      <c r="AA502" s="148">
        <v>43294</v>
      </c>
      <c r="AB502" s="134"/>
    </row>
    <row r="503" spans="1:28" ht="25.5" x14ac:dyDescent="0.2">
      <c r="A503" s="122" t="s">
        <v>851</v>
      </c>
      <c r="B503" s="123" t="s">
        <v>3840</v>
      </c>
      <c r="C503" s="124" t="s">
        <v>3827</v>
      </c>
      <c r="D503" s="136" t="s">
        <v>10091</v>
      </c>
      <c r="E503" s="124" t="s">
        <v>7918</v>
      </c>
      <c r="F503" s="125" t="s">
        <v>3841</v>
      </c>
      <c r="G503" s="126" t="s">
        <v>3842</v>
      </c>
      <c r="H503" s="126" t="s">
        <v>7578</v>
      </c>
      <c r="I503" s="127" t="s">
        <v>3842</v>
      </c>
      <c r="J503" s="125" t="s">
        <v>3</v>
      </c>
      <c r="K503" s="125" t="s">
        <v>873</v>
      </c>
      <c r="L503" s="125">
        <v>537</v>
      </c>
      <c r="M503" s="128">
        <v>537</v>
      </c>
      <c r="N503" s="126" t="s">
        <v>3830</v>
      </c>
      <c r="O503" s="129">
        <v>269000</v>
      </c>
      <c r="P503" s="129">
        <v>79826.0869565217</v>
      </c>
      <c r="Q503" s="130">
        <v>348000</v>
      </c>
      <c r="R503" s="130">
        <f t="shared" si="21"/>
        <v>103773.9130434782</v>
      </c>
      <c r="S503" s="130">
        <v>0</v>
      </c>
      <c r="T503" s="130">
        <f t="shared" si="22"/>
        <v>372773.91304347821</v>
      </c>
      <c r="U503" s="130">
        <v>372700</v>
      </c>
      <c r="V503" s="130">
        <f t="shared" si="23"/>
        <v>372700</v>
      </c>
      <c r="W503" s="131">
        <v>0</v>
      </c>
      <c r="X503" s="132" t="s">
        <v>73</v>
      </c>
      <c r="Y503" s="127" t="s">
        <v>146</v>
      </c>
      <c r="Z503" s="124" t="s">
        <v>20</v>
      </c>
      <c r="AA503" s="133">
        <v>43294</v>
      </c>
      <c r="AB503" s="134"/>
    </row>
    <row r="504" spans="1:28" ht="25.5" x14ac:dyDescent="0.2">
      <c r="A504" s="122" t="s">
        <v>476</v>
      </c>
      <c r="B504" s="123" t="s">
        <v>3849</v>
      </c>
      <c r="C504" s="124" t="s">
        <v>3827</v>
      </c>
      <c r="D504" s="136" t="s">
        <v>10092</v>
      </c>
      <c r="E504" s="124" t="s">
        <v>7918</v>
      </c>
      <c r="F504" s="125" t="s">
        <v>3850</v>
      </c>
      <c r="G504" s="126" t="s">
        <v>3839</v>
      </c>
      <c r="H504" s="126" t="s">
        <v>7579</v>
      </c>
      <c r="I504" s="127" t="s">
        <v>3839</v>
      </c>
      <c r="J504" s="125" t="s">
        <v>3</v>
      </c>
      <c r="K504" s="125" t="s">
        <v>95</v>
      </c>
      <c r="L504" s="125">
        <v>537</v>
      </c>
      <c r="M504" s="128">
        <v>537</v>
      </c>
      <c r="N504" s="126" t="s">
        <v>3830</v>
      </c>
      <c r="O504" s="129">
        <v>269000</v>
      </c>
      <c r="P504" s="129">
        <v>79826.0869565217</v>
      </c>
      <c r="Q504" s="130">
        <v>348000</v>
      </c>
      <c r="R504" s="130">
        <f t="shared" si="21"/>
        <v>103773.9130434782</v>
      </c>
      <c r="S504" s="130">
        <v>0</v>
      </c>
      <c r="T504" s="130">
        <f t="shared" si="22"/>
        <v>372773.91304347821</v>
      </c>
      <c r="U504" s="130">
        <v>372700</v>
      </c>
      <c r="V504" s="130">
        <f t="shared" si="23"/>
        <v>372700</v>
      </c>
      <c r="W504" s="131">
        <v>0</v>
      </c>
      <c r="X504" s="132" t="s">
        <v>73</v>
      </c>
      <c r="Y504" s="127" t="s">
        <v>146</v>
      </c>
      <c r="Z504" s="124" t="s">
        <v>20</v>
      </c>
      <c r="AA504" s="133">
        <v>43294</v>
      </c>
      <c r="AB504" s="134"/>
    </row>
    <row r="505" spans="1:28" ht="25.5" x14ac:dyDescent="0.2">
      <c r="A505" s="122" t="s">
        <v>491</v>
      </c>
      <c r="B505" s="146" t="s">
        <v>3851</v>
      </c>
      <c r="C505" s="147" t="s">
        <v>3827</v>
      </c>
      <c r="D505" s="136" t="s">
        <v>10093</v>
      </c>
      <c r="E505" s="124" t="s">
        <v>7918</v>
      </c>
      <c r="F505" s="126" t="s">
        <v>3852</v>
      </c>
      <c r="G505" s="126" t="s">
        <v>3853</v>
      </c>
      <c r="H505" s="126" t="s">
        <v>7587</v>
      </c>
      <c r="I505" s="126" t="s">
        <v>3853</v>
      </c>
      <c r="J505" s="128" t="s">
        <v>3</v>
      </c>
      <c r="K505" s="128" t="s">
        <v>873</v>
      </c>
      <c r="L505" s="126">
        <v>537</v>
      </c>
      <c r="M505" s="126">
        <v>537</v>
      </c>
      <c r="N505" s="126" t="s">
        <v>3830</v>
      </c>
      <c r="O505" s="129">
        <v>269000</v>
      </c>
      <c r="P505" s="129">
        <v>79826.0869565217</v>
      </c>
      <c r="Q505" s="129">
        <v>348000</v>
      </c>
      <c r="R505" s="129">
        <f t="shared" si="21"/>
        <v>103773.9130434782</v>
      </c>
      <c r="S505" s="130">
        <v>0</v>
      </c>
      <c r="T505" s="129">
        <f t="shared" si="22"/>
        <v>372773.91304347821</v>
      </c>
      <c r="U505" s="129">
        <v>372700</v>
      </c>
      <c r="V505" s="129">
        <f t="shared" si="23"/>
        <v>372700</v>
      </c>
      <c r="W505" s="126">
        <v>0</v>
      </c>
      <c r="X505" s="126" t="s">
        <v>73</v>
      </c>
      <c r="Y505" s="126" t="s">
        <v>146</v>
      </c>
      <c r="Z505" s="147" t="s">
        <v>20</v>
      </c>
      <c r="AA505" s="148">
        <v>43294</v>
      </c>
      <c r="AB505" s="134"/>
    </row>
    <row r="506" spans="1:28" ht="25.5" x14ac:dyDescent="0.2">
      <c r="A506" s="122" t="s">
        <v>818</v>
      </c>
      <c r="B506" s="146" t="s">
        <v>3871</v>
      </c>
      <c r="C506" s="147" t="s">
        <v>3861</v>
      </c>
      <c r="D506" s="136" t="s">
        <v>10094</v>
      </c>
      <c r="E506" s="124" t="s">
        <v>7918</v>
      </c>
      <c r="F506" s="126" t="s">
        <v>3859</v>
      </c>
      <c r="G506" s="126" t="s">
        <v>3762</v>
      </c>
      <c r="H506" s="126" t="s">
        <v>7593</v>
      </c>
      <c r="I506" s="126" t="s">
        <v>3762</v>
      </c>
      <c r="J506" s="128" t="s">
        <v>3</v>
      </c>
      <c r="K506" s="128" t="s">
        <v>873</v>
      </c>
      <c r="L506" s="126">
        <v>538</v>
      </c>
      <c r="M506" s="126">
        <v>538</v>
      </c>
      <c r="N506" s="126" t="s">
        <v>3862</v>
      </c>
      <c r="O506" s="129">
        <v>174000</v>
      </c>
      <c r="P506" s="129">
        <v>97043.478260869597</v>
      </c>
      <c r="Q506" s="129">
        <v>271000</v>
      </c>
      <c r="R506" s="129">
        <f t="shared" si="21"/>
        <v>126156.52173913048</v>
      </c>
      <c r="S506" s="130">
        <v>0</v>
      </c>
      <c r="T506" s="129">
        <f t="shared" si="22"/>
        <v>300156.52173913049</v>
      </c>
      <c r="U506" s="129">
        <v>300100</v>
      </c>
      <c r="V506" s="129">
        <f t="shared" si="23"/>
        <v>300100</v>
      </c>
      <c r="W506" s="126">
        <v>0</v>
      </c>
      <c r="X506" s="126" t="s">
        <v>73</v>
      </c>
      <c r="Y506" s="126" t="s">
        <v>146</v>
      </c>
      <c r="Z506" s="147" t="s">
        <v>20</v>
      </c>
      <c r="AA506" s="148">
        <v>43294</v>
      </c>
      <c r="AB506" s="134"/>
    </row>
    <row r="507" spans="1:28" ht="25.5" x14ac:dyDescent="0.2">
      <c r="A507" s="122" t="s">
        <v>802</v>
      </c>
      <c r="B507" s="123" t="s">
        <v>3866</v>
      </c>
      <c r="C507" s="124" t="s">
        <v>3861</v>
      </c>
      <c r="D507" s="136" t="s">
        <v>10095</v>
      </c>
      <c r="E507" s="124" t="s">
        <v>7918</v>
      </c>
      <c r="F507" s="125" t="s">
        <v>3847</v>
      </c>
      <c r="G507" s="126" t="s">
        <v>3848</v>
      </c>
      <c r="H507" s="126" t="s">
        <v>7594</v>
      </c>
      <c r="I507" s="127" t="s">
        <v>3848</v>
      </c>
      <c r="J507" s="125" t="s">
        <v>3</v>
      </c>
      <c r="K507" s="125" t="s">
        <v>873</v>
      </c>
      <c r="L507" s="125">
        <v>538</v>
      </c>
      <c r="M507" s="128">
        <v>538</v>
      </c>
      <c r="N507" s="126" t="s">
        <v>3862</v>
      </c>
      <c r="O507" s="129">
        <v>174000</v>
      </c>
      <c r="P507" s="129">
        <v>97043.478260869597</v>
      </c>
      <c r="Q507" s="130">
        <v>271000</v>
      </c>
      <c r="R507" s="130">
        <f t="shared" si="21"/>
        <v>126156.52173913048</v>
      </c>
      <c r="S507" s="130">
        <v>0</v>
      </c>
      <c r="T507" s="130">
        <f t="shared" si="22"/>
        <v>300156.52173913049</v>
      </c>
      <c r="U507" s="130">
        <v>300100</v>
      </c>
      <c r="V507" s="130">
        <f t="shared" si="23"/>
        <v>300100</v>
      </c>
      <c r="W507" s="131">
        <v>0</v>
      </c>
      <c r="X507" s="132" t="s">
        <v>73</v>
      </c>
      <c r="Y507" s="127" t="s">
        <v>146</v>
      </c>
      <c r="Z507" s="124" t="s">
        <v>20</v>
      </c>
      <c r="AA507" s="133">
        <v>43294</v>
      </c>
      <c r="AB507" s="134"/>
    </row>
    <row r="508" spans="1:28" ht="25.5" x14ac:dyDescent="0.2">
      <c r="A508" s="122" t="s">
        <v>662</v>
      </c>
      <c r="B508" s="146" t="s">
        <v>3870</v>
      </c>
      <c r="C508" s="147" t="s">
        <v>3861</v>
      </c>
      <c r="D508" s="136" t="s">
        <v>10096</v>
      </c>
      <c r="E508" s="124" t="s">
        <v>7918</v>
      </c>
      <c r="F508" s="126" t="s">
        <v>3857</v>
      </c>
      <c r="G508" s="126" t="s">
        <v>3759</v>
      </c>
      <c r="H508" s="126" t="s">
        <v>7597</v>
      </c>
      <c r="I508" s="126" t="s">
        <v>3759</v>
      </c>
      <c r="J508" s="128" t="s">
        <v>3</v>
      </c>
      <c r="K508" s="128" t="s">
        <v>873</v>
      </c>
      <c r="L508" s="126">
        <v>538</v>
      </c>
      <c r="M508" s="126">
        <v>538</v>
      </c>
      <c r="N508" s="126" t="s">
        <v>3862</v>
      </c>
      <c r="O508" s="129">
        <v>174000</v>
      </c>
      <c r="P508" s="129">
        <v>97043.478260869597</v>
      </c>
      <c r="Q508" s="129">
        <v>271000</v>
      </c>
      <c r="R508" s="129">
        <f t="shared" si="21"/>
        <v>126156.52173913048</v>
      </c>
      <c r="S508" s="130">
        <v>0</v>
      </c>
      <c r="T508" s="129">
        <f t="shared" si="22"/>
        <v>300156.52173913049</v>
      </c>
      <c r="U508" s="129">
        <v>300100</v>
      </c>
      <c r="V508" s="129">
        <f t="shared" si="23"/>
        <v>300100</v>
      </c>
      <c r="W508" s="126">
        <v>0</v>
      </c>
      <c r="X508" s="126" t="s">
        <v>73</v>
      </c>
      <c r="Y508" s="126" t="s">
        <v>146</v>
      </c>
      <c r="Z508" s="147" t="s">
        <v>20</v>
      </c>
      <c r="AA508" s="148">
        <v>43294</v>
      </c>
      <c r="AB508" s="134"/>
    </row>
    <row r="509" spans="1:28" ht="25.5" x14ac:dyDescent="0.2">
      <c r="A509" s="122" t="s">
        <v>663</v>
      </c>
      <c r="B509" s="123" t="s">
        <v>3865</v>
      </c>
      <c r="C509" s="124" t="s">
        <v>3861</v>
      </c>
      <c r="D509" s="136" t="s">
        <v>9897</v>
      </c>
      <c r="E509" s="124" t="s">
        <v>7918</v>
      </c>
      <c r="F509" s="125" t="s">
        <v>3844</v>
      </c>
      <c r="G509" s="126" t="s">
        <v>3845</v>
      </c>
      <c r="H509" s="126" t="s">
        <v>7598</v>
      </c>
      <c r="I509" s="127" t="s">
        <v>3845</v>
      </c>
      <c r="J509" s="125" t="s">
        <v>3</v>
      </c>
      <c r="K509" s="125" t="s">
        <v>873</v>
      </c>
      <c r="L509" s="125">
        <v>538</v>
      </c>
      <c r="M509" s="128">
        <v>538</v>
      </c>
      <c r="N509" s="126" t="s">
        <v>3862</v>
      </c>
      <c r="O509" s="129">
        <v>174000</v>
      </c>
      <c r="P509" s="129">
        <v>97043.478260869597</v>
      </c>
      <c r="Q509" s="130">
        <v>271000</v>
      </c>
      <c r="R509" s="130">
        <f t="shared" si="21"/>
        <v>126156.52173913048</v>
      </c>
      <c r="S509" s="130">
        <v>0</v>
      </c>
      <c r="T509" s="130">
        <f t="shared" si="22"/>
        <v>300156.52173913049</v>
      </c>
      <c r="U509" s="130">
        <v>300100</v>
      </c>
      <c r="V509" s="130">
        <f t="shared" si="23"/>
        <v>300100</v>
      </c>
      <c r="W509" s="131">
        <v>0</v>
      </c>
      <c r="X509" s="132" t="s">
        <v>73</v>
      </c>
      <c r="Y509" s="127" t="s">
        <v>146</v>
      </c>
      <c r="Z509" s="124" t="s">
        <v>20</v>
      </c>
      <c r="AA509" s="133">
        <v>43294</v>
      </c>
      <c r="AB509" s="134"/>
    </row>
    <row r="510" spans="1:28" ht="25.5" x14ac:dyDescent="0.2">
      <c r="A510" s="122" t="s">
        <v>627</v>
      </c>
      <c r="B510" s="146" t="s">
        <v>3869</v>
      </c>
      <c r="C510" s="147" t="s">
        <v>3861</v>
      </c>
      <c r="D510" s="136" t="s">
        <v>10097</v>
      </c>
      <c r="E510" s="124" t="s">
        <v>7918</v>
      </c>
      <c r="F510" s="126" t="s">
        <v>3855</v>
      </c>
      <c r="G510" s="126" t="s">
        <v>3755</v>
      </c>
      <c r="H510" s="126" t="s">
        <v>7600</v>
      </c>
      <c r="I510" s="126" t="s">
        <v>3755</v>
      </c>
      <c r="J510" s="128" t="s">
        <v>3</v>
      </c>
      <c r="K510" s="128" t="s">
        <v>873</v>
      </c>
      <c r="L510" s="126">
        <v>538</v>
      </c>
      <c r="M510" s="126">
        <v>538</v>
      </c>
      <c r="N510" s="126" t="s">
        <v>3862</v>
      </c>
      <c r="O510" s="129">
        <v>174000</v>
      </c>
      <c r="P510" s="129">
        <v>97043.478260869597</v>
      </c>
      <c r="Q510" s="129">
        <v>271000</v>
      </c>
      <c r="R510" s="129">
        <f t="shared" si="21"/>
        <v>126156.52173913048</v>
      </c>
      <c r="S510" s="130">
        <v>0</v>
      </c>
      <c r="T510" s="129">
        <f t="shared" si="22"/>
        <v>300156.52173913049</v>
      </c>
      <c r="U510" s="129">
        <v>300100</v>
      </c>
      <c r="V510" s="129">
        <f t="shared" si="23"/>
        <v>300100</v>
      </c>
      <c r="W510" s="126">
        <v>0</v>
      </c>
      <c r="X510" s="126" t="s">
        <v>73</v>
      </c>
      <c r="Y510" s="126" t="s">
        <v>146</v>
      </c>
      <c r="Z510" s="147" t="s">
        <v>20</v>
      </c>
      <c r="AA510" s="148">
        <v>43294</v>
      </c>
      <c r="AB510" s="134"/>
    </row>
    <row r="511" spans="1:28" ht="25.5" x14ac:dyDescent="0.2">
      <c r="A511" s="122" t="s">
        <v>501</v>
      </c>
      <c r="B511" s="123" t="s">
        <v>3864</v>
      </c>
      <c r="C511" s="124" t="s">
        <v>3861</v>
      </c>
      <c r="D511" s="136" t="s">
        <v>10098</v>
      </c>
      <c r="E511" s="124" t="s">
        <v>7918</v>
      </c>
      <c r="F511" s="125" t="s">
        <v>3841</v>
      </c>
      <c r="G511" s="126" t="s">
        <v>3842</v>
      </c>
      <c r="H511" s="126" t="s">
        <v>7601</v>
      </c>
      <c r="I511" s="127" t="s">
        <v>3842</v>
      </c>
      <c r="J511" s="125" t="s">
        <v>3</v>
      </c>
      <c r="K511" s="125" t="s">
        <v>873</v>
      </c>
      <c r="L511" s="125">
        <v>538</v>
      </c>
      <c r="M511" s="128">
        <v>538</v>
      </c>
      <c r="N511" s="126" t="s">
        <v>3862</v>
      </c>
      <c r="O511" s="129">
        <v>174000</v>
      </c>
      <c r="P511" s="129">
        <v>97043.478260869597</v>
      </c>
      <c r="Q511" s="130">
        <v>271000</v>
      </c>
      <c r="R511" s="130">
        <f t="shared" si="21"/>
        <v>126156.52173913048</v>
      </c>
      <c r="S511" s="130">
        <v>0</v>
      </c>
      <c r="T511" s="130">
        <f t="shared" si="22"/>
        <v>300156.52173913049</v>
      </c>
      <c r="U511" s="130">
        <v>300100</v>
      </c>
      <c r="V511" s="130">
        <f t="shared" si="23"/>
        <v>300100</v>
      </c>
      <c r="W511" s="131">
        <v>0</v>
      </c>
      <c r="X511" s="132" t="s">
        <v>73</v>
      </c>
      <c r="Y511" s="127" t="s">
        <v>146</v>
      </c>
      <c r="Z511" s="124" t="s">
        <v>20</v>
      </c>
      <c r="AA511" s="133">
        <v>43294</v>
      </c>
      <c r="AB511" s="134"/>
    </row>
    <row r="512" spans="1:28" ht="25.5" x14ac:dyDescent="0.2">
      <c r="A512" s="122" t="s">
        <v>459</v>
      </c>
      <c r="B512" s="123" t="s">
        <v>3867</v>
      </c>
      <c r="C512" s="124" t="s">
        <v>3861</v>
      </c>
      <c r="D512" s="136" t="s">
        <v>10099</v>
      </c>
      <c r="E512" s="124" t="s">
        <v>7918</v>
      </c>
      <c r="F512" s="125" t="s">
        <v>3850</v>
      </c>
      <c r="G512" s="126" t="s">
        <v>3839</v>
      </c>
      <c r="H512" s="126" t="s">
        <v>7603</v>
      </c>
      <c r="I512" s="127" t="s">
        <v>3839</v>
      </c>
      <c r="J512" s="125" t="s">
        <v>3</v>
      </c>
      <c r="K512" s="125" t="s">
        <v>95</v>
      </c>
      <c r="L512" s="125">
        <v>538</v>
      </c>
      <c r="M512" s="128">
        <v>538</v>
      </c>
      <c r="N512" s="126" t="s">
        <v>3862</v>
      </c>
      <c r="O512" s="129">
        <v>174000</v>
      </c>
      <c r="P512" s="129">
        <v>97043.478260869597</v>
      </c>
      <c r="Q512" s="130">
        <v>271000</v>
      </c>
      <c r="R512" s="130">
        <f t="shared" si="21"/>
        <v>126156.52173913048</v>
      </c>
      <c r="S512" s="130">
        <v>0</v>
      </c>
      <c r="T512" s="130">
        <f t="shared" si="22"/>
        <v>300156.52173913049</v>
      </c>
      <c r="U512" s="130">
        <v>300100</v>
      </c>
      <c r="V512" s="130">
        <f t="shared" si="23"/>
        <v>300100</v>
      </c>
      <c r="W512" s="131">
        <v>0</v>
      </c>
      <c r="X512" s="132" t="s">
        <v>73</v>
      </c>
      <c r="Y512" s="127" t="s">
        <v>146</v>
      </c>
      <c r="Z512" s="124" t="s">
        <v>20</v>
      </c>
      <c r="AA512" s="133">
        <v>43294</v>
      </c>
      <c r="AB512" s="134"/>
    </row>
    <row r="513" spans="1:28" ht="25.5" x14ac:dyDescent="0.2">
      <c r="A513" s="122" t="s">
        <v>460</v>
      </c>
      <c r="B513" s="146" t="s">
        <v>3868</v>
      </c>
      <c r="C513" s="147" t="s">
        <v>3861</v>
      </c>
      <c r="D513" s="136" t="s">
        <v>10100</v>
      </c>
      <c r="E513" s="124" t="s">
        <v>7918</v>
      </c>
      <c r="F513" s="126" t="s">
        <v>3852</v>
      </c>
      <c r="G513" s="126" t="s">
        <v>3853</v>
      </c>
      <c r="H513" s="126" t="s">
        <v>7610</v>
      </c>
      <c r="I513" s="126" t="s">
        <v>3853</v>
      </c>
      <c r="J513" s="128" t="s">
        <v>3</v>
      </c>
      <c r="K513" s="128" t="s">
        <v>873</v>
      </c>
      <c r="L513" s="126">
        <v>538</v>
      </c>
      <c r="M513" s="126">
        <v>538</v>
      </c>
      <c r="N513" s="126" t="s">
        <v>3862</v>
      </c>
      <c r="O513" s="129">
        <v>174000</v>
      </c>
      <c r="P513" s="129">
        <v>97043.478260869597</v>
      </c>
      <c r="Q513" s="129">
        <v>271000</v>
      </c>
      <c r="R513" s="129">
        <f t="shared" si="21"/>
        <v>126156.52173913048</v>
      </c>
      <c r="S513" s="130">
        <v>0</v>
      </c>
      <c r="T513" s="129">
        <f t="shared" si="22"/>
        <v>300156.52173913049</v>
      </c>
      <c r="U513" s="129">
        <v>300100</v>
      </c>
      <c r="V513" s="129">
        <f t="shared" si="23"/>
        <v>300100</v>
      </c>
      <c r="W513" s="126">
        <v>0</v>
      </c>
      <c r="X513" s="126" t="s">
        <v>73</v>
      </c>
      <c r="Y513" s="126" t="s">
        <v>146</v>
      </c>
      <c r="Z513" s="147" t="s">
        <v>20</v>
      </c>
      <c r="AA513" s="148">
        <v>43294</v>
      </c>
      <c r="AB513" s="134"/>
    </row>
    <row r="514" spans="1:28" ht="25.5" x14ac:dyDescent="0.2">
      <c r="A514" s="122" t="s">
        <v>502</v>
      </c>
      <c r="B514" s="123" t="s">
        <v>3887</v>
      </c>
      <c r="C514" s="124" t="s">
        <v>3884</v>
      </c>
      <c r="D514" s="136" t="s">
        <v>10101</v>
      </c>
      <c r="E514" s="124" t="s">
        <v>7918</v>
      </c>
      <c r="F514" s="125" t="s">
        <v>3881</v>
      </c>
      <c r="G514" s="126" t="s">
        <v>3875</v>
      </c>
      <c r="H514" s="126" t="s">
        <v>7595</v>
      </c>
      <c r="I514" s="127" t="s">
        <v>3875</v>
      </c>
      <c r="J514" s="125" t="s">
        <v>3</v>
      </c>
      <c r="K514" s="125" t="s">
        <v>873</v>
      </c>
      <c r="L514" s="125">
        <v>540</v>
      </c>
      <c r="M514" s="128">
        <v>540</v>
      </c>
      <c r="N514" s="126" t="s">
        <v>3885</v>
      </c>
      <c r="O514" s="129">
        <v>284000</v>
      </c>
      <c r="P514" s="129">
        <v>73565.217391304395</v>
      </c>
      <c r="Q514" s="130">
        <v>357000</v>
      </c>
      <c r="R514" s="130">
        <f t="shared" si="21"/>
        <v>95634.782608695707</v>
      </c>
      <c r="S514" s="130">
        <v>0</v>
      </c>
      <c r="T514" s="130">
        <f t="shared" si="22"/>
        <v>379634.78260869568</v>
      </c>
      <c r="U514" s="130">
        <v>379600</v>
      </c>
      <c r="V514" s="130">
        <f t="shared" si="23"/>
        <v>379600</v>
      </c>
      <c r="W514" s="131">
        <v>0</v>
      </c>
      <c r="X514" s="132" t="s">
        <v>73</v>
      </c>
      <c r="Y514" s="127" t="s">
        <v>146</v>
      </c>
      <c r="Z514" s="124" t="s">
        <v>20</v>
      </c>
      <c r="AA514" s="133">
        <v>43294</v>
      </c>
      <c r="AB514" s="134"/>
    </row>
    <row r="515" spans="1:28" ht="25.5" x14ac:dyDescent="0.2">
      <c r="A515" s="122" t="s">
        <v>797</v>
      </c>
      <c r="B515" s="123" t="s">
        <v>3886</v>
      </c>
      <c r="C515" s="124" t="s">
        <v>3884</v>
      </c>
      <c r="D515" s="136" t="s">
        <v>10102</v>
      </c>
      <c r="E515" s="124" t="s">
        <v>7918</v>
      </c>
      <c r="F515" s="125" t="s">
        <v>3880</v>
      </c>
      <c r="G515" s="126" t="s">
        <v>3874</v>
      </c>
      <c r="H515" s="126" t="s">
        <v>7602</v>
      </c>
      <c r="I515" s="127" t="s">
        <v>3874</v>
      </c>
      <c r="J515" s="125" t="s">
        <v>3</v>
      </c>
      <c r="K515" s="125" t="s">
        <v>873</v>
      </c>
      <c r="L515" s="125">
        <v>540</v>
      </c>
      <c r="M515" s="128">
        <v>540</v>
      </c>
      <c r="N515" s="126" t="s">
        <v>3885</v>
      </c>
      <c r="O515" s="129">
        <v>284000</v>
      </c>
      <c r="P515" s="129">
        <v>73565.217391304395</v>
      </c>
      <c r="Q515" s="130">
        <v>357000</v>
      </c>
      <c r="R515" s="130">
        <f t="shared" si="21"/>
        <v>95634.782608695707</v>
      </c>
      <c r="S515" s="130">
        <v>0</v>
      </c>
      <c r="T515" s="130">
        <f t="shared" si="22"/>
        <v>379634.78260869568</v>
      </c>
      <c r="U515" s="130">
        <v>379600</v>
      </c>
      <c r="V515" s="130">
        <f t="shared" si="23"/>
        <v>379600</v>
      </c>
      <c r="W515" s="131">
        <v>0</v>
      </c>
      <c r="X515" s="132" t="s">
        <v>73</v>
      </c>
      <c r="Y515" s="127" t="s">
        <v>146</v>
      </c>
      <c r="Z515" s="124" t="s">
        <v>20</v>
      </c>
      <c r="AA515" s="133">
        <v>43294</v>
      </c>
      <c r="AB515" s="134"/>
    </row>
    <row r="516" spans="1:28" ht="25.5" x14ac:dyDescent="0.2">
      <c r="A516" s="122" t="s">
        <v>9209</v>
      </c>
      <c r="B516" s="123" t="s">
        <v>3889</v>
      </c>
      <c r="C516" s="124" t="s">
        <v>3884</v>
      </c>
      <c r="D516" s="136" t="s">
        <v>9901</v>
      </c>
      <c r="E516" s="124" t="s">
        <v>7918</v>
      </c>
      <c r="F516" s="125" t="s">
        <v>3883</v>
      </c>
      <c r="G516" s="126" t="s">
        <v>3879</v>
      </c>
      <c r="H516" s="126" t="s">
        <v>7605</v>
      </c>
      <c r="I516" s="127" t="s">
        <v>3879</v>
      </c>
      <c r="J516" s="125" t="s">
        <v>3</v>
      </c>
      <c r="K516" s="125" t="s">
        <v>873</v>
      </c>
      <c r="L516" s="125">
        <v>540</v>
      </c>
      <c r="M516" s="128">
        <v>540</v>
      </c>
      <c r="N516" s="126" t="s">
        <v>3885</v>
      </c>
      <c r="O516" s="129">
        <v>284000</v>
      </c>
      <c r="P516" s="129">
        <v>73565.217391304395</v>
      </c>
      <c r="Q516" s="130">
        <v>357000</v>
      </c>
      <c r="R516" s="130">
        <f t="shared" si="21"/>
        <v>95634.782608695707</v>
      </c>
      <c r="S516" s="130">
        <v>0</v>
      </c>
      <c r="T516" s="130">
        <f t="shared" si="22"/>
        <v>379634.78260869568</v>
      </c>
      <c r="U516" s="130">
        <v>379600</v>
      </c>
      <c r="V516" s="130">
        <f t="shared" si="23"/>
        <v>379600</v>
      </c>
      <c r="W516" s="131">
        <v>0</v>
      </c>
      <c r="X516" s="132" t="s">
        <v>73</v>
      </c>
      <c r="Y516" s="127" t="s">
        <v>146</v>
      </c>
      <c r="Z516" s="124" t="s">
        <v>20</v>
      </c>
      <c r="AA516" s="133">
        <v>43294</v>
      </c>
      <c r="AB516" s="134"/>
    </row>
    <row r="517" spans="1:28" ht="25.5" x14ac:dyDescent="0.2">
      <c r="A517" s="122" t="s">
        <v>9210</v>
      </c>
      <c r="B517" s="123" t="s">
        <v>3888</v>
      </c>
      <c r="C517" s="124" t="s">
        <v>3884</v>
      </c>
      <c r="D517" s="136" t="s">
        <v>10103</v>
      </c>
      <c r="E517" s="124" t="s">
        <v>7918</v>
      </c>
      <c r="F517" s="125" t="s">
        <v>3882</v>
      </c>
      <c r="G517" s="126" t="s">
        <v>3878</v>
      </c>
      <c r="H517" s="126" t="s">
        <v>7613</v>
      </c>
      <c r="I517" s="127" t="s">
        <v>3878</v>
      </c>
      <c r="J517" s="125" t="s">
        <v>3</v>
      </c>
      <c r="K517" s="125" t="s">
        <v>95</v>
      </c>
      <c r="L517" s="125">
        <v>540</v>
      </c>
      <c r="M517" s="128">
        <v>540</v>
      </c>
      <c r="N517" s="126" t="s">
        <v>3885</v>
      </c>
      <c r="O517" s="129">
        <v>284000</v>
      </c>
      <c r="P517" s="129">
        <v>73565.217391304395</v>
      </c>
      <c r="Q517" s="130">
        <v>357000</v>
      </c>
      <c r="R517" s="130">
        <f t="shared" si="21"/>
        <v>95634.782608695707</v>
      </c>
      <c r="S517" s="130">
        <v>0</v>
      </c>
      <c r="T517" s="130">
        <f t="shared" si="22"/>
        <v>379634.78260869568</v>
      </c>
      <c r="U517" s="130">
        <v>379600</v>
      </c>
      <c r="V517" s="130">
        <f t="shared" si="23"/>
        <v>379600</v>
      </c>
      <c r="W517" s="131">
        <v>0</v>
      </c>
      <c r="X517" s="132" t="s">
        <v>73</v>
      </c>
      <c r="Y517" s="127" t="s">
        <v>146</v>
      </c>
      <c r="Z517" s="124" t="s">
        <v>20</v>
      </c>
      <c r="AA517" s="133">
        <v>43294</v>
      </c>
      <c r="AB517" s="134"/>
    </row>
    <row r="518" spans="1:28" ht="25.5" x14ac:dyDescent="0.2">
      <c r="A518" s="122" t="s">
        <v>9509</v>
      </c>
      <c r="B518" s="123" t="s">
        <v>3895</v>
      </c>
      <c r="C518" s="124" t="s">
        <v>3891</v>
      </c>
      <c r="D518" s="136" t="s">
        <v>10104</v>
      </c>
      <c r="E518" s="124" t="s">
        <v>7918</v>
      </c>
      <c r="F518" s="125" t="s">
        <v>3896</v>
      </c>
      <c r="G518" s="126" t="s">
        <v>3897</v>
      </c>
      <c r="H518" s="126" t="s">
        <v>3897</v>
      </c>
      <c r="I518" s="127" t="s">
        <v>3897</v>
      </c>
      <c r="J518" s="125" t="s">
        <v>3</v>
      </c>
      <c r="K518" s="125" t="s">
        <v>95</v>
      </c>
      <c r="L518" s="125">
        <v>542</v>
      </c>
      <c r="M518" s="128">
        <v>542</v>
      </c>
      <c r="N518" s="126" t="s">
        <v>3894</v>
      </c>
      <c r="O518" s="129">
        <v>104000</v>
      </c>
      <c r="P518" s="129">
        <v>48521.739130434798</v>
      </c>
      <c r="Q518" s="130">
        <v>152000</v>
      </c>
      <c r="R518" s="130">
        <f t="shared" si="21"/>
        <v>63078.260869565238</v>
      </c>
      <c r="S518" s="130">
        <v>0</v>
      </c>
      <c r="T518" s="130">
        <f t="shared" si="22"/>
        <v>167078.26086956525</v>
      </c>
      <c r="U518" s="130">
        <v>167000</v>
      </c>
      <c r="V518" s="130">
        <f t="shared" si="23"/>
        <v>167000</v>
      </c>
      <c r="W518" s="131">
        <v>0</v>
      </c>
      <c r="X518" s="132" t="s">
        <v>73</v>
      </c>
      <c r="Y518" s="127" t="s">
        <v>146</v>
      </c>
      <c r="Z518" s="124" t="s">
        <v>20</v>
      </c>
      <c r="AA518" s="133">
        <v>43294</v>
      </c>
      <c r="AB518" s="134"/>
    </row>
    <row r="519" spans="1:28" ht="25.5" x14ac:dyDescent="0.2">
      <c r="A519" s="122" t="s">
        <v>9510</v>
      </c>
      <c r="B519" s="123" t="s">
        <v>3903</v>
      </c>
      <c r="C519" s="124" t="s">
        <v>3899</v>
      </c>
      <c r="D519" s="136" t="s">
        <v>10105</v>
      </c>
      <c r="E519" s="124" t="s">
        <v>7918</v>
      </c>
      <c r="F519" s="125" t="s">
        <v>3904</v>
      </c>
      <c r="G519" s="126" t="s">
        <v>3901</v>
      </c>
      <c r="H519" s="126" t="s">
        <v>3901</v>
      </c>
      <c r="I519" s="127" t="s">
        <v>3901</v>
      </c>
      <c r="J519" s="125" t="s">
        <v>3</v>
      </c>
      <c r="K519" s="125" t="s">
        <v>95</v>
      </c>
      <c r="L519" s="125">
        <v>543</v>
      </c>
      <c r="M519" s="128">
        <v>543</v>
      </c>
      <c r="N519" s="126" t="s">
        <v>3902</v>
      </c>
      <c r="O519" s="129">
        <v>104000</v>
      </c>
      <c r="P519" s="129">
        <v>48521.739130434798</v>
      </c>
      <c r="Q519" s="130">
        <v>152000</v>
      </c>
      <c r="R519" s="130">
        <f t="shared" ref="R519:R582" si="24">+P519/1800000*2340000</f>
        <v>63078.260869565238</v>
      </c>
      <c r="S519" s="130">
        <v>0</v>
      </c>
      <c r="T519" s="130">
        <f t="shared" ref="T519:T582" si="25">+O519+R519+S519</f>
        <v>167078.26086956525</v>
      </c>
      <c r="U519" s="130">
        <v>167000</v>
      </c>
      <c r="V519" s="130">
        <f t="shared" ref="V519:V582" si="26">ROUNDDOWN(T519,-2)</f>
        <v>167000</v>
      </c>
      <c r="W519" s="131">
        <v>0</v>
      </c>
      <c r="X519" s="132" t="s">
        <v>73</v>
      </c>
      <c r="Y519" s="127" t="s">
        <v>146</v>
      </c>
      <c r="Z519" s="124" t="s">
        <v>20</v>
      </c>
      <c r="AA519" s="133">
        <v>43294</v>
      </c>
      <c r="AB519" s="134"/>
    </row>
    <row r="520" spans="1:28" ht="25.5" x14ac:dyDescent="0.2">
      <c r="A520" s="122" t="s">
        <v>9511</v>
      </c>
      <c r="B520" s="123" t="s">
        <v>177</v>
      </c>
      <c r="C520" s="124" t="s">
        <v>157</v>
      </c>
      <c r="D520" s="136" t="s">
        <v>10106</v>
      </c>
      <c r="E520" s="124" t="s">
        <v>7918</v>
      </c>
      <c r="F520" s="125" t="s">
        <v>178</v>
      </c>
      <c r="G520" s="126" t="s">
        <v>179</v>
      </c>
      <c r="H520" s="126" t="s">
        <v>179</v>
      </c>
      <c r="I520" s="127" t="s">
        <v>179</v>
      </c>
      <c r="J520" s="125" t="s">
        <v>34</v>
      </c>
      <c r="K520" s="125" t="s">
        <v>17</v>
      </c>
      <c r="L520" s="125">
        <v>544</v>
      </c>
      <c r="M520" s="128">
        <v>544</v>
      </c>
      <c r="N520" s="126" t="s">
        <v>158</v>
      </c>
      <c r="O520" s="129">
        <v>3297000</v>
      </c>
      <c r="P520" s="129">
        <v>536869.56521739101</v>
      </c>
      <c r="Q520" s="130">
        <v>3833000</v>
      </c>
      <c r="R520" s="130">
        <f t="shared" si="24"/>
        <v>697930.43478260841</v>
      </c>
      <c r="S520" s="130">
        <v>0</v>
      </c>
      <c r="T520" s="130">
        <f t="shared" si="25"/>
        <v>3994930.4347826084</v>
      </c>
      <c r="U520" s="130">
        <v>3994900</v>
      </c>
      <c r="V520" s="130">
        <f t="shared" si="26"/>
        <v>3994900</v>
      </c>
      <c r="W520" s="131">
        <v>0</v>
      </c>
      <c r="X520" s="132" t="s">
        <v>73</v>
      </c>
      <c r="Y520" s="127" t="s">
        <v>146</v>
      </c>
      <c r="Z520" s="124" t="s">
        <v>20</v>
      </c>
      <c r="AA520" s="133">
        <v>43294</v>
      </c>
      <c r="AB520" s="134"/>
    </row>
    <row r="521" spans="1:28" ht="25.5" x14ac:dyDescent="0.2">
      <c r="A521" s="122" t="s">
        <v>9512</v>
      </c>
      <c r="B521" s="123" t="s">
        <v>400</v>
      </c>
      <c r="C521" s="124" t="s">
        <v>392</v>
      </c>
      <c r="D521" s="136" t="s">
        <v>10107</v>
      </c>
      <c r="E521" s="124" t="s">
        <v>7918</v>
      </c>
      <c r="F521" s="125" t="s">
        <v>401</v>
      </c>
      <c r="G521" s="126" t="s">
        <v>7335</v>
      </c>
      <c r="H521" s="126" t="s">
        <v>7335</v>
      </c>
      <c r="I521" s="127" t="s">
        <v>402</v>
      </c>
      <c r="J521" s="125" t="s">
        <v>34</v>
      </c>
      <c r="K521" s="125" t="s">
        <v>25</v>
      </c>
      <c r="L521" s="125">
        <v>558</v>
      </c>
      <c r="M521" s="128">
        <v>558</v>
      </c>
      <c r="N521" s="126" t="s">
        <v>393</v>
      </c>
      <c r="O521" s="129">
        <v>3391000</v>
      </c>
      <c r="P521" s="129">
        <v>718434.78260869603</v>
      </c>
      <c r="Q521" s="130">
        <v>4109000</v>
      </c>
      <c r="R521" s="130">
        <f t="shared" si="24"/>
        <v>933965.21739130479</v>
      </c>
      <c r="S521" s="130">
        <v>0</v>
      </c>
      <c r="T521" s="130">
        <f t="shared" si="25"/>
        <v>4324965.2173913047</v>
      </c>
      <c r="U521" s="130">
        <v>4324900</v>
      </c>
      <c r="V521" s="130">
        <f t="shared" si="26"/>
        <v>4324900</v>
      </c>
      <c r="W521" s="131" t="s">
        <v>3905</v>
      </c>
      <c r="X521" s="132" t="s">
        <v>73</v>
      </c>
      <c r="Y521" s="127" t="s">
        <v>146</v>
      </c>
      <c r="Z521" s="124" t="s">
        <v>20</v>
      </c>
      <c r="AA521" s="133">
        <v>43294</v>
      </c>
      <c r="AB521" s="134"/>
    </row>
    <row r="522" spans="1:28" ht="63.75" x14ac:dyDescent="0.2">
      <c r="A522" s="122" t="s">
        <v>9513</v>
      </c>
      <c r="B522" s="123" t="s">
        <v>3909</v>
      </c>
      <c r="C522" s="124" t="s">
        <v>3906</v>
      </c>
      <c r="D522" s="136" t="s">
        <v>10108</v>
      </c>
      <c r="E522" s="124" t="s">
        <v>7918</v>
      </c>
      <c r="F522" s="125" t="s">
        <v>3910</v>
      </c>
      <c r="G522" s="126" t="s">
        <v>7336</v>
      </c>
      <c r="H522" s="126" t="s">
        <v>7336</v>
      </c>
      <c r="I522" s="127" t="s">
        <v>3911</v>
      </c>
      <c r="J522" s="125" t="s">
        <v>34</v>
      </c>
      <c r="K522" s="125" t="s">
        <v>17</v>
      </c>
      <c r="L522" s="125">
        <v>566</v>
      </c>
      <c r="M522" s="128">
        <v>566</v>
      </c>
      <c r="N522" s="126" t="s">
        <v>3907</v>
      </c>
      <c r="O522" s="129">
        <v>3132000</v>
      </c>
      <c r="P522" s="129">
        <v>746608.69565217395</v>
      </c>
      <c r="Q522" s="130">
        <v>3878000</v>
      </c>
      <c r="R522" s="130">
        <f t="shared" si="24"/>
        <v>970591.30434782617</v>
      </c>
      <c r="S522" s="130">
        <v>0</v>
      </c>
      <c r="T522" s="130">
        <f t="shared" si="25"/>
        <v>4102591.3043478262</v>
      </c>
      <c r="U522" s="130">
        <v>4102500</v>
      </c>
      <c r="V522" s="130">
        <f t="shared" si="26"/>
        <v>4102500</v>
      </c>
      <c r="W522" s="131" t="s">
        <v>3908</v>
      </c>
      <c r="X522" s="132" t="s">
        <v>73</v>
      </c>
      <c r="Y522" s="127" t="s">
        <v>146</v>
      </c>
      <c r="Z522" s="124" t="s">
        <v>20</v>
      </c>
      <c r="AA522" s="133">
        <v>43294</v>
      </c>
      <c r="AB522" s="134"/>
    </row>
    <row r="523" spans="1:28" ht="38.25" x14ac:dyDescent="0.2">
      <c r="A523" s="122" t="s">
        <v>9514</v>
      </c>
      <c r="B523" s="123" t="s">
        <v>223</v>
      </c>
      <c r="C523" s="124" t="s">
        <v>191</v>
      </c>
      <c r="D523" s="136" t="s">
        <v>10109</v>
      </c>
      <c r="E523" s="124" t="s">
        <v>7918</v>
      </c>
      <c r="F523" s="125" t="s">
        <v>224</v>
      </c>
      <c r="G523" s="126" t="s">
        <v>225</v>
      </c>
      <c r="H523" s="126" t="s">
        <v>225</v>
      </c>
      <c r="I523" s="127" t="s">
        <v>225</v>
      </c>
      <c r="J523" s="125" t="s">
        <v>3</v>
      </c>
      <c r="K523" s="125" t="s">
        <v>25</v>
      </c>
      <c r="L523" s="125">
        <v>581</v>
      </c>
      <c r="M523" s="128">
        <v>581</v>
      </c>
      <c r="N523" s="126" t="s">
        <v>192</v>
      </c>
      <c r="O523" s="129">
        <v>2293000</v>
      </c>
      <c r="P523" s="129">
        <v>718434.78260869603</v>
      </c>
      <c r="Q523" s="130">
        <v>3011000</v>
      </c>
      <c r="R523" s="130">
        <f t="shared" si="24"/>
        <v>933965.21739130479</v>
      </c>
      <c r="S523" s="130">
        <v>0</v>
      </c>
      <c r="T523" s="130">
        <f t="shared" si="25"/>
        <v>3226965.2173913047</v>
      </c>
      <c r="U523" s="130">
        <v>3226900</v>
      </c>
      <c r="V523" s="130">
        <f t="shared" si="26"/>
        <v>3226900</v>
      </c>
      <c r="W523" s="131">
        <v>0</v>
      </c>
      <c r="X523" s="132" t="s">
        <v>73</v>
      </c>
      <c r="Y523" s="127" t="s">
        <v>146</v>
      </c>
      <c r="Z523" s="124" t="s">
        <v>26</v>
      </c>
      <c r="AA523" s="133">
        <v>43294</v>
      </c>
      <c r="AB523" s="134"/>
    </row>
    <row r="524" spans="1:28" ht="38.25" x14ac:dyDescent="0.2">
      <c r="A524" s="122" t="s">
        <v>9515</v>
      </c>
      <c r="B524" s="123" t="s">
        <v>228</v>
      </c>
      <c r="C524" s="124" t="s">
        <v>191</v>
      </c>
      <c r="D524" s="136" t="s">
        <v>10110</v>
      </c>
      <c r="E524" s="124" t="s">
        <v>7918</v>
      </c>
      <c r="F524" s="125" t="s">
        <v>229</v>
      </c>
      <c r="G524" s="126" t="s">
        <v>230</v>
      </c>
      <c r="H524" s="126" t="s">
        <v>230</v>
      </c>
      <c r="I524" s="127" t="s">
        <v>230</v>
      </c>
      <c r="J524" s="125" t="s">
        <v>34</v>
      </c>
      <c r="K524" s="125" t="s">
        <v>17</v>
      </c>
      <c r="L524" s="125">
        <v>581</v>
      </c>
      <c r="M524" s="128">
        <v>581</v>
      </c>
      <c r="N524" s="126" t="s">
        <v>192</v>
      </c>
      <c r="O524" s="129">
        <v>2293000</v>
      </c>
      <c r="P524" s="129">
        <v>718434.78260869603</v>
      </c>
      <c r="Q524" s="130">
        <v>3011000</v>
      </c>
      <c r="R524" s="130">
        <f t="shared" si="24"/>
        <v>933965.21739130479</v>
      </c>
      <c r="S524" s="130">
        <v>0</v>
      </c>
      <c r="T524" s="130">
        <f t="shared" si="25"/>
        <v>3226965.2173913047</v>
      </c>
      <c r="U524" s="130">
        <v>3226900</v>
      </c>
      <c r="V524" s="130">
        <f t="shared" si="26"/>
        <v>3226900</v>
      </c>
      <c r="W524" s="131">
        <v>0</v>
      </c>
      <c r="X524" s="132" t="s">
        <v>73</v>
      </c>
      <c r="Y524" s="127" t="s">
        <v>146</v>
      </c>
      <c r="Z524" s="124" t="s">
        <v>20</v>
      </c>
      <c r="AA524" s="133">
        <v>43294</v>
      </c>
      <c r="AB524" s="134"/>
    </row>
    <row r="525" spans="1:28" ht="25.5" x14ac:dyDescent="0.2">
      <c r="A525" s="122" t="s">
        <v>9516</v>
      </c>
      <c r="B525" s="123" t="s">
        <v>845</v>
      </c>
      <c r="C525" s="124" t="s">
        <v>839</v>
      </c>
      <c r="D525" s="136" t="s">
        <v>10111</v>
      </c>
      <c r="E525" s="124" t="s">
        <v>7918</v>
      </c>
      <c r="F525" s="125" t="s">
        <v>846</v>
      </c>
      <c r="G525" s="126" t="s">
        <v>847</v>
      </c>
      <c r="H525" s="126" t="s">
        <v>847</v>
      </c>
      <c r="I525" s="127" t="s">
        <v>847</v>
      </c>
      <c r="J525" s="125" t="s">
        <v>34</v>
      </c>
      <c r="K525" s="125" t="s">
        <v>17</v>
      </c>
      <c r="L525" s="125">
        <v>587</v>
      </c>
      <c r="M525" s="128">
        <v>587</v>
      </c>
      <c r="N525" s="126" t="s">
        <v>840</v>
      </c>
      <c r="O525" s="129">
        <v>3585000</v>
      </c>
      <c r="P525" s="129">
        <v>1245913.04347826</v>
      </c>
      <c r="Q525" s="130">
        <v>4830000</v>
      </c>
      <c r="R525" s="130">
        <f t="shared" si="24"/>
        <v>1619686.9565217379</v>
      </c>
      <c r="S525" s="130">
        <v>0</v>
      </c>
      <c r="T525" s="130">
        <f t="shared" si="25"/>
        <v>5204686.9565217383</v>
      </c>
      <c r="U525" s="130">
        <v>5204600</v>
      </c>
      <c r="V525" s="130">
        <f t="shared" si="26"/>
        <v>5204600</v>
      </c>
      <c r="W525" s="131">
        <v>0</v>
      </c>
      <c r="X525" s="132" t="s">
        <v>73</v>
      </c>
      <c r="Y525" s="127" t="s">
        <v>146</v>
      </c>
      <c r="Z525" s="124" t="s">
        <v>20</v>
      </c>
      <c r="AA525" s="133">
        <v>43294</v>
      </c>
      <c r="AB525" s="134"/>
    </row>
    <row r="526" spans="1:28" ht="25.5" x14ac:dyDescent="0.2">
      <c r="A526" s="122" t="s">
        <v>9517</v>
      </c>
      <c r="B526" s="123" t="s">
        <v>3920</v>
      </c>
      <c r="C526" s="124" t="s">
        <v>3915</v>
      </c>
      <c r="D526" s="136" t="s">
        <v>10112</v>
      </c>
      <c r="E526" s="124" t="s">
        <v>7918</v>
      </c>
      <c r="F526" s="125" t="s">
        <v>3921</v>
      </c>
      <c r="G526" s="126" t="s">
        <v>3922</v>
      </c>
      <c r="H526" s="126" t="s">
        <v>3922</v>
      </c>
      <c r="I526" s="127" t="s">
        <v>3922</v>
      </c>
      <c r="J526" s="125" t="s">
        <v>34</v>
      </c>
      <c r="K526" s="125" t="s">
        <v>25</v>
      </c>
      <c r="L526" s="125">
        <v>592</v>
      </c>
      <c r="M526" s="128">
        <v>592</v>
      </c>
      <c r="N526" s="140" t="s">
        <v>3916</v>
      </c>
      <c r="O526" s="129">
        <v>1832000</v>
      </c>
      <c r="P526" s="129">
        <v>1231826.0869565201</v>
      </c>
      <c r="Q526" s="130">
        <v>3063000</v>
      </c>
      <c r="R526" s="130">
        <f t="shared" si="24"/>
        <v>1601373.9130434762</v>
      </c>
      <c r="S526" s="130">
        <v>0</v>
      </c>
      <c r="T526" s="130">
        <f t="shared" si="25"/>
        <v>3433373.9130434762</v>
      </c>
      <c r="U526" s="130">
        <v>3433300</v>
      </c>
      <c r="V526" s="130">
        <f t="shared" si="26"/>
        <v>3433300</v>
      </c>
      <c r="W526" s="131">
        <v>0</v>
      </c>
      <c r="X526" s="132" t="s">
        <v>73</v>
      </c>
      <c r="Y526" s="127" t="s">
        <v>146</v>
      </c>
      <c r="Z526" s="124" t="s">
        <v>26</v>
      </c>
      <c r="AA526" s="133">
        <v>43294</v>
      </c>
      <c r="AB526" s="134"/>
    </row>
    <row r="527" spans="1:28" ht="38.25" x14ac:dyDescent="0.2">
      <c r="A527" s="122" t="s">
        <v>9518</v>
      </c>
      <c r="B527" s="123" t="s">
        <v>3917</v>
      </c>
      <c r="C527" s="124" t="s">
        <v>3915</v>
      </c>
      <c r="D527" s="136" t="s">
        <v>10113</v>
      </c>
      <c r="E527" s="124" t="s">
        <v>7918</v>
      </c>
      <c r="F527" s="125" t="s">
        <v>3918</v>
      </c>
      <c r="G527" s="126" t="s">
        <v>3919</v>
      </c>
      <c r="H527" s="126" t="s">
        <v>3919</v>
      </c>
      <c r="I527" s="127" t="s">
        <v>3919</v>
      </c>
      <c r="J527" s="125" t="s">
        <v>34</v>
      </c>
      <c r="K527" s="125" t="s">
        <v>25</v>
      </c>
      <c r="L527" s="125">
        <v>592</v>
      </c>
      <c r="M527" s="128">
        <v>592</v>
      </c>
      <c r="N527" s="140" t="s">
        <v>3916</v>
      </c>
      <c r="O527" s="129">
        <v>1832000</v>
      </c>
      <c r="P527" s="129">
        <v>1231826.0869565201</v>
      </c>
      <c r="Q527" s="130">
        <v>3063000</v>
      </c>
      <c r="R527" s="130">
        <f t="shared" si="24"/>
        <v>1601373.9130434762</v>
      </c>
      <c r="S527" s="130">
        <v>0</v>
      </c>
      <c r="T527" s="130">
        <f t="shared" si="25"/>
        <v>3433373.9130434762</v>
      </c>
      <c r="U527" s="130">
        <v>3433300</v>
      </c>
      <c r="V527" s="130">
        <f t="shared" si="26"/>
        <v>3433300</v>
      </c>
      <c r="W527" s="126" t="s">
        <v>3587</v>
      </c>
      <c r="X527" s="132" t="s">
        <v>73</v>
      </c>
      <c r="Y527" s="127" t="s">
        <v>146</v>
      </c>
      <c r="Z527" s="124" t="s">
        <v>26</v>
      </c>
      <c r="AA527" s="133">
        <v>43294</v>
      </c>
      <c r="AB527" s="134"/>
    </row>
    <row r="528" spans="1:28" ht="25.5" x14ac:dyDescent="0.2">
      <c r="A528" s="122" t="s">
        <v>9519</v>
      </c>
      <c r="B528" s="123" t="s">
        <v>3923</v>
      </c>
      <c r="C528" s="124" t="s">
        <v>3915</v>
      </c>
      <c r="D528" s="136" t="s">
        <v>10114</v>
      </c>
      <c r="E528" s="124" t="s">
        <v>7918</v>
      </c>
      <c r="F528" s="125" t="s">
        <v>3924</v>
      </c>
      <c r="G528" s="126" t="s">
        <v>3925</v>
      </c>
      <c r="H528" s="126" t="s">
        <v>3925</v>
      </c>
      <c r="I528" s="127" t="s">
        <v>3925</v>
      </c>
      <c r="J528" s="125" t="s">
        <v>34</v>
      </c>
      <c r="K528" s="125" t="s">
        <v>25</v>
      </c>
      <c r="L528" s="125">
        <v>592</v>
      </c>
      <c r="M528" s="128">
        <v>592</v>
      </c>
      <c r="N528" s="140" t="s">
        <v>3916</v>
      </c>
      <c r="O528" s="129">
        <v>1832000</v>
      </c>
      <c r="P528" s="129">
        <v>1231826.0869565201</v>
      </c>
      <c r="Q528" s="130">
        <v>3063000</v>
      </c>
      <c r="R528" s="130">
        <f t="shared" si="24"/>
        <v>1601373.9130434762</v>
      </c>
      <c r="S528" s="130">
        <v>0</v>
      </c>
      <c r="T528" s="130">
        <f t="shared" si="25"/>
        <v>3433373.9130434762</v>
      </c>
      <c r="U528" s="130">
        <v>3433300</v>
      </c>
      <c r="V528" s="130">
        <f t="shared" si="26"/>
        <v>3433300</v>
      </c>
      <c r="W528" s="131">
        <v>0</v>
      </c>
      <c r="X528" s="132" t="s">
        <v>73</v>
      </c>
      <c r="Y528" s="127" t="s">
        <v>146</v>
      </c>
      <c r="Z528" s="124" t="s">
        <v>26</v>
      </c>
      <c r="AA528" s="133">
        <v>43294</v>
      </c>
      <c r="AB528" s="134"/>
    </row>
    <row r="529" spans="1:28" ht="25.5" x14ac:dyDescent="0.2">
      <c r="A529" s="122" t="s">
        <v>9520</v>
      </c>
      <c r="B529" s="123" t="s">
        <v>3926</v>
      </c>
      <c r="C529" s="124" t="s">
        <v>3915</v>
      </c>
      <c r="D529" s="136" t="s">
        <v>10115</v>
      </c>
      <c r="E529" s="124" t="s">
        <v>7918</v>
      </c>
      <c r="F529" s="125" t="s">
        <v>3927</v>
      </c>
      <c r="G529" s="126" t="s">
        <v>3928</v>
      </c>
      <c r="H529" s="126" t="s">
        <v>3928</v>
      </c>
      <c r="I529" s="127" t="s">
        <v>3928</v>
      </c>
      <c r="J529" s="125" t="s">
        <v>34</v>
      </c>
      <c r="K529" s="125" t="s">
        <v>25</v>
      </c>
      <c r="L529" s="125">
        <v>592</v>
      </c>
      <c r="M529" s="128">
        <v>592</v>
      </c>
      <c r="N529" s="140" t="s">
        <v>3916</v>
      </c>
      <c r="O529" s="129">
        <v>1832000</v>
      </c>
      <c r="P529" s="129">
        <v>1231826.0869565201</v>
      </c>
      <c r="Q529" s="130">
        <v>3063000</v>
      </c>
      <c r="R529" s="130">
        <f t="shared" si="24"/>
        <v>1601373.9130434762</v>
      </c>
      <c r="S529" s="130">
        <v>0</v>
      </c>
      <c r="T529" s="130">
        <f t="shared" si="25"/>
        <v>3433373.9130434762</v>
      </c>
      <c r="U529" s="130">
        <v>3433300</v>
      </c>
      <c r="V529" s="130">
        <f t="shared" si="26"/>
        <v>3433300</v>
      </c>
      <c r="W529" s="131">
        <v>0</v>
      </c>
      <c r="X529" s="132" t="s">
        <v>73</v>
      </c>
      <c r="Y529" s="127" t="s">
        <v>146</v>
      </c>
      <c r="Z529" s="124" t="s">
        <v>26</v>
      </c>
      <c r="AA529" s="133">
        <v>43294</v>
      </c>
      <c r="AB529" s="134"/>
    </row>
    <row r="530" spans="1:28" ht="25.5" x14ac:dyDescent="0.2">
      <c r="A530" s="122" t="s">
        <v>9521</v>
      </c>
      <c r="B530" s="123" t="s">
        <v>3946</v>
      </c>
      <c r="C530" s="124" t="s">
        <v>3929</v>
      </c>
      <c r="D530" s="136" t="s">
        <v>10116</v>
      </c>
      <c r="E530" s="124" t="s">
        <v>7918</v>
      </c>
      <c r="F530" s="125" t="s">
        <v>3947</v>
      </c>
      <c r="G530" s="126" t="s">
        <v>3948</v>
      </c>
      <c r="H530" s="126" t="s">
        <v>3948</v>
      </c>
      <c r="I530" s="127" t="s">
        <v>3948</v>
      </c>
      <c r="J530" s="125" t="s">
        <v>34</v>
      </c>
      <c r="K530" s="125" t="s">
        <v>17</v>
      </c>
      <c r="L530" s="125">
        <v>593</v>
      </c>
      <c r="M530" s="128">
        <v>593</v>
      </c>
      <c r="N530" s="140" t="s">
        <v>3930</v>
      </c>
      <c r="O530" s="129">
        <v>1210000</v>
      </c>
      <c r="P530" s="129">
        <v>912521.73913043505</v>
      </c>
      <c r="Q530" s="130">
        <v>2122000</v>
      </c>
      <c r="R530" s="130">
        <f t="shared" si="24"/>
        <v>1186278.2608695654</v>
      </c>
      <c r="S530" s="130">
        <v>0</v>
      </c>
      <c r="T530" s="130">
        <f t="shared" si="25"/>
        <v>2396278.2608695654</v>
      </c>
      <c r="U530" s="130">
        <v>2396200</v>
      </c>
      <c r="V530" s="130">
        <f t="shared" si="26"/>
        <v>2396200</v>
      </c>
      <c r="W530" s="131">
        <v>0</v>
      </c>
      <c r="X530" s="132" t="s">
        <v>73</v>
      </c>
      <c r="Y530" s="127" t="s">
        <v>146</v>
      </c>
      <c r="Z530" s="124" t="s">
        <v>26</v>
      </c>
      <c r="AA530" s="133">
        <v>43294</v>
      </c>
      <c r="AB530" s="134"/>
    </row>
    <row r="531" spans="1:28" ht="25.5" x14ac:dyDescent="0.2">
      <c r="A531" s="122" t="s">
        <v>9522</v>
      </c>
      <c r="B531" s="123" t="s">
        <v>3937</v>
      </c>
      <c r="C531" s="124" t="s">
        <v>3929</v>
      </c>
      <c r="D531" s="136" t="s">
        <v>10117</v>
      </c>
      <c r="E531" s="124" t="s">
        <v>7918</v>
      </c>
      <c r="F531" s="125" t="s">
        <v>3938</v>
      </c>
      <c r="G531" s="126" t="s">
        <v>3939</v>
      </c>
      <c r="H531" s="126" t="s">
        <v>3939</v>
      </c>
      <c r="I531" s="127" t="s">
        <v>3939</v>
      </c>
      <c r="J531" s="125" t="s">
        <v>34</v>
      </c>
      <c r="K531" s="125" t="s">
        <v>17</v>
      </c>
      <c r="L531" s="125">
        <v>593</v>
      </c>
      <c r="M531" s="128">
        <v>593</v>
      </c>
      <c r="N531" s="140" t="s">
        <v>3930</v>
      </c>
      <c r="O531" s="129">
        <v>1210000</v>
      </c>
      <c r="P531" s="129">
        <v>912521.73913043505</v>
      </c>
      <c r="Q531" s="130">
        <v>2122000</v>
      </c>
      <c r="R531" s="130">
        <f t="shared" si="24"/>
        <v>1186278.2608695654</v>
      </c>
      <c r="S531" s="130">
        <v>0</v>
      </c>
      <c r="T531" s="130">
        <f t="shared" si="25"/>
        <v>2396278.2608695654</v>
      </c>
      <c r="U531" s="130">
        <v>2396200</v>
      </c>
      <c r="V531" s="130">
        <f t="shared" si="26"/>
        <v>2396200</v>
      </c>
      <c r="W531" s="131">
        <v>0</v>
      </c>
      <c r="X531" s="132" t="s">
        <v>73</v>
      </c>
      <c r="Y531" s="127" t="s">
        <v>146</v>
      </c>
      <c r="Z531" s="124" t="s">
        <v>26</v>
      </c>
      <c r="AA531" s="133">
        <v>43294</v>
      </c>
      <c r="AB531" s="134"/>
    </row>
    <row r="532" spans="1:28" ht="25.5" x14ac:dyDescent="0.2">
      <c r="A532" s="122" t="s">
        <v>9523</v>
      </c>
      <c r="B532" s="123" t="s">
        <v>3943</v>
      </c>
      <c r="C532" s="124" t="s">
        <v>3929</v>
      </c>
      <c r="D532" s="136" t="s">
        <v>9935</v>
      </c>
      <c r="E532" s="124" t="s">
        <v>7918</v>
      </c>
      <c r="F532" s="125" t="s">
        <v>3944</v>
      </c>
      <c r="G532" s="126" t="s">
        <v>3945</v>
      </c>
      <c r="H532" s="126" t="s">
        <v>3945</v>
      </c>
      <c r="I532" s="127" t="s">
        <v>3945</v>
      </c>
      <c r="J532" s="125" t="s">
        <v>34</v>
      </c>
      <c r="K532" s="125" t="s">
        <v>25</v>
      </c>
      <c r="L532" s="125">
        <v>593</v>
      </c>
      <c r="M532" s="128">
        <v>593</v>
      </c>
      <c r="N532" s="140" t="s">
        <v>3930</v>
      </c>
      <c r="O532" s="129">
        <v>1210000</v>
      </c>
      <c r="P532" s="129">
        <v>912521.73913043505</v>
      </c>
      <c r="Q532" s="130">
        <v>2122000</v>
      </c>
      <c r="R532" s="130">
        <f t="shared" si="24"/>
        <v>1186278.2608695654</v>
      </c>
      <c r="S532" s="130">
        <v>0</v>
      </c>
      <c r="T532" s="130">
        <f t="shared" si="25"/>
        <v>2396278.2608695654</v>
      </c>
      <c r="U532" s="130">
        <v>2396200</v>
      </c>
      <c r="V532" s="130">
        <f t="shared" si="26"/>
        <v>2396200</v>
      </c>
      <c r="W532" s="131">
        <v>0</v>
      </c>
      <c r="X532" s="132" t="s">
        <v>73</v>
      </c>
      <c r="Y532" s="127" t="s">
        <v>146</v>
      </c>
      <c r="Z532" s="124" t="s">
        <v>26</v>
      </c>
      <c r="AA532" s="133">
        <v>43294</v>
      </c>
      <c r="AB532" s="134"/>
    </row>
    <row r="533" spans="1:28" ht="25.5" x14ac:dyDescent="0.2">
      <c r="A533" s="122" t="s">
        <v>9524</v>
      </c>
      <c r="B533" s="123" t="s">
        <v>3931</v>
      </c>
      <c r="C533" s="124" t="s">
        <v>3929</v>
      </c>
      <c r="D533" s="136" t="s">
        <v>10118</v>
      </c>
      <c r="E533" s="124" t="s">
        <v>7918</v>
      </c>
      <c r="F533" s="125" t="s">
        <v>3932</v>
      </c>
      <c r="G533" s="126" t="s">
        <v>3933</v>
      </c>
      <c r="H533" s="126" t="s">
        <v>3933</v>
      </c>
      <c r="I533" s="127" t="s">
        <v>3933</v>
      </c>
      <c r="J533" s="125" t="s">
        <v>34</v>
      </c>
      <c r="K533" s="125" t="s">
        <v>17</v>
      </c>
      <c r="L533" s="125">
        <v>593</v>
      </c>
      <c r="M533" s="128">
        <v>593</v>
      </c>
      <c r="N533" s="140" t="s">
        <v>3930</v>
      </c>
      <c r="O533" s="129">
        <v>1210000</v>
      </c>
      <c r="P533" s="129">
        <v>912521.73913043505</v>
      </c>
      <c r="Q533" s="130">
        <v>2122000</v>
      </c>
      <c r="R533" s="130">
        <f t="shared" si="24"/>
        <v>1186278.2608695654</v>
      </c>
      <c r="S533" s="130">
        <v>0</v>
      </c>
      <c r="T533" s="130">
        <f t="shared" si="25"/>
        <v>2396278.2608695654</v>
      </c>
      <c r="U533" s="130">
        <v>2396200</v>
      </c>
      <c r="V533" s="130">
        <f t="shared" si="26"/>
        <v>2396200</v>
      </c>
      <c r="W533" s="131">
        <v>0</v>
      </c>
      <c r="X533" s="132" t="s">
        <v>73</v>
      </c>
      <c r="Y533" s="127" t="s">
        <v>146</v>
      </c>
      <c r="Z533" s="124" t="s">
        <v>26</v>
      </c>
      <c r="AA533" s="133">
        <v>43294</v>
      </c>
      <c r="AB533" s="134"/>
    </row>
    <row r="534" spans="1:28" ht="25.5" x14ac:dyDescent="0.2">
      <c r="A534" s="122" t="s">
        <v>9525</v>
      </c>
      <c r="B534" s="123" t="s">
        <v>3934</v>
      </c>
      <c r="C534" s="124" t="s">
        <v>3929</v>
      </c>
      <c r="D534" s="136" t="s">
        <v>10119</v>
      </c>
      <c r="E534" s="124" t="s">
        <v>7918</v>
      </c>
      <c r="F534" s="125" t="s">
        <v>3935</v>
      </c>
      <c r="G534" s="126" t="s">
        <v>3936</v>
      </c>
      <c r="H534" s="126" t="s">
        <v>3936</v>
      </c>
      <c r="I534" s="127" t="s">
        <v>3936</v>
      </c>
      <c r="J534" s="125" t="s">
        <v>34</v>
      </c>
      <c r="K534" s="125" t="s">
        <v>17</v>
      </c>
      <c r="L534" s="125">
        <v>593</v>
      </c>
      <c r="M534" s="128">
        <v>593</v>
      </c>
      <c r="N534" s="140" t="s">
        <v>3930</v>
      </c>
      <c r="O534" s="129">
        <v>1210000</v>
      </c>
      <c r="P534" s="129">
        <v>912521.73913043505</v>
      </c>
      <c r="Q534" s="130">
        <v>2122000</v>
      </c>
      <c r="R534" s="130">
        <f t="shared" si="24"/>
        <v>1186278.2608695654</v>
      </c>
      <c r="S534" s="130">
        <v>0</v>
      </c>
      <c r="T534" s="130">
        <f t="shared" si="25"/>
        <v>2396278.2608695654</v>
      </c>
      <c r="U534" s="130">
        <v>2396200</v>
      </c>
      <c r="V534" s="130">
        <f t="shared" si="26"/>
        <v>2396200</v>
      </c>
      <c r="W534" s="131">
        <v>0</v>
      </c>
      <c r="X534" s="132" t="s">
        <v>73</v>
      </c>
      <c r="Y534" s="127" t="s">
        <v>146</v>
      </c>
      <c r="Z534" s="124" t="s">
        <v>26</v>
      </c>
      <c r="AA534" s="133">
        <v>43294</v>
      </c>
      <c r="AB534" s="134"/>
    </row>
    <row r="535" spans="1:28" ht="25.5" x14ac:dyDescent="0.2">
      <c r="A535" s="122" t="s">
        <v>486</v>
      </c>
      <c r="B535" s="123" t="s">
        <v>3940</v>
      </c>
      <c r="C535" s="124" t="s">
        <v>3929</v>
      </c>
      <c r="D535" s="136" t="s">
        <v>10120</v>
      </c>
      <c r="E535" s="124" t="s">
        <v>7918</v>
      </c>
      <c r="F535" s="125" t="s">
        <v>3941</v>
      </c>
      <c r="G535" s="126" t="s">
        <v>3942</v>
      </c>
      <c r="H535" s="126" t="s">
        <v>3942</v>
      </c>
      <c r="I535" s="127" t="s">
        <v>3942</v>
      </c>
      <c r="J535" s="125" t="s">
        <v>34</v>
      </c>
      <c r="K535" s="125" t="s">
        <v>17</v>
      </c>
      <c r="L535" s="125">
        <v>593</v>
      </c>
      <c r="M535" s="128">
        <v>593</v>
      </c>
      <c r="N535" s="140" t="s">
        <v>3930</v>
      </c>
      <c r="O535" s="129">
        <v>1210000</v>
      </c>
      <c r="P535" s="129">
        <v>912521.73913043505</v>
      </c>
      <c r="Q535" s="130">
        <v>2122000</v>
      </c>
      <c r="R535" s="130">
        <f t="shared" si="24"/>
        <v>1186278.2608695654</v>
      </c>
      <c r="S535" s="130">
        <v>0</v>
      </c>
      <c r="T535" s="130">
        <f t="shared" si="25"/>
        <v>2396278.2608695654</v>
      </c>
      <c r="U535" s="130">
        <v>2396200</v>
      </c>
      <c r="V535" s="130">
        <f t="shared" si="26"/>
        <v>2396200</v>
      </c>
      <c r="W535" s="131">
        <v>0</v>
      </c>
      <c r="X535" s="132" t="s">
        <v>73</v>
      </c>
      <c r="Y535" s="127" t="s">
        <v>146</v>
      </c>
      <c r="Z535" s="124" t="s">
        <v>26</v>
      </c>
      <c r="AA535" s="133">
        <v>43294</v>
      </c>
      <c r="AB535" s="134"/>
    </row>
    <row r="536" spans="1:28" ht="25.5" x14ac:dyDescent="0.2">
      <c r="A536" s="122" t="s">
        <v>48</v>
      </c>
      <c r="B536" s="123" t="s">
        <v>3949</v>
      </c>
      <c r="C536" s="124" t="s">
        <v>3929</v>
      </c>
      <c r="D536" s="136" t="s">
        <v>10121</v>
      </c>
      <c r="E536" s="124" t="s">
        <v>7918</v>
      </c>
      <c r="F536" s="125" t="s">
        <v>3950</v>
      </c>
      <c r="G536" s="126" t="s">
        <v>3951</v>
      </c>
      <c r="H536" s="126" t="s">
        <v>3951</v>
      </c>
      <c r="I536" s="127" t="s">
        <v>3951</v>
      </c>
      <c r="J536" s="125" t="s">
        <v>3</v>
      </c>
      <c r="K536" s="125" t="s">
        <v>25</v>
      </c>
      <c r="L536" s="125">
        <v>593</v>
      </c>
      <c r="M536" s="128">
        <v>593</v>
      </c>
      <c r="N536" s="140" t="s">
        <v>3930</v>
      </c>
      <c r="O536" s="129">
        <v>1210000</v>
      </c>
      <c r="P536" s="129">
        <v>912521.73913043505</v>
      </c>
      <c r="Q536" s="130">
        <v>2122000</v>
      </c>
      <c r="R536" s="130">
        <f t="shared" si="24"/>
        <v>1186278.2608695654</v>
      </c>
      <c r="S536" s="130">
        <v>0</v>
      </c>
      <c r="T536" s="130">
        <f t="shared" si="25"/>
        <v>2396278.2608695654</v>
      </c>
      <c r="U536" s="130">
        <v>2396200</v>
      </c>
      <c r="V536" s="130">
        <f t="shared" si="26"/>
        <v>2396200</v>
      </c>
      <c r="W536" s="131">
        <v>0</v>
      </c>
      <c r="X536" s="132" t="s">
        <v>73</v>
      </c>
      <c r="Y536" s="127" t="s">
        <v>146</v>
      </c>
      <c r="Z536" s="124" t="s">
        <v>26</v>
      </c>
      <c r="AA536" s="133">
        <v>43294</v>
      </c>
      <c r="AB536" s="134"/>
    </row>
    <row r="537" spans="1:28" ht="25.5" x14ac:dyDescent="0.2">
      <c r="A537" s="122" t="s">
        <v>43</v>
      </c>
      <c r="B537" s="123" t="s">
        <v>3960</v>
      </c>
      <c r="C537" s="124" t="s">
        <v>3955</v>
      </c>
      <c r="D537" s="136" t="s">
        <v>10122</v>
      </c>
      <c r="E537" s="124" t="s">
        <v>7918</v>
      </c>
      <c r="F537" s="125" t="s">
        <v>3961</v>
      </c>
      <c r="G537" s="126" t="s">
        <v>3962</v>
      </c>
      <c r="H537" s="126" t="s">
        <v>3962</v>
      </c>
      <c r="I537" s="127" t="s">
        <v>3962</v>
      </c>
      <c r="J537" s="125" t="s">
        <v>34</v>
      </c>
      <c r="K537" s="125" t="s">
        <v>22</v>
      </c>
      <c r="L537" s="125">
        <v>594</v>
      </c>
      <c r="M537" s="128">
        <v>594</v>
      </c>
      <c r="N537" s="140" t="s">
        <v>3956</v>
      </c>
      <c r="O537" s="129">
        <v>775000</v>
      </c>
      <c r="P537" s="129">
        <v>565043.47826086998</v>
      </c>
      <c r="Q537" s="130">
        <v>1340000</v>
      </c>
      <c r="R537" s="130">
        <f t="shared" si="24"/>
        <v>734556.52173913096</v>
      </c>
      <c r="S537" s="130">
        <v>0</v>
      </c>
      <c r="T537" s="130">
        <f t="shared" si="25"/>
        <v>1509556.5217391308</v>
      </c>
      <c r="U537" s="130">
        <v>1509500</v>
      </c>
      <c r="V537" s="130">
        <f t="shared" si="26"/>
        <v>1509500</v>
      </c>
      <c r="W537" s="131">
        <v>0</v>
      </c>
      <c r="X537" s="132" t="s">
        <v>73</v>
      </c>
      <c r="Y537" s="127" t="s">
        <v>146</v>
      </c>
      <c r="Z537" s="124" t="s">
        <v>26</v>
      </c>
      <c r="AA537" s="133">
        <v>43294</v>
      </c>
      <c r="AB537" s="134"/>
    </row>
    <row r="538" spans="1:28" ht="25.5" x14ac:dyDescent="0.2">
      <c r="A538" s="122" t="s">
        <v>86</v>
      </c>
      <c r="B538" s="123" t="s">
        <v>3963</v>
      </c>
      <c r="C538" s="124" t="s">
        <v>3955</v>
      </c>
      <c r="D538" s="136" t="s">
        <v>10123</v>
      </c>
      <c r="E538" s="124" t="s">
        <v>7918</v>
      </c>
      <c r="F538" s="125" t="s">
        <v>3964</v>
      </c>
      <c r="G538" s="126" t="s">
        <v>3965</v>
      </c>
      <c r="H538" s="126" t="s">
        <v>3965</v>
      </c>
      <c r="I538" s="127" t="s">
        <v>3965</v>
      </c>
      <c r="J538" s="125" t="s">
        <v>283</v>
      </c>
      <c r="K538" s="125" t="s">
        <v>22</v>
      </c>
      <c r="L538" s="125">
        <v>594</v>
      </c>
      <c r="M538" s="128">
        <v>594</v>
      </c>
      <c r="N538" s="140" t="s">
        <v>3956</v>
      </c>
      <c r="O538" s="129">
        <v>775000</v>
      </c>
      <c r="P538" s="129">
        <v>565043.47826086998</v>
      </c>
      <c r="Q538" s="130">
        <v>1340000</v>
      </c>
      <c r="R538" s="130">
        <f t="shared" si="24"/>
        <v>734556.52173913096</v>
      </c>
      <c r="S538" s="130">
        <v>0</v>
      </c>
      <c r="T538" s="130">
        <f t="shared" si="25"/>
        <v>1509556.5217391308</v>
      </c>
      <c r="U538" s="130">
        <v>1509500</v>
      </c>
      <c r="V538" s="130">
        <f t="shared" si="26"/>
        <v>1509500</v>
      </c>
      <c r="W538" s="131">
        <v>0</v>
      </c>
      <c r="X538" s="132" t="s">
        <v>73</v>
      </c>
      <c r="Y538" s="127" t="s">
        <v>146</v>
      </c>
      <c r="Z538" s="124" t="s">
        <v>26</v>
      </c>
      <c r="AA538" s="133">
        <v>43294</v>
      </c>
      <c r="AB538" s="134"/>
    </row>
    <row r="539" spans="1:28" ht="25.5" x14ac:dyDescent="0.2">
      <c r="A539" s="122" t="s">
        <v>9211</v>
      </c>
      <c r="B539" s="123" t="s">
        <v>3972</v>
      </c>
      <c r="C539" s="124" t="s">
        <v>3955</v>
      </c>
      <c r="D539" s="136" t="s">
        <v>10124</v>
      </c>
      <c r="E539" s="124" t="s">
        <v>7918</v>
      </c>
      <c r="F539" s="125" t="s">
        <v>3973</v>
      </c>
      <c r="G539" s="126" t="s">
        <v>3974</v>
      </c>
      <c r="H539" s="126" t="s">
        <v>3974</v>
      </c>
      <c r="I539" s="127" t="s">
        <v>3974</v>
      </c>
      <c r="J539" s="125" t="s">
        <v>34</v>
      </c>
      <c r="K539" s="125" t="s">
        <v>17</v>
      </c>
      <c r="L539" s="125">
        <v>594</v>
      </c>
      <c r="M539" s="128">
        <v>594</v>
      </c>
      <c r="N539" s="140" t="s">
        <v>3956</v>
      </c>
      <c r="O539" s="129">
        <v>775000</v>
      </c>
      <c r="P539" s="129">
        <v>565043.47826086998</v>
      </c>
      <c r="Q539" s="130">
        <v>1340000</v>
      </c>
      <c r="R539" s="130">
        <f t="shared" si="24"/>
        <v>734556.52173913096</v>
      </c>
      <c r="S539" s="130">
        <v>0</v>
      </c>
      <c r="T539" s="130">
        <f t="shared" si="25"/>
        <v>1509556.5217391308</v>
      </c>
      <c r="U539" s="130">
        <v>1509500</v>
      </c>
      <c r="V539" s="130">
        <f t="shared" si="26"/>
        <v>1509500</v>
      </c>
      <c r="W539" s="131">
        <v>0</v>
      </c>
      <c r="X539" s="132" t="s">
        <v>73</v>
      </c>
      <c r="Y539" s="127" t="s">
        <v>146</v>
      </c>
      <c r="Z539" s="124" t="s">
        <v>26</v>
      </c>
      <c r="AA539" s="133">
        <v>43294</v>
      </c>
      <c r="AB539" s="134"/>
    </row>
    <row r="540" spans="1:28" ht="25.5" x14ac:dyDescent="0.2">
      <c r="A540" s="122" t="s">
        <v>39</v>
      </c>
      <c r="B540" s="123" t="s">
        <v>3957</v>
      </c>
      <c r="C540" s="124" t="s">
        <v>3955</v>
      </c>
      <c r="D540" s="136" t="s">
        <v>10125</v>
      </c>
      <c r="E540" s="124" t="s">
        <v>7918</v>
      </c>
      <c r="F540" s="125" t="s">
        <v>3958</v>
      </c>
      <c r="G540" s="126" t="s">
        <v>3959</v>
      </c>
      <c r="H540" s="126" t="s">
        <v>3959</v>
      </c>
      <c r="I540" s="127" t="s">
        <v>3959</v>
      </c>
      <c r="J540" s="125" t="s">
        <v>34</v>
      </c>
      <c r="K540" s="125" t="s">
        <v>22</v>
      </c>
      <c r="L540" s="125">
        <v>594</v>
      </c>
      <c r="M540" s="128">
        <v>594</v>
      </c>
      <c r="N540" s="140" t="s">
        <v>3956</v>
      </c>
      <c r="O540" s="129">
        <v>775000</v>
      </c>
      <c r="P540" s="129">
        <v>565043.47826086998</v>
      </c>
      <c r="Q540" s="130">
        <v>1340000</v>
      </c>
      <c r="R540" s="130">
        <f t="shared" si="24"/>
        <v>734556.52173913096</v>
      </c>
      <c r="S540" s="130">
        <v>0</v>
      </c>
      <c r="T540" s="130">
        <f t="shared" si="25"/>
        <v>1509556.5217391308</v>
      </c>
      <c r="U540" s="130">
        <v>1509500</v>
      </c>
      <c r="V540" s="130">
        <f t="shared" si="26"/>
        <v>1509500</v>
      </c>
      <c r="W540" s="131">
        <v>0</v>
      </c>
      <c r="X540" s="132" t="s">
        <v>73</v>
      </c>
      <c r="Y540" s="127" t="s">
        <v>146</v>
      </c>
      <c r="Z540" s="124" t="s">
        <v>26</v>
      </c>
      <c r="AA540" s="133">
        <v>43294</v>
      </c>
      <c r="AB540" s="134"/>
    </row>
    <row r="541" spans="1:28" ht="25.5" x14ac:dyDescent="0.2">
      <c r="A541" s="122" t="s">
        <v>9526</v>
      </c>
      <c r="B541" s="123" t="s">
        <v>3966</v>
      </c>
      <c r="C541" s="124" t="s">
        <v>3955</v>
      </c>
      <c r="D541" s="136" t="s">
        <v>10126</v>
      </c>
      <c r="E541" s="124" t="s">
        <v>7918</v>
      </c>
      <c r="F541" s="125" t="s">
        <v>3967</v>
      </c>
      <c r="G541" s="126" t="s">
        <v>3968</v>
      </c>
      <c r="H541" s="126" t="s">
        <v>3968</v>
      </c>
      <c r="I541" s="127" t="s">
        <v>3968</v>
      </c>
      <c r="J541" s="125" t="s">
        <v>283</v>
      </c>
      <c r="K541" s="125" t="s">
        <v>22</v>
      </c>
      <c r="L541" s="125">
        <v>594</v>
      </c>
      <c r="M541" s="128">
        <v>594</v>
      </c>
      <c r="N541" s="140" t="s">
        <v>3956</v>
      </c>
      <c r="O541" s="129">
        <v>775000</v>
      </c>
      <c r="P541" s="129">
        <v>565043.47826086998</v>
      </c>
      <c r="Q541" s="130">
        <v>1340000</v>
      </c>
      <c r="R541" s="130">
        <f t="shared" si="24"/>
        <v>734556.52173913096</v>
      </c>
      <c r="S541" s="130">
        <v>0</v>
      </c>
      <c r="T541" s="130">
        <f t="shared" si="25"/>
        <v>1509556.5217391308</v>
      </c>
      <c r="U541" s="130">
        <v>1509500</v>
      </c>
      <c r="V541" s="130">
        <f t="shared" si="26"/>
        <v>1509500</v>
      </c>
      <c r="W541" s="131">
        <v>0</v>
      </c>
      <c r="X541" s="132" t="s">
        <v>73</v>
      </c>
      <c r="Y541" s="127" t="s">
        <v>146</v>
      </c>
      <c r="Z541" s="124" t="s">
        <v>26</v>
      </c>
      <c r="AA541" s="133">
        <v>43294</v>
      </c>
      <c r="AB541" s="134"/>
    </row>
    <row r="542" spans="1:28" ht="25.5" x14ac:dyDescent="0.2">
      <c r="A542" s="122" t="s">
        <v>9527</v>
      </c>
      <c r="B542" s="123" t="s">
        <v>3969</v>
      </c>
      <c r="C542" s="124" t="s">
        <v>3955</v>
      </c>
      <c r="D542" s="136" t="s">
        <v>10127</v>
      </c>
      <c r="E542" s="124" t="s">
        <v>7918</v>
      </c>
      <c r="F542" s="125" t="s">
        <v>3970</v>
      </c>
      <c r="G542" s="126" t="s">
        <v>3971</v>
      </c>
      <c r="H542" s="126" t="s">
        <v>3971</v>
      </c>
      <c r="I542" s="127" t="s">
        <v>3971</v>
      </c>
      <c r="J542" s="125" t="s">
        <v>34</v>
      </c>
      <c r="K542" s="125" t="s">
        <v>22</v>
      </c>
      <c r="L542" s="125">
        <v>594</v>
      </c>
      <c r="M542" s="128">
        <v>594</v>
      </c>
      <c r="N542" s="140" t="s">
        <v>3956</v>
      </c>
      <c r="O542" s="129">
        <v>775000</v>
      </c>
      <c r="P542" s="129">
        <v>565043.47826086998</v>
      </c>
      <c r="Q542" s="130">
        <v>1340000</v>
      </c>
      <c r="R542" s="130">
        <f t="shared" si="24"/>
        <v>734556.52173913096</v>
      </c>
      <c r="S542" s="130">
        <v>0</v>
      </c>
      <c r="T542" s="130">
        <f t="shared" si="25"/>
        <v>1509556.5217391308</v>
      </c>
      <c r="U542" s="130">
        <v>1509500</v>
      </c>
      <c r="V542" s="130">
        <f t="shared" si="26"/>
        <v>1509500</v>
      </c>
      <c r="W542" s="131">
        <v>0</v>
      </c>
      <c r="X542" s="132" t="s">
        <v>73</v>
      </c>
      <c r="Y542" s="127" t="s">
        <v>146</v>
      </c>
      <c r="Z542" s="124" t="s">
        <v>26</v>
      </c>
      <c r="AA542" s="133">
        <v>43294</v>
      </c>
      <c r="AB542" s="134"/>
    </row>
    <row r="543" spans="1:28" ht="25.5" x14ac:dyDescent="0.2">
      <c r="A543" s="122" t="s">
        <v>99</v>
      </c>
      <c r="B543" s="123" t="s">
        <v>5228</v>
      </c>
      <c r="C543" s="124" t="s">
        <v>5219</v>
      </c>
      <c r="D543" s="136" t="s">
        <v>10128</v>
      </c>
      <c r="E543" s="124" t="s">
        <v>7918</v>
      </c>
      <c r="F543" s="125" t="s">
        <v>5229</v>
      </c>
      <c r="G543" s="126" t="s">
        <v>5230</v>
      </c>
      <c r="H543" s="126" t="s">
        <v>7892</v>
      </c>
      <c r="I543" s="127" t="s">
        <v>5230</v>
      </c>
      <c r="J543" s="125" t="s">
        <v>34</v>
      </c>
      <c r="K543" s="125" t="s">
        <v>25</v>
      </c>
      <c r="L543" s="125">
        <v>1055</v>
      </c>
      <c r="M543" s="128">
        <v>1055</v>
      </c>
      <c r="N543" s="126" t="s">
        <v>5221</v>
      </c>
      <c r="O543" s="129">
        <v>590000</v>
      </c>
      <c r="P543" s="129">
        <v>139304.347826087</v>
      </c>
      <c r="Q543" s="130">
        <v>729000</v>
      </c>
      <c r="R543" s="130">
        <f t="shared" si="24"/>
        <v>181095.65217391308</v>
      </c>
      <c r="S543" s="130">
        <v>0</v>
      </c>
      <c r="T543" s="130">
        <f t="shared" si="25"/>
        <v>771095.65217391308</v>
      </c>
      <c r="U543" s="130">
        <v>771000</v>
      </c>
      <c r="V543" s="130">
        <f t="shared" si="26"/>
        <v>771000</v>
      </c>
      <c r="W543" s="131">
        <v>0</v>
      </c>
      <c r="X543" s="132" t="s">
        <v>73</v>
      </c>
      <c r="Y543" s="127" t="s">
        <v>512</v>
      </c>
      <c r="Z543" s="124" t="s">
        <v>26</v>
      </c>
      <c r="AA543" s="133">
        <v>43294</v>
      </c>
      <c r="AB543" s="134"/>
    </row>
    <row r="544" spans="1:28" ht="25.5" x14ac:dyDescent="0.2">
      <c r="A544" s="122" t="s">
        <v>9528</v>
      </c>
      <c r="B544" s="123" t="s">
        <v>5248</v>
      </c>
      <c r="C544" s="124" t="s">
        <v>5244</v>
      </c>
      <c r="D544" s="136" t="s">
        <v>9885</v>
      </c>
      <c r="E544" s="124" t="s">
        <v>7918</v>
      </c>
      <c r="F544" s="125" t="s">
        <v>5229</v>
      </c>
      <c r="G544" s="126" t="s">
        <v>5230</v>
      </c>
      <c r="H544" s="126" t="s">
        <v>7893</v>
      </c>
      <c r="I544" s="127" t="s">
        <v>5230</v>
      </c>
      <c r="J544" s="125" t="s">
        <v>34</v>
      </c>
      <c r="K544" s="125" t="s">
        <v>25</v>
      </c>
      <c r="L544" s="125">
        <v>1056</v>
      </c>
      <c r="M544" s="128">
        <v>1056</v>
      </c>
      <c r="N544" s="126" t="s">
        <v>5247</v>
      </c>
      <c r="O544" s="129">
        <v>983000</v>
      </c>
      <c r="P544" s="129">
        <v>173739.130434783</v>
      </c>
      <c r="Q544" s="130">
        <v>1156000</v>
      </c>
      <c r="R544" s="130">
        <f t="shared" si="24"/>
        <v>225860.8695652179</v>
      </c>
      <c r="S544" s="130">
        <v>0</v>
      </c>
      <c r="T544" s="130">
        <f t="shared" si="25"/>
        <v>1208860.869565218</v>
      </c>
      <c r="U544" s="130">
        <v>1208800</v>
      </c>
      <c r="V544" s="130">
        <f t="shared" si="26"/>
        <v>1208800</v>
      </c>
      <c r="W544" s="131">
        <v>0</v>
      </c>
      <c r="X544" s="132" t="s">
        <v>73</v>
      </c>
      <c r="Y544" s="127" t="s">
        <v>512</v>
      </c>
      <c r="Z544" s="124" t="s">
        <v>26</v>
      </c>
      <c r="AA544" s="133">
        <v>43294</v>
      </c>
      <c r="AB544" s="134"/>
    </row>
    <row r="545" spans="1:28" ht="25.5" x14ac:dyDescent="0.2">
      <c r="A545" s="122" t="s">
        <v>125</v>
      </c>
      <c r="B545" s="123" t="s">
        <v>1623</v>
      </c>
      <c r="C545" s="124" t="s">
        <v>1608</v>
      </c>
      <c r="D545" s="136" t="s">
        <v>10129</v>
      </c>
      <c r="E545" s="124" t="s">
        <v>7922</v>
      </c>
      <c r="F545" s="125" t="s">
        <v>1624</v>
      </c>
      <c r="G545" s="126" t="s">
        <v>1625</v>
      </c>
      <c r="H545" s="126" t="s">
        <v>1625</v>
      </c>
      <c r="I545" s="127" t="s">
        <v>1625</v>
      </c>
      <c r="J545" s="125" t="s">
        <v>34</v>
      </c>
      <c r="K545" s="125" t="s">
        <v>873</v>
      </c>
      <c r="L545" s="125">
        <v>124</v>
      </c>
      <c r="M545" s="128">
        <v>124</v>
      </c>
      <c r="N545" s="126" t="s">
        <v>1611</v>
      </c>
      <c r="O545" s="129">
        <v>650000</v>
      </c>
      <c r="P545" s="129">
        <v>84521.739130434798</v>
      </c>
      <c r="Q545" s="130">
        <v>734000</v>
      </c>
      <c r="R545" s="130">
        <f t="shared" si="24"/>
        <v>109878.26086956525</v>
      </c>
      <c r="S545" s="130">
        <v>0</v>
      </c>
      <c r="T545" s="130">
        <f t="shared" si="25"/>
        <v>759878.26086956519</v>
      </c>
      <c r="U545" s="130">
        <v>759800</v>
      </c>
      <c r="V545" s="130">
        <f t="shared" si="26"/>
        <v>759800</v>
      </c>
      <c r="W545" s="131">
        <v>0</v>
      </c>
      <c r="X545" s="132" t="s">
        <v>40</v>
      </c>
      <c r="Y545" s="127" t="s">
        <v>1323</v>
      </c>
      <c r="Z545" s="124" t="s">
        <v>42</v>
      </c>
      <c r="AA545" s="133">
        <v>43294</v>
      </c>
      <c r="AB545" s="134"/>
    </row>
    <row r="546" spans="1:28" ht="127.5" x14ac:dyDescent="0.2">
      <c r="A546" s="122" t="s">
        <v>126</v>
      </c>
      <c r="B546" s="123" t="s">
        <v>1783</v>
      </c>
      <c r="C546" s="124" t="s">
        <v>1775</v>
      </c>
      <c r="D546" s="136" t="s">
        <v>10130</v>
      </c>
      <c r="E546" s="124" t="s">
        <v>7922</v>
      </c>
      <c r="F546" s="125" t="s">
        <v>1784</v>
      </c>
      <c r="G546" s="126" t="s">
        <v>1785</v>
      </c>
      <c r="H546" s="126" t="s">
        <v>1785</v>
      </c>
      <c r="I546" s="127" t="s">
        <v>1785</v>
      </c>
      <c r="J546" s="125" t="s">
        <v>34</v>
      </c>
      <c r="K546" s="125" t="s">
        <v>882</v>
      </c>
      <c r="L546" s="125">
        <v>205</v>
      </c>
      <c r="M546" s="128">
        <v>205</v>
      </c>
      <c r="N546" s="126" t="s">
        <v>1778</v>
      </c>
      <c r="O546" s="129">
        <v>188000</v>
      </c>
      <c r="P546" s="129">
        <v>70434.782608695605</v>
      </c>
      <c r="Q546" s="130">
        <v>258000</v>
      </c>
      <c r="R546" s="130">
        <f t="shared" si="24"/>
        <v>91565.217391304293</v>
      </c>
      <c r="S546" s="130">
        <v>0</v>
      </c>
      <c r="T546" s="130">
        <f t="shared" si="25"/>
        <v>279565.21739130432</v>
      </c>
      <c r="U546" s="130">
        <v>279500</v>
      </c>
      <c r="V546" s="130">
        <f t="shared" si="26"/>
        <v>279500</v>
      </c>
      <c r="W546" s="131" t="s">
        <v>1779</v>
      </c>
      <c r="X546" s="132" t="s">
        <v>40</v>
      </c>
      <c r="Y546" s="127" t="s">
        <v>1323</v>
      </c>
      <c r="Z546" s="124" t="s">
        <v>42</v>
      </c>
      <c r="AA546" s="133">
        <v>43294</v>
      </c>
      <c r="AB546" s="134"/>
    </row>
    <row r="547" spans="1:28" ht="51" x14ac:dyDescent="0.2">
      <c r="A547" s="122" t="s">
        <v>736</v>
      </c>
      <c r="B547" s="123" t="s">
        <v>2066</v>
      </c>
      <c r="C547" s="124" t="s">
        <v>2059</v>
      </c>
      <c r="D547" s="136" t="s">
        <v>10131</v>
      </c>
      <c r="E547" s="124" t="s">
        <v>7922</v>
      </c>
      <c r="F547" s="125" t="s">
        <v>2067</v>
      </c>
      <c r="G547" s="126" t="s">
        <v>7307</v>
      </c>
      <c r="H547" s="126" t="s">
        <v>7307</v>
      </c>
      <c r="I547" s="127" t="s">
        <v>2068</v>
      </c>
      <c r="J547" s="125" t="s">
        <v>283</v>
      </c>
      <c r="K547" s="125" t="s">
        <v>882</v>
      </c>
      <c r="L547" s="125">
        <v>222</v>
      </c>
      <c r="M547" s="128">
        <v>222</v>
      </c>
      <c r="N547" s="126" t="s">
        <v>2062</v>
      </c>
      <c r="O547" s="129">
        <v>15000</v>
      </c>
      <c r="P547" s="129">
        <v>7826.0869565217399</v>
      </c>
      <c r="Q547" s="130">
        <v>22800</v>
      </c>
      <c r="R547" s="130">
        <f t="shared" si="24"/>
        <v>10173.913043478262</v>
      </c>
      <c r="S547" s="130">
        <v>0</v>
      </c>
      <c r="T547" s="130">
        <f t="shared" si="25"/>
        <v>25173.913043478264</v>
      </c>
      <c r="U547" s="130">
        <v>25100</v>
      </c>
      <c r="V547" s="130">
        <f t="shared" si="26"/>
        <v>25100</v>
      </c>
      <c r="W547" s="131" t="s">
        <v>2063</v>
      </c>
      <c r="X547" s="132" t="s">
        <v>40</v>
      </c>
      <c r="Y547" s="127" t="s">
        <v>1323</v>
      </c>
      <c r="Z547" s="124" t="s">
        <v>26</v>
      </c>
      <c r="AA547" s="133">
        <v>43294</v>
      </c>
      <c r="AB547" s="134"/>
    </row>
    <row r="548" spans="1:28" ht="25.5" x14ac:dyDescent="0.2">
      <c r="A548" s="122" t="s">
        <v>503</v>
      </c>
      <c r="B548" s="123" t="s">
        <v>2082</v>
      </c>
      <c r="C548" s="124" t="s">
        <v>2070</v>
      </c>
      <c r="D548" s="136" t="s">
        <v>10132</v>
      </c>
      <c r="E548" s="124" t="s">
        <v>7922</v>
      </c>
      <c r="F548" s="125" t="s">
        <v>2083</v>
      </c>
      <c r="G548" s="126" t="s">
        <v>7308</v>
      </c>
      <c r="H548" s="126" t="s">
        <v>7308</v>
      </c>
      <c r="I548" s="127" t="s">
        <v>2084</v>
      </c>
      <c r="J548" s="125" t="s">
        <v>34</v>
      </c>
      <c r="K548" s="125" t="s">
        <v>95</v>
      </c>
      <c r="L548" s="125">
        <v>223</v>
      </c>
      <c r="M548" s="128">
        <v>223</v>
      </c>
      <c r="N548" s="126" t="s">
        <v>2073</v>
      </c>
      <c r="O548" s="129">
        <v>150000</v>
      </c>
      <c r="P548" s="129">
        <v>34434.782608695597</v>
      </c>
      <c r="Q548" s="130">
        <v>184000</v>
      </c>
      <c r="R548" s="130">
        <f t="shared" si="24"/>
        <v>44765.217391304272</v>
      </c>
      <c r="S548" s="130">
        <v>0</v>
      </c>
      <c r="T548" s="130">
        <f t="shared" si="25"/>
        <v>194765.21739130426</v>
      </c>
      <c r="U548" s="130">
        <v>194700</v>
      </c>
      <c r="V548" s="130">
        <f t="shared" si="26"/>
        <v>194700</v>
      </c>
      <c r="W548" s="131">
        <v>0</v>
      </c>
      <c r="X548" s="132" t="s">
        <v>40</v>
      </c>
      <c r="Y548" s="127" t="s">
        <v>1323</v>
      </c>
      <c r="Z548" s="124" t="s">
        <v>26</v>
      </c>
      <c r="AA548" s="133">
        <v>43294</v>
      </c>
      <c r="AB548" s="134"/>
    </row>
    <row r="549" spans="1:28" ht="25.5" x14ac:dyDescent="0.2">
      <c r="A549" s="122" t="s">
        <v>737</v>
      </c>
      <c r="B549" s="123" t="s">
        <v>2952</v>
      </c>
      <c r="C549" s="124" t="s">
        <v>2948</v>
      </c>
      <c r="D549" s="136" t="s">
        <v>10133</v>
      </c>
      <c r="E549" s="124" t="s">
        <v>7922</v>
      </c>
      <c r="F549" s="125" t="s">
        <v>2953</v>
      </c>
      <c r="G549" s="126" t="s">
        <v>2954</v>
      </c>
      <c r="H549" s="126" t="s">
        <v>2954</v>
      </c>
      <c r="I549" s="127" t="s">
        <v>2954</v>
      </c>
      <c r="J549" s="125" t="s">
        <v>34</v>
      </c>
      <c r="K549" s="125" t="s">
        <v>95</v>
      </c>
      <c r="L549" s="125">
        <v>246</v>
      </c>
      <c r="M549" s="128">
        <v>246</v>
      </c>
      <c r="N549" s="126" t="s">
        <v>2951</v>
      </c>
      <c r="O549" s="129">
        <v>25287</v>
      </c>
      <c r="P549" s="129">
        <v>12072.5217391304</v>
      </c>
      <c r="Q549" s="130">
        <v>37300</v>
      </c>
      <c r="R549" s="130">
        <f t="shared" si="24"/>
        <v>15694.27826086952</v>
      </c>
      <c r="S549" s="130">
        <v>0</v>
      </c>
      <c r="T549" s="130">
        <f t="shared" si="25"/>
        <v>40981.27826086952</v>
      </c>
      <c r="U549" s="130">
        <v>40900</v>
      </c>
      <c r="V549" s="130">
        <f t="shared" si="26"/>
        <v>40900</v>
      </c>
      <c r="W549" s="131">
        <v>0</v>
      </c>
      <c r="X549" s="132" t="s">
        <v>40</v>
      </c>
      <c r="Y549" s="127" t="s">
        <v>2118</v>
      </c>
      <c r="Z549" s="124" t="s">
        <v>26</v>
      </c>
      <c r="AA549" s="133">
        <v>43294</v>
      </c>
      <c r="AB549" s="134"/>
    </row>
    <row r="550" spans="1:28" ht="25.5" x14ac:dyDescent="0.2">
      <c r="A550" s="122" t="s">
        <v>738</v>
      </c>
      <c r="B550" s="123" t="s">
        <v>2955</v>
      </c>
      <c r="C550" s="124" t="s">
        <v>2948</v>
      </c>
      <c r="D550" s="70" t="s">
        <v>10134</v>
      </c>
      <c r="E550" s="124" t="s">
        <v>7922</v>
      </c>
      <c r="F550" s="125" t="s">
        <v>2956</v>
      </c>
      <c r="G550" s="126" t="s">
        <v>2957</v>
      </c>
      <c r="H550" s="126" t="s">
        <v>2957</v>
      </c>
      <c r="I550" s="127" t="s">
        <v>2957</v>
      </c>
      <c r="J550" s="125" t="s">
        <v>34</v>
      </c>
      <c r="K550" s="125" t="s">
        <v>882</v>
      </c>
      <c r="L550" s="125">
        <v>246</v>
      </c>
      <c r="M550" s="128">
        <v>246</v>
      </c>
      <c r="N550" s="126" t="s">
        <v>2951</v>
      </c>
      <c r="O550" s="129">
        <v>25287</v>
      </c>
      <c r="P550" s="129">
        <v>12072.5217391304</v>
      </c>
      <c r="Q550" s="130">
        <v>37300</v>
      </c>
      <c r="R550" s="130">
        <f t="shared" si="24"/>
        <v>15694.27826086952</v>
      </c>
      <c r="S550" s="130">
        <v>0</v>
      </c>
      <c r="T550" s="130">
        <f t="shared" si="25"/>
        <v>40981.27826086952</v>
      </c>
      <c r="U550" s="130">
        <v>40900</v>
      </c>
      <c r="V550" s="130">
        <f t="shared" si="26"/>
        <v>40900</v>
      </c>
      <c r="W550" s="131">
        <v>0</v>
      </c>
      <c r="X550" s="132" t="s">
        <v>40</v>
      </c>
      <c r="Y550" s="127" t="s">
        <v>2118</v>
      </c>
      <c r="Z550" s="124" t="s">
        <v>26</v>
      </c>
      <c r="AA550" s="133">
        <v>43294</v>
      </c>
      <c r="AB550" s="134"/>
    </row>
    <row r="551" spans="1:28" ht="25.5" x14ac:dyDescent="0.2">
      <c r="A551" s="122" t="s">
        <v>739</v>
      </c>
      <c r="B551" s="123" t="s">
        <v>2984</v>
      </c>
      <c r="C551" s="124" t="s">
        <v>2985</v>
      </c>
      <c r="D551" s="136" t="s">
        <v>10135</v>
      </c>
      <c r="E551" s="124" t="s">
        <v>7922</v>
      </c>
      <c r="F551" s="125" t="s">
        <v>2986</v>
      </c>
      <c r="G551" s="126" t="s">
        <v>2987</v>
      </c>
      <c r="H551" s="126" t="s">
        <v>2987</v>
      </c>
      <c r="I551" s="127" t="s">
        <v>2987</v>
      </c>
      <c r="J551" s="125" t="s">
        <v>34</v>
      </c>
      <c r="K551" s="125" t="s">
        <v>882</v>
      </c>
      <c r="L551" s="125">
        <v>253</v>
      </c>
      <c r="M551" s="128">
        <v>253</v>
      </c>
      <c r="N551" s="126" t="s">
        <v>2988</v>
      </c>
      <c r="O551" s="129">
        <v>29500</v>
      </c>
      <c r="P551" s="129">
        <v>5478.2608695652198</v>
      </c>
      <c r="Q551" s="130">
        <v>34900</v>
      </c>
      <c r="R551" s="130">
        <f t="shared" si="24"/>
        <v>7121.7391304347857</v>
      </c>
      <c r="S551" s="130">
        <v>0</v>
      </c>
      <c r="T551" s="130">
        <f t="shared" si="25"/>
        <v>36621.739130434784</v>
      </c>
      <c r="U551" s="130">
        <v>36600</v>
      </c>
      <c r="V551" s="130">
        <f t="shared" si="26"/>
        <v>36600</v>
      </c>
      <c r="W551" s="131">
        <v>0</v>
      </c>
      <c r="X551" s="132" t="s">
        <v>40</v>
      </c>
      <c r="Y551" s="127" t="s">
        <v>2118</v>
      </c>
      <c r="Z551" s="124" t="s">
        <v>26</v>
      </c>
      <c r="AA551" s="133">
        <v>43294</v>
      </c>
      <c r="AB551" s="134"/>
    </row>
    <row r="552" spans="1:28" ht="25.5" x14ac:dyDescent="0.2">
      <c r="A552" s="122" t="s">
        <v>504</v>
      </c>
      <c r="B552" s="123" t="s">
        <v>2989</v>
      </c>
      <c r="C552" s="124" t="s">
        <v>2985</v>
      </c>
      <c r="D552" s="136" t="s">
        <v>10136</v>
      </c>
      <c r="E552" s="124" t="s">
        <v>7922</v>
      </c>
      <c r="F552" s="125" t="s">
        <v>2990</v>
      </c>
      <c r="G552" s="126" t="s">
        <v>2991</v>
      </c>
      <c r="H552" s="126" t="s">
        <v>2991</v>
      </c>
      <c r="I552" s="127" t="s">
        <v>2991</v>
      </c>
      <c r="J552" s="125" t="s">
        <v>34</v>
      </c>
      <c r="K552" s="125" t="s">
        <v>882</v>
      </c>
      <c r="L552" s="125">
        <v>253</v>
      </c>
      <c r="M552" s="128">
        <v>253</v>
      </c>
      <c r="N552" s="126" t="s">
        <v>2988</v>
      </c>
      <c r="O552" s="129">
        <v>29500</v>
      </c>
      <c r="P552" s="129">
        <v>5478.2608695652198</v>
      </c>
      <c r="Q552" s="130">
        <v>34900</v>
      </c>
      <c r="R552" s="130">
        <f t="shared" si="24"/>
        <v>7121.7391304347857</v>
      </c>
      <c r="S552" s="130">
        <v>0</v>
      </c>
      <c r="T552" s="130">
        <f t="shared" si="25"/>
        <v>36621.739130434784</v>
      </c>
      <c r="U552" s="130">
        <v>36600</v>
      </c>
      <c r="V552" s="130">
        <f t="shared" si="26"/>
        <v>36600</v>
      </c>
      <c r="W552" s="131">
        <v>0</v>
      </c>
      <c r="X552" s="132" t="s">
        <v>40</v>
      </c>
      <c r="Y552" s="127" t="s">
        <v>2118</v>
      </c>
      <c r="Z552" s="124" t="s">
        <v>26</v>
      </c>
      <c r="AA552" s="133">
        <v>43294</v>
      </c>
      <c r="AB552" s="134"/>
    </row>
    <row r="553" spans="1:28" ht="25.5" x14ac:dyDescent="0.2">
      <c r="A553" s="122" t="s">
        <v>798</v>
      </c>
      <c r="B553" s="123" t="s">
        <v>3027</v>
      </c>
      <c r="C553" s="124" t="s">
        <v>3025</v>
      </c>
      <c r="D553" s="136" t="s">
        <v>10137</v>
      </c>
      <c r="E553" s="124" t="s">
        <v>7922</v>
      </c>
      <c r="F553" s="125" t="s">
        <v>3028</v>
      </c>
      <c r="G553" s="126" t="s">
        <v>3029</v>
      </c>
      <c r="H553" s="126" t="s">
        <v>3029</v>
      </c>
      <c r="I553" s="127" t="s">
        <v>3029</v>
      </c>
      <c r="J553" s="125" t="s">
        <v>3</v>
      </c>
      <c r="K553" s="125" t="s">
        <v>882</v>
      </c>
      <c r="L553" s="125">
        <v>262</v>
      </c>
      <c r="M553" s="128">
        <v>262</v>
      </c>
      <c r="N553" s="126" t="s">
        <v>3026</v>
      </c>
      <c r="O553" s="129">
        <v>40200</v>
      </c>
      <c r="P553" s="129">
        <v>6573.9130434782601</v>
      </c>
      <c r="Q553" s="130">
        <v>46700</v>
      </c>
      <c r="R553" s="130">
        <f t="shared" si="24"/>
        <v>8546.0869565217381</v>
      </c>
      <c r="S553" s="130">
        <v>0</v>
      </c>
      <c r="T553" s="130">
        <f t="shared" si="25"/>
        <v>48746.086956521736</v>
      </c>
      <c r="U553" s="130">
        <v>48700</v>
      </c>
      <c r="V553" s="130">
        <f t="shared" si="26"/>
        <v>48700</v>
      </c>
      <c r="W553" s="131">
        <v>0</v>
      </c>
      <c r="X553" s="132" t="s">
        <v>40</v>
      </c>
      <c r="Y553" s="127" t="s">
        <v>2118</v>
      </c>
      <c r="Z553" s="124" t="s">
        <v>26</v>
      </c>
      <c r="AA553" s="133">
        <v>43294</v>
      </c>
      <c r="AB553" s="134"/>
    </row>
    <row r="554" spans="1:28" ht="25.5" x14ac:dyDescent="0.2">
      <c r="A554" s="122" t="s">
        <v>9153</v>
      </c>
      <c r="B554" s="123" t="s">
        <v>3312</v>
      </c>
      <c r="C554" s="124" t="s">
        <v>3304</v>
      </c>
      <c r="D554" s="70" t="s">
        <v>10138</v>
      </c>
      <c r="E554" s="124" t="s">
        <v>7922</v>
      </c>
      <c r="F554" s="125" t="s">
        <v>3313</v>
      </c>
      <c r="G554" s="126" t="s">
        <v>7321</v>
      </c>
      <c r="H554" s="126" t="s">
        <v>7321</v>
      </c>
      <c r="I554" s="127" t="s">
        <v>3314</v>
      </c>
      <c r="J554" s="125" t="s">
        <v>34</v>
      </c>
      <c r="K554" s="125" t="s">
        <v>882</v>
      </c>
      <c r="L554" s="125">
        <v>281</v>
      </c>
      <c r="M554" s="128">
        <v>281</v>
      </c>
      <c r="N554" s="126" t="s">
        <v>3305</v>
      </c>
      <c r="O554" s="129">
        <v>48412</v>
      </c>
      <c r="P554" s="129">
        <v>15789.9130434783</v>
      </c>
      <c r="Q554" s="130">
        <v>64200</v>
      </c>
      <c r="R554" s="130">
        <f t="shared" si="24"/>
        <v>20526.88695652179</v>
      </c>
      <c r="S554" s="130">
        <v>0</v>
      </c>
      <c r="T554" s="130">
        <f t="shared" si="25"/>
        <v>68938.88695652179</v>
      </c>
      <c r="U554" s="130">
        <v>68900</v>
      </c>
      <c r="V554" s="130">
        <f t="shared" si="26"/>
        <v>68900</v>
      </c>
      <c r="W554" s="131">
        <v>0</v>
      </c>
      <c r="X554" s="132" t="s">
        <v>40</v>
      </c>
      <c r="Y554" s="127" t="s">
        <v>2118</v>
      </c>
      <c r="Z554" s="124" t="s">
        <v>26</v>
      </c>
      <c r="AA554" s="133">
        <v>43294</v>
      </c>
      <c r="AB554" s="134"/>
    </row>
    <row r="555" spans="1:28" ht="25.5" x14ac:dyDescent="0.2">
      <c r="A555" s="122" t="s">
        <v>761</v>
      </c>
      <c r="B555" s="123" t="s">
        <v>3315</v>
      </c>
      <c r="C555" s="124" t="s">
        <v>3304</v>
      </c>
      <c r="D555" s="70" t="s">
        <v>10139</v>
      </c>
      <c r="E555" s="124" t="s">
        <v>7922</v>
      </c>
      <c r="F555" s="125" t="s">
        <v>3316</v>
      </c>
      <c r="G555" s="126" t="s">
        <v>3317</v>
      </c>
      <c r="H555" s="126" t="s">
        <v>3317</v>
      </c>
      <c r="I555" s="127" t="s">
        <v>3317</v>
      </c>
      <c r="J555" s="125" t="s">
        <v>34</v>
      </c>
      <c r="K555" s="125" t="s">
        <v>882</v>
      </c>
      <c r="L555" s="125">
        <v>281</v>
      </c>
      <c r="M555" s="128">
        <v>281</v>
      </c>
      <c r="N555" s="126" t="s">
        <v>3305</v>
      </c>
      <c r="O555" s="129">
        <v>48412</v>
      </c>
      <c r="P555" s="129">
        <v>15789.9130434783</v>
      </c>
      <c r="Q555" s="130">
        <v>64200</v>
      </c>
      <c r="R555" s="130">
        <f t="shared" si="24"/>
        <v>20526.88695652179</v>
      </c>
      <c r="S555" s="130">
        <v>0</v>
      </c>
      <c r="T555" s="130">
        <f t="shared" si="25"/>
        <v>68938.88695652179</v>
      </c>
      <c r="U555" s="130">
        <v>68900</v>
      </c>
      <c r="V555" s="130">
        <f t="shared" si="26"/>
        <v>68900</v>
      </c>
      <c r="W555" s="131">
        <v>0</v>
      </c>
      <c r="X555" s="132" t="s">
        <v>40</v>
      </c>
      <c r="Y555" s="127" t="s">
        <v>2118</v>
      </c>
      <c r="Z555" s="124" t="s">
        <v>26</v>
      </c>
      <c r="AA555" s="133">
        <v>43294</v>
      </c>
      <c r="AB555" s="134"/>
    </row>
    <row r="556" spans="1:28" ht="38.25" x14ac:dyDescent="0.2">
      <c r="A556" s="122" t="s">
        <v>9212</v>
      </c>
      <c r="B556" s="123" t="s">
        <v>5290</v>
      </c>
      <c r="C556" s="124" t="s">
        <v>5286</v>
      </c>
      <c r="D556" s="136" t="s">
        <v>10110</v>
      </c>
      <c r="E556" s="124" t="s">
        <v>7922</v>
      </c>
      <c r="F556" s="125" t="s">
        <v>5291</v>
      </c>
      <c r="G556" s="126" t="s">
        <v>5292</v>
      </c>
      <c r="H556" s="126" t="s">
        <v>5292</v>
      </c>
      <c r="I556" s="127" t="s">
        <v>5292</v>
      </c>
      <c r="J556" s="125" t="s">
        <v>34</v>
      </c>
      <c r="K556" s="125" t="s">
        <v>17</v>
      </c>
      <c r="L556" s="125">
        <v>1113</v>
      </c>
      <c r="M556" s="128">
        <v>1113</v>
      </c>
      <c r="N556" s="126" t="s">
        <v>5289</v>
      </c>
      <c r="O556" s="129">
        <v>1749000</v>
      </c>
      <c r="P556" s="129">
        <v>629217.39130434801</v>
      </c>
      <c r="Q556" s="130">
        <v>2378000</v>
      </c>
      <c r="R556" s="130">
        <f t="shared" si="24"/>
        <v>817982.60869565245</v>
      </c>
      <c r="S556" s="130">
        <v>0</v>
      </c>
      <c r="T556" s="130">
        <f t="shared" si="25"/>
        <v>2566982.6086956523</v>
      </c>
      <c r="U556" s="130">
        <v>2566900</v>
      </c>
      <c r="V556" s="130">
        <f t="shared" si="26"/>
        <v>2566900</v>
      </c>
      <c r="W556" s="131">
        <v>0</v>
      </c>
      <c r="X556" s="132" t="s">
        <v>40</v>
      </c>
      <c r="Y556" s="127" t="s">
        <v>41</v>
      </c>
      <c r="Z556" s="124" t="s">
        <v>42</v>
      </c>
      <c r="AA556" s="133">
        <v>43294</v>
      </c>
      <c r="AB556" s="134"/>
    </row>
    <row r="557" spans="1:28" ht="38.25" x14ac:dyDescent="0.2">
      <c r="A557" s="122" t="s">
        <v>426</v>
      </c>
      <c r="B557" s="123" t="s">
        <v>5285</v>
      </c>
      <c r="C557" s="124" t="s">
        <v>5286</v>
      </c>
      <c r="D557" s="70" t="s">
        <v>10140</v>
      </c>
      <c r="E557" s="124" t="s">
        <v>7922</v>
      </c>
      <c r="F557" s="125" t="s">
        <v>5287</v>
      </c>
      <c r="G557" s="126" t="s">
        <v>5288</v>
      </c>
      <c r="H557" s="126" t="s">
        <v>5288</v>
      </c>
      <c r="I557" s="127" t="s">
        <v>5288</v>
      </c>
      <c r="J557" s="125" t="s">
        <v>34</v>
      </c>
      <c r="K557" s="125" t="s">
        <v>17</v>
      </c>
      <c r="L557" s="125">
        <v>1113</v>
      </c>
      <c r="M557" s="128">
        <v>1113</v>
      </c>
      <c r="N557" s="126" t="s">
        <v>5289</v>
      </c>
      <c r="O557" s="129">
        <v>1749000</v>
      </c>
      <c r="P557" s="129">
        <v>629217.39130434801</v>
      </c>
      <c r="Q557" s="130">
        <v>2378000</v>
      </c>
      <c r="R557" s="130">
        <f t="shared" si="24"/>
        <v>817982.60869565245</v>
      </c>
      <c r="S557" s="130">
        <v>0</v>
      </c>
      <c r="T557" s="130">
        <f t="shared" si="25"/>
        <v>2566982.6086956523</v>
      </c>
      <c r="U557" s="130">
        <v>2566900</v>
      </c>
      <c r="V557" s="130">
        <f t="shared" si="26"/>
        <v>2566900</v>
      </c>
      <c r="W557" s="131">
        <v>0</v>
      </c>
      <c r="X557" s="132" t="s">
        <v>40</v>
      </c>
      <c r="Y557" s="127" t="s">
        <v>41</v>
      </c>
      <c r="Z557" s="124" t="s">
        <v>42</v>
      </c>
      <c r="AA557" s="133">
        <v>43294</v>
      </c>
      <c r="AB557" s="134"/>
    </row>
    <row r="558" spans="1:28" ht="38.25" x14ac:dyDescent="0.2">
      <c r="A558" s="122" t="s">
        <v>427</v>
      </c>
      <c r="B558" s="123" t="s">
        <v>5298</v>
      </c>
      <c r="C558" s="124" t="s">
        <v>5294</v>
      </c>
      <c r="D558" s="136" t="s">
        <v>10113</v>
      </c>
      <c r="E558" s="124" t="s">
        <v>7922</v>
      </c>
      <c r="F558" s="125" t="s">
        <v>5299</v>
      </c>
      <c r="G558" s="126" t="s">
        <v>5300</v>
      </c>
      <c r="H558" s="126" t="s">
        <v>5300</v>
      </c>
      <c r="I558" s="127" t="s">
        <v>5300</v>
      </c>
      <c r="J558" s="125" t="s">
        <v>34</v>
      </c>
      <c r="K558" s="125" t="s">
        <v>17</v>
      </c>
      <c r="L558" s="125">
        <v>1117</v>
      </c>
      <c r="M558" s="128">
        <v>1117</v>
      </c>
      <c r="N558" s="126" t="s">
        <v>5297</v>
      </c>
      <c r="O558" s="129">
        <v>1778000</v>
      </c>
      <c r="P558" s="129">
        <v>629217.39130434801</v>
      </c>
      <c r="Q558" s="130">
        <v>2407000</v>
      </c>
      <c r="R558" s="130">
        <f t="shared" si="24"/>
        <v>817982.60869565245</v>
      </c>
      <c r="S558" s="130">
        <v>0</v>
      </c>
      <c r="T558" s="130">
        <f t="shared" si="25"/>
        <v>2595982.6086956523</v>
      </c>
      <c r="U558" s="130">
        <v>2595900</v>
      </c>
      <c r="V558" s="130">
        <f t="shared" si="26"/>
        <v>2595900</v>
      </c>
      <c r="W558" s="131">
        <v>0</v>
      </c>
      <c r="X558" s="132" t="s">
        <v>40</v>
      </c>
      <c r="Y558" s="127" t="s">
        <v>41</v>
      </c>
      <c r="Z558" s="124" t="s">
        <v>42</v>
      </c>
      <c r="AA558" s="133">
        <v>43294</v>
      </c>
      <c r="AB558" s="134"/>
    </row>
    <row r="559" spans="1:28" ht="38.25" x14ac:dyDescent="0.2">
      <c r="A559" s="122" t="s">
        <v>24</v>
      </c>
      <c r="B559" s="123" t="s">
        <v>5293</v>
      </c>
      <c r="C559" s="124" t="s">
        <v>5294</v>
      </c>
      <c r="D559" s="136" t="s">
        <v>10115</v>
      </c>
      <c r="E559" s="124" t="s">
        <v>7922</v>
      </c>
      <c r="F559" s="125" t="s">
        <v>5295</v>
      </c>
      <c r="G559" s="126" t="s">
        <v>5296</v>
      </c>
      <c r="H559" s="126" t="s">
        <v>5296</v>
      </c>
      <c r="I559" s="127" t="s">
        <v>5296</v>
      </c>
      <c r="J559" s="125" t="s">
        <v>34</v>
      </c>
      <c r="K559" s="125" t="s">
        <v>17</v>
      </c>
      <c r="L559" s="125">
        <v>1117</v>
      </c>
      <c r="M559" s="128">
        <v>1117</v>
      </c>
      <c r="N559" s="126" t="s">
        <v>5297</v>
      </c>
      <c r="O559" s="129">
        <v>1778000</v>
      </c>
      <c r="P559" s="129">
        <v>629217.39130434801</v>
      </c>
      <c r="Q559" s="130">
        <v>2407000</v>
      </c>
      <c r="R559" s="130">
        <f t="shared" si="24"/>
        <v>817982.60869565245</v>
      </c>
      <c r="S559" s="130">
        <v>0</v>
      </c>
      <c r="T559" s="130">
        <f t="shared" si="25"/>
        <v>2595982.6086956523</v>
      </c>
      <c r="U559" s="130">
        <v>2595900</v>
      </c>
      <c r="V559" s="130">
        <f t="shared" si="26"/>
        <v>2595900</v>
      </c>
      <c r="W559" s="131">
        <v>0</v>
      </c>
      <c r="X559" s="132" t="s">
        <v>40</v>
      </c>
      <c r="Y559" s="127" t="s">
        <v>41</v>
      </c>
      <c r="Z559" s="124" t="s">
        <v>42</v>
      </c>
      <c r="AA559" s="133">
        <v>43294</v>
      </c>
      <c r="AB559" s="134"/>
    </row>
    <row r="560" spans="1:28" ht="25.5" x14ac:dyDescent="0.2">
      <c r="A560" s="122" t="s">
        <v>62</v>
      </c>
      <c r="B560" s="123" t="s">
        <v>49</v>
      </c>
      <c r="C560" s="124" t="s">
        <v>44</v>
      </c>
      <c r="D560" s="136" t="s">
        <v>10116</v>
      </c>
      <c r="E560" s="124" t="s">
        <v>7922</v>
      </c>
      <c r="F560" s="125" t="s">
        <v>50</v>
      </c>
      <c r="G560" s="126" t="s">
        <v>45</v>
      </c>
      <c r="H560" s="126" t="s">
        <v>45</v>
      </c>
      <c r="I560" s="127" t="s">
        <v>45</v>
      </c>
      <c r="J560" s="125" t="s">
        <v>34</v>
      </c>
      <c r="K560" s="125" t="s">
        <v>17</v>
      </c>
      <c r="L560" s="125">
        <v>1125</v>
      </c>
      <c r="M560" s="128">
        <v>1125</v>
      </c>
      <c r="N560" s="126" t="s">
        <v>45</v>
      </c>
      <c r="O560" s="129">
        <v>2595000</v>
      </c>
      <c r="P560" s="129">
        <v>837391.30434782605</v>
      </c>
      <c r="Q560" s="130">
        <v>3432000</v>
      </c>
      <c r="R560" s="130">
        <f t="shared" si="24"/>
        <v>1088608.6956521738</v>
      </c>
      <c r="S560" s="130">
        <v>0</v>
      </c>
      <c r="T560" s="130">
        <f t="shared" si="25"/>
        <v>3683608.6956521738</v>
      </c>
      <c r="U560" s="130">
        <v>3683600</v>
      </c>
      <c r="V560" s="130">
        <f t="shared" si="26"/>
        <v>3683600</v>
      </c>
      <c r="W560" s="131">
        <v>0</v>
      </c>
      <c r="X560" s="132" t="s">
        <v>40</v>
      </c>
      <c r="Y560" s="127" t="s">
        <v>41</v>
      </c>
      <c r="Z560" s="124" t="s">
        <v>42</v>
      </c>
      <c r="AA560" s="133">
        <v>43294</v>
      </c>
      <c r="AB560" s="134"/>
    </row>
    <row r="561" spans="1:28" ht="25.5" x14ac:dyDescent="0.2">
      <c r="A561" s="122" t="s">
        <v>9154</v>
      </c>
      <c r="B561" s="123" t="s">
        <v>558</v>
      </c>
      <c r="C561" s="124" t="s">
        <v>551</v>
      </c>
      <c r="D561" s="136" t="s">
        <v>10117</v>
      </c>
      <c r="E561" s="124" t="s">
        <v>7922</v>
      </c>
      <c r="F561" s="125" t="s">
        <v>559</v>
      </c>
      <c r="G561" s="126" t="s">
        <v>560</v>
      </c>
      <c r="H561" s="126" t="s">
        <v>560</v>
      </c>
      <c r="I561" s="127" t="s">
        <v>560</v>
      </c>
      <c r="J561" s="125" t="s">
        <v>34</v>
      </c>
      <c r="K561" s="125" t="s">
        <v>17</v>
      </c>
      <c r="L561" s="125">
        <v>1155</v>
      </c>
      <c r="M561" s="128">
        <v>1155</v>
      </c>
      <c r="N561" s="126" t="s">
        <v>554</v>
      </c>
      <c r="O561" s="129">
        <v>1784000</v>
      </c>
      <c r="P561" s="129">
        <v>837391.30434782605</v>
      </c>
      <c r="Q561" s="130">
        <v>2621000</v>
      </c>
      <c r="R561" s="130">
        <f t="shared" si="24"/>
        <v>1088608.6956521738</v>
      </c>
      <c r="S561" s="130">
        <v>0</v>
      </c>
      <c r="T561" s="130">
        <f t="shared" si="25"/>
        <v>2872608.6956521738</v>
      </c>
      <c r="U561" s="130">
        <v>2872600</v>
      </c>
      <c r="V561" s="130">
        <f t="shared" si="26"/>
        <v>2872600</v>
      </c>
      <c r="W561" s="131">
        <v>0</v>
      </c>
      <c r="X561" s="132" t="s">
        <v>40</v>
      </c>
      <c r="Y561" s="127" t="s">
        <v>41</v>
      </c>
      <c r="Z561" s="124" t="s">
        <v>42</v>
      </c>
      <c r="AA561" s="133">
        <v>43294</v>
      </c>
      <c r="AB561" s="134"/>
    </row>
    <row r="562" spans="1:28" ht="25.5" x14ac:dyDescent="0.2">
      <c r="A562" s="122" t="s">
        <v>9155</v>
      </c>
      <c r="B562" s="123" t="s">
        <v>561</v>
      </c>
      <c r="C562" s="124" t="s">
        <v>551</v>
      </c>
      <c r="D562" s="136" t="s">
        <v>9935</v>
      </c>
      <c r="E562" s="124" t="s">
        <v>7922</v>
      </c>
      <c r="F562" s="125" t="s">
        <v>562</v>
      </c>
      <c r="G562" s="126" t="s">
        <v>563</v>
      </c>
      <c r="H562" s="126" t="s">
        <v>563</v>
      </c>
      <c r="I562" s="127" t="s">
        <v>563</v>
      </c>
      <c r="J562" s="125" t="s">
        <v>34</v>
      </c>
      <c r="K562" s="125" t="s">
        <v>17</v>
      </c>
      <c r="L562" s="125">
        <v>1155</v>
      </c>
      <c r="M562" s="128">
        <v>1155</v>
      </c>
      <c r="N562" s="126" t="s">
        <v>554</v>
      </c>
      <c r="O562" s="129">
        <v>1784000</v>
      </c>
      <c r="P562" s="129">
        <v>837391.30434782605</v>
      </c>
      <c r="Q562" s="130">
        <v>2621000</v>
      </c>
      <c r="R562" s="130">
        <f t="shared" si="24"/>
        <v>1088608.6956521738</v>
      </c>
      <c r="S562" s="130">
        <v>0</v>
      </c>
      <c r="T562" s="130">
        <f t="shared" si="25"/>
        <v>2872608.6956521738</v>
      </c>
      <c r="U562" s="130">
        <v>2872600</v>
      </c>
      <c r="V562" s="130">
        <f t="shared" si="26"/>
        <v>2872600</v>
      </c>
      <c r="W562" s="131">
        <v>0</v>
      </c>
      <c r="X562" s="132" t="s">
        <v>40</v>
      </c>
      <c r="Y562" s="127" t="s">
        <v>41</v>
      </c>
      <c r="Z562" s="124" t="s">
        <v>42</v>
      </c>
      <c r="AA562" s="133">
        <v>43294</v>
      </c>
      <c r="AB562" s="134"/>
    </row>
    <row r="563" spans="1:28" ht="25.5" x14ac:dyDescent="0.2">
      <c r="A563" s="122" t="s">
        <v>9156</v>
      </c>
      <c r="B563" s="123" t="s">
        <v>5306</v>
      </c>
      <c r="C563" s="124" t="s">
        <v>5307</v>
      </c>
      <c r="D563" s="136" t="s">
        <v>10118</v>
      </c>
      <c r="E563" s="124" t="s">
        <v>7922</v>
      </c>
      <c r="F563" s="125" t="s">
        <v>5308</v>
      </c>
      <c r="G563" s="126" t="s">
        <v>7368</v>
      </c>
      <c r="H563" s="126" t="s">
        <v>7368</v>
      </c>
      <c r="I563" s="127" t="s">
        <v>5309</v>
      </c>
      <c r="J563" s="125" t="s">
        <v>34</v>
      </c>
      <c r="K563" s="125" t="s">
        <v>95</v>
      </c>
      <c r="L563" s="125">
        <v>1157</v>
      </c>
      <c r="M563" s="142">
        <v>1157</v>
      </c>
      <c r="N563" s="143" t="s">
        <v>5310</v>
      </c>
      <c r="O563" s="129">
        <v>170100</v>
      </c>
      <c r="P563" s="129">
        <v>76962</v>
      </c>
      <c r="Q563" s="144">
        <f>O563+P563</f>
        <v>247062</v>
      </c>
      <c r="R563" s="130">
        <f t="shared" si="24"/>
        <v>100050.59999999999</v>
      </c>
      <c r="S563" s="130">
        <v>0</v>
      </c>
      <c r="T563" s="130">
        <f t="shared" si="25"/>
        <v>270150.59999999998</v>
      </c>
      <c r="U563" s="130">
        <v>270100</v>
      </c>
      <c r="V563" s="130">
        <f t="shared" si="26"/>
        <v>270100</v>
      </c>
      <c r="W563" s="131"/>
      <c r="X563" s="132" t="s">
        <v>40</v>
      </c>
      <c r="Y563" s="127" t="s">
        <v>41</v>
      </c>
      <c r="Z563" s="124" t="s">
        <v>68</v>
      </c>
      <c r="AA563" s="133">
        <v>43294</v>
      </c>
      <c r="AB563" s="134"/>
    </row>
    <row r="564" spans="1:28" ht="25.5" x14ac:dyDescent="0.2">
      <c r="A564" s="122" t="s">
        <v>9157</v>
      </c>
      <c r="B564" s="123" t="s">
        <v>5311</v>
      </c>
      <c r="C564" s="124" t="s">
        <v>5312</v>
      </c>
      <c r="D564" s="136" t="s">
        <v>10123</v>
      </c>
      <c r="E564" s="124" t="s">
        <v>7922</v>
      </c>
      <c r="F564" s="125" t="s">
        <v>5313</v>
      </c>
      <c r="G564" s="126" t="s">
        <v>5314</v>
      </c>
      <c r="H564" s="138" t="s">
        <v>8276</v>
      </c>
      <c r="I564" s="127" t="s">
        <v>5314</v>
      </c>
      <c r="J564" s="125" t="s">
        <v>283</v>
      </c>
      <c r="K564" s="125" t="s">
        <v>882</v>
      </c>
      <c r="L564" s="125">
        <v>1160</v>
      </c>
      <c r="M564" s="142">
        <v>1160</v>
      </c>
      <c r="N564" s="138" t="s">
        <v>5315</v>
      </c>
      <c r="O564" s="129">
        <v>90000</v>
      </c>
      <c r="P564" s="129">
        <v>31304.347826087</v>
      </c>
      <c r="Q564" s="144">
        <v>121000</v>
      </c>
      <c r="R564" s="130">
        <f t="shared" si="24"/>
        <v>40695.652173913099</v>
      </c>
      <c r="S564" s="130">
        <v>0</v>
      </c>
      <c r="T564" s="130">
        <f t="shared" si="25"/>
        <v>130695.6521739131</v>
      </c>
      <c r="U564" s="139">
        <v>130600</v>
      </c>
      <c r="V564" s="139">
        <f t="shared" si="26"/>
        <v>130600</v>
      </c>
      <c r="W564" s="131"/>
      <c r="X564" s="132" t="s">
        <v>40</v>
      </c>
      <c r="Y564" s="127" t="s">
        <v>41</v>
      </c>
      <c r="Z564" s="124" t="s">
        <v>68</v>
      </c>
      <c r="AA564" s="133">
        <v>43294</v>
      </c>
      <c r="AB564" s="134"/>
    </row>
    <row r="565" spans="1:28" ht="25.5" x14ac:dyDescent="0.2">
      <c r="A565" s="122" t="s">
        <v>9158</v>
      </c>
      <c r="B565" s="123" t="s">
        <v>5316</v>
      </c>
      <c r="C565" s="124" t="s">
        <v>5312</v>
      </c>
      <c r="D565" s="136" t="s">
        <v>10139</v>
      </c>
      <c r="E565" s="124" t="s">
        <v>7922</v>
      </c>
      <c r="F565" s="125" t="s">
        <v>5317</v>
      </c>
      <c r="G565" s="126" t="s">
        <v>5318</v>
      </c>
      <c r="H565" s="138" t="s">
        <v>8274</v>
      </c>
      <c r="I565" s="127" t="s">
        <v>5318</v>
      </c>
      <c r="J565" s="125" t="s">
        <v>34</v>
      </c>
      <c r="K565" s="125" t="s">
        <v>882</v>
      </c>
      <c r="L565" s="125">
        <v>1160</v>
      </c>
      <c r="M565" s="142">
        <v>1160</v>
      </c>
      <c r="N565" s="138" t="s">
        <v>5315</v>
      </c>
      <c r="O565" s="129">
        <v>90000</v>
      </c>
      <c r="P565" s="129">
        <v>31304.347826087</v>
      </c>
      <c r="Q565" s="144">
        <v>121000</v>
      </c>
      <c r="R565" s="130">
        <f t="shared" si="24"/>
        <v>40695.652173913099</v>
      </c>
      <c r="S565" s="130">
        <v>0</v>
      </c>
      <c r="T565" s="130">
        <f t="shared" si="25"/>
        <v>130695.6521739131</v>
      </c>
      <c r="U565" s="139">
        <v>130600</v>
      </c>
      <c r="V565" s="139">
        <f t="shared" si="26"/>
        <v>130600</v>
      </c>
      <c r="W565" s="131"/>
      <c r="X565" s="132" t="s">
        <v>40</v>
      </c>
      <c r="Y565" s="127" t="s">
        <v>41</v>
      </c>
      <c r="Z565" s="124" t="s">
        <v>68</v>
      </c>
      <c r="AA565" s="133">
        <v>43294</v>
      </c>
      <c r="AB565" s="134"/>
    </row>
    <row r="566" spans="1:28" ht="25.5" x14ac:dyDescent="0.2">
      <c r="A566" s="122" t="s">
        <v>240</v>
      </c>
      <c r="B566" s="123" t="s">
        <v>5319</v>
      </c>
      <c r="C566" s="124" t="s">
        <v>5320</v>
      </c>
      <c r="D566" s="136" t="s">
        <v>10141</v>
      </c>
      <c r="E566" s="124" t="s">
        <v>7922</v>
      </c>
      <c r="F566" s="125" t="s">
        <v>5313</v>
      </c>
      <c r="G566" s="126" t="s">
        <v>5314</v>
      </c>
      <c r="H566" s="138" t="s">
        <v>8277</v>
      </c>
      <c r="I566" s="127" t="s">
        <v>5314</v>
      </c>
      <c r="J566" s="125" t="s">
        <v>283</v>
      </c>
      <c r="K566" s="125" t="s">
        <v>882</v>
      </c>
      <c r="L566" s="125">
        <v>1161</v>
      </c>
      <c r="M566" s="128">
        <v>1161</v>
      </c>
      <c r="N566" s="138" t="s">
        <v>5321</v>
      </c>
      <c r="O566" s="129">
        <v>208000</v>
      </c>
      <c r="P566" s="129">
        <v>42260.869565217399</v>
      </c>
      <c r="Q566" s="130">
        <v>250000</v>
      </c>
      <c r="R566" s="130">
        <f t="shared" si="24"/>
        <v>54939.130434782623</v>
      </c>
      <c r="S566" s="130">
        <v>0</v>
      </c>
      <c r="T566" s="130">
        <f t="shared" si="25"/>
        <v>262939.13043478259</v>
      </c>
      <c r="U566" s="139">
        <v>262900</v>
      </c>
      <c r="V566" s="139">
        <f t="shared" si="26"/>
        <v>262900</v>
      </c>
      <c r="W566" s="131">
        <v>0</v>
      </c>
      <c r="X566" s="132" t="s">
        <v>40</v>
      </c>
      <c r="Y566" s="127" t="s">
        <v>41</v>
      </c>
      <c r="Z566" s="124" t="s">
        <v>42</v>
      </c>
      <c r="AA566" s="133">
        <v>43294</v>
      </c>
      <c r="AB566" s="134"/>
    </row>
    <row r="567" spans="1:28" ht="25.5" x14ac:dyDescent="0.2">
      <c r="A567" s="122" t="s">
        <v>590</v>
      </c>
      <c r="B567" s="123" t="s">
        <v>5322</v>
      </c>
      <c r="C567" s="124" t="s">
        <v>5320</v>
      </c>
      <c r="D567" s="136" t="s">
        <v>10124</v>
      </c>
      <c r="E567" s="124" t="s">
        <v>7922</v>
      </c>
      <c r="F567" s="125" t="s">
        <v>5317</v>
      </c>
      <c r="G567" s="126" t="s">
        <v>5318</v>
      </c>
      <c r="H567" s="138" t="s">
        <v>8275</v>
      </c>
      <c r="I567" s="127" t="s">
        <v>5318</v>
      </c>
      <c r="J567" s="125" t="s">
        <v>34</v>
      </c>
      <c r="K567" s="125" t="s">
        <v>882</v>
      </c>
      <c r="L567" s="125">
        <v>1161</v>
      </c>
      <c r="M567" s="128">
        <v>1161</v>
      </c>
      <c r="N567" s="138" t="s">
        <v>5321</v>
      </c>
      <c r="O567" s="129">
        <v>208000</v>
      </c>
      <c r="P567" s="129">
        <v>42260.869565217399</v>
      </c>
      <c r="Q567" s="130">
        <v>250000</v>
      </c>
      <c r="R567" s="130">
        <f t="shared" si="24"/>
        <v>54939.130434782623</v>
      </c>
      <c r="S567" s="130">
        <v>0</v>
      </c>
      <c r="T567" s="130">
        <f t="shared" si="25"/>
        <v>262939.13043478259</v>
      </c>
      <c r="U567" s="139">
        <v>262900</v>
      </c>
      <c r="V567" s="139">
        <f t="shared" si="26"/>
        <v>262900</v>
      </c>
      <c r="W567" s="131">
        <v>0</v>
      </c>
      <c r="X567" s="132" t="s">
        <v>40</v>
      </c>
      <c r="Y567" s="127" t="s">
        <v>41</v>
      </c>
      <c r="Z567" s="124" t="s">
        <v>42</v>
      </c>
      <c r="AA567" s="133">
        <v>43294</v>
      </c>
      <c r="AB567" s="134"/>
    </row>
    <row r="568" spans="1:28" ht="25.5" x14ac:dyDescent="0.2">
      <c r="A568" s="122" t="s">
        <v>259</v>
      </c>
      <c r="B568" s="123" t="s">
        <v>5328</v>
      </c>
      <c r="C568" s="124" t="s">
        <v>5324</v>
      </c>
      <c r="D568" s="136" t="s">
        <v>10125</v>
      </c>
      <c r="E568" s="124" t="s">
        <v>7922</v>
      </c>
      <c r="F568" s="125" t="s">
        <v>5329</v>
      </c>
      <c r="G568" s="126" t="s">
        <v>5330</v>
      </c>
      <c r="H568" s="126" t="s">
        <v>5330</v>
      </c>
      <c r="I568" s="127" t="s">
        <v>5330</v>
      </c>
      <c r="J568" s="125" t="s">
        <v>34</v>
      </c>
      <c r="K568" s="125" t="s">
        <v>95</v>
      </c>
      <c r="L568" s="125">
        <v>1162</v>
      </c>
      <c r="M568" s="128">
        <v>1162</v>
      </c>
      <c r="N568" s="126" t="s">
        <v>5327</v>
      </c>
      <c r="O568" s="129">
        <v>328000</v>
      </c>
      <c r="P568" s="129">
        <v>100173.91304347799</v>
      </c>
      <c r="Q568" s="130">
        <v>428000</v>
      </c>
      <c r="R568" s="130">
        <f t="shared" si="24"/>
        <v>130226.08695652138</v>
      </c>
      <c r="S568" s="130">
        <v>0</v>
      </c>
      <c r="T568" s="130">
        <f t="shared" si="25"/>
        <v>458226.08695652138</v>
      </c>
      <c r="U568" s="130">
        <v>458200</v>
      </c>
      <c r="V568" s="130">
        <f t="shared" si="26"/>
        <v>458200</v>
      </c>
      <c r="W568" s="131">
        <v>0</v>
      </c>
      <c r="X568" s="132" t="s">
        <v>40</v>
      </c>
      <c r="Y568" s="127" t="s">
        <v>41</v>
      </c>
      <c r="Z568" s="124" t="s">
        <v>42</v>
      </c>
      <c r="AA568" s="133">
        <v>43294</v>
      </c>
      <c r="AB568" s="134"/>
    </row>
    <row r="569" spans="1:28" ht="25.5" x14ac:dyDescent="0.2">
      <c r="A569" s="122" t="s">
        <v>9159</v>
      </c>
      <c r="B569" s="123" t="s">
        <v>5331</v>
      </c>
      <c r="C569" s="124" t="s">
        <v>5324</v>
      </c>
      <c r="D569" s="136" t="s">
        <v>10126</v>
      </c>
      <c r="E569" s="124" t="s">
        <v>7922</v>
      </c>
      <c r="F569" s="125" t="s">
        <v>5332</v>
      </c>
      <c r="G569" s="126" t="s">
        <v>5333</v>
      </c>
      <c r="H569" s="126" t="s">
        <v>5333</v>
      </c>
      <c r="I569" s="127" t="s">
        <v>5333</v>
      </c>
      <c r="J569" s="125" t="s">
        <v>34</v>
      </c>
      <c r="K569" s="125" t="s">
        <v>95</v>
      </c>
      <c r="L569" s="125">
        <v>1162</v>
      </c>
      <c r="M569" s="128">
        <v>1162</v>
      </c>
      <c r="N569" s="126" t="s">
        <v>5327</v>
      </c>
      <c r="O569" s="129">
        <v>328000</v>
      </c>
      <c r="P569" s="129">
        <v>100173.91304347799</v>
      </c>
      <c r="Q569" s="130">
        <v>428000</v>
      </c>
      <c r="R569" s="130">
        <f t="shared" si="24"/>
        <v>130226.08695652138</v>
      </c>
      <c r="S569" s="130">
        <v>0</v>
      </c>
      <c r="T569" s="130">
        <f t="shared" si="25"/>
        <v>458226.08695652138</v>
      </c>
      <c r="U569" s="130">
        <v>458200</v>
      </c>
      <c r="V569" s="130">
        <f t="shared" si="26"/>
        <v>458200</v>
      </c>
      <c r="W569" s="131">
        <v>0</v>
      </c>
      <c r="X569" s="132" t="s">
        <v>40</v>
      </c>
      <c r="Y569" s="127" t="s">
        <v>41</v>
      </c>
      <c r="Z569" s="124" t="s">
        <v>42</v>
      </c>
      <c r="AA569" s="133">
        <v>43294</v>
      </c>
      <c r="AB569" s="134"/>
    </row>
    <row r="570" spans="1:28" ht="25.5" x14ac:dyDescent="0.2">
      <c r="A570" s="122" t="s">
        <v>593</v>
      </c>
      <c r="B570" s="123" t="s">
        <v>5339</v>
      </c>
      <c r="C570" s="124" t="s">
        <v>5340</v>
      </c>
      <c r="D570" s="136" t="s">
        <v>10127</v>
      </c>
      <c r="E570" s="124" t="s">
        <v>7922</v>
      </c>
      <c r="F570" s="125" t="s">
        <v>5341</v>
      </c>
      <c r="G570" s="126" t="s">
        <v>5342</v>
      </c>
      <c r="H570" s="126" t="s">
        <v>5342</v>
      </c>
      <c r="I570" s="127" t="s">
        <v>5342</v>
      </c>
      <c r="J570" s="125" t="s">
        <v>34</v>
      </c>
      <c r="K570" s="125" t="s">
        <v>873</v>
      </c>
      <c r="L570" s="125">
        <v>1171</v>
      </c>
      <c r="M570" s="128">
        <v>1171</v>
      </c>
      <c r="N570" s="140" t="s">
        <v>5343</v>
      </c>
      <c r="O570" s="129">
        <v>402000</v>
      </c>
      <c r="P570" s="129">
        <v>189391.30434782599</v>
      </c>
      <c r="Q570" s="130">
        <v>591000</v>
      </c>
      <c r="R570" s="130">
        <f t="shared" si="24"/>
        <v>246208.6956521738</v>
      </c>
      <c r="S570" s="130">
        <v>0</v>
      </c>
      <c r="T570" s="130">
        <f t="shared" si="25"/>
        <v>648208.69565217383</v>
      </c>
      <c r="U570" s="130">
        <v>648200</v>
      </c>
      <c r="V570" s="130">
        <f t="shared" si="26"/>
        <v>648200</v>
      </c>
      <c r="W570" s="131"/>
      <c r="X570" s="132" t="s">
        <v>40</v>
      </c>
      <c r="Y570" s="127" t="s">
        <v>41</v>
      </c>
      <c r="Z570" s="124" t="s">
        <v>26</v>
      </c>
      <c r="AA570" s="133">
        <v>43294</v>
      </c>
      <c r="AB570" s="134"/>
    </row>
    <row r="571" spans="1:28" ht="25.5" x14ac:dyDescent="0.2">
      <c r="A571" s="122" t="s">
        <v>596</v>
      </c>
      <c r="B571" s="123" t="s">
        <v>5344</v>
      </c>
      <c r="C571" s="124" t="s">
        <v>5345</v>
      </c>
      <c r="D571" s="136" t="s">
        <v>10128</v>
      </c>
      <c r="E571" s="124" t="s">
        <v>7922</v>
      </c>
      <c r="F571" s="125" t="s">
        <v>5346</v>
      </c>
      <c r="G571" s="126" t="s">
        <v>5347</v>
      </c>
      <c r="H571" s="126" t="s">
        <v>5347</v>
      </c>
      <c r="I571" s="127" t="s">
        <v>5347</v>
      </c>
      <c r="J571" s="125" t="s">
        <v>283</v>
      </c>
      <c r="K571" s="125" t="s">
        <v>882</v>
      </c>
      <c r="L571" s="125">
        <v>1173</v>
      </c>
      <c r="M571" s="128">
        <v>1173</v>
      </c>
      <c r="N571" s="140" t="s">
        <v>5348</v>
      </c>
      <c r="O571" s="129">
        <v>128000</v>
      </c>
      <c r="P571" s="129">
        <v>65739.130434782594</v>
      </c>
      <c r="Q571" s="130">
        <v>193000</v>
      </c>
      <c r="R571" s="130">
        <f t="shared" si="24"/>
        <v>85460.869565217363</v>
      </c>
      <c r="S571" s="130">
        <v>0</v>
      </c>
      <c r="T571" s="130">
        <f t="shared" si="25"/>
        <v>213460.86956521735</v>
      </c>
      <c r="U571" s="130">
        <v>213400</v>
      </c>
      <c r="V571" s="130">
        <f t="shared" si="26"/>
        <v>213400</v>
      </c>
      <c r="W571" s="131"/>
      <c r="X571" s="132" t="s">
        <v>40</v>
      </c>
      <c r="Y571" s="127" t="s">
        <v>41</v>
      </c>
      <c r="Z571" s="124" t="s">
        <v>26</v>
      </c>
      <c r="AA571" s="133">
        <v>43294</v>
      </c>
      <c r="AB571" s="134"/>
    </row>
    <row r="572" spans="1:28" ht="38.25" x14ac:dyDescent="0.2">
      <c r="A572" s="122" t="s">
        <v>597</v>
      </c>
      <c r="B572" s="123" t="s">
        <v>5380</v>
      </c>
      <c r="C572" s="124" t="s">
        <v>5381</v>
      </c>
      <c r="D572" s="136" t="s">
        <v>10129</v>
      </c>
      <c r="E572" s="124" t="s">
        <v>7922</v>
      </c>
      <c r="F572" s="125" t="s">
        <v>5382</v>
      </c>
      <c r="G572" s="126" t="s">
        <v>7370</v>
      </c>
      <c r="H572" s="126" t="s">
        <v>7370</v>
      </c>
      <c r="I572" s="127" t="s">
        <v>5383</v>
      </c>
      <c r="J572" s="125" t="s">
        <v>34</v>
      </c>
      <c r="K572" s="125" t="s">
        <v>95</v>
      </c>
      <c r="L572" s="125">
        <v>1228</v>
      </c>
      <c r="M572" s="142">
        <v>1228</v>
      </c>
      <c r="N572" s="143" t="s">
        <v>5384</v>
      </c>
      <c r="O572" s="129">
        <v>310000</v>
      </c>
      <c r="P572" s="129">
        <v>314608.69565217401</v>
      </c>
      <c r="Q572" s="144">
        <v>624000</v>
      </c>
      <c r="R572" s="130">
        <f t="shared" si="24"/>
        <v>408991.30434782623</v>
      </c>
      <c r="S572" s="130">
        <v>0</v>
      </c>
      <c r="T572" s="130">
        <f t="shared" si="25"/>
        <v>718991.30434782617</v>
      </c>
      <c r="U572" s="130">
        <v>718900</v>
      </c>
      <c r="V572" s="130">
        <f t="shared" si="26"/>
        <v>718900</v>
      </c>
      <c r="W572" s="131"/>
      <c r="X572" s="132" t="s">
        <v>40</v>
      </c>
      <c r="Y572" s="127" t="s">
        <v>5379</v>
      </c>
      <c r="Z572" s="124" t="s">
        <v>42</v>
      </c>
      <c r="AA572" s="133">
        <v>43294</v>
      </c>
      <c r="AB572" s="134"/>
    </row>
    <row r="573" spans="1:28" ht="38.25" x14ac:dyDescent="0.2">
      <c r="A573" s="122" t="s">
        <v>257</v>
      </c>
      <c r="B573" s="123" t="s">
        <v>5385</v>
      </c>
      <c r="C573" s="124" t="s">
        <v>5386</v>
      </c>
      <c r="D573" s="136" t="s">
        <v>10130</v>
      </c>
      <c r="E573" s="124" t="s">
        <v>7922</v>
      </c>
      <c r="F573" s="125" t="s">
        <v>5387</v>
      </c>
      <c r="G573" s="126" t="s">
        <v>7371</v>
      </c>
      <c r="H573" s="126" t="s">
        <v>7371</v>
      </c>
      <c r="I573" s="127" t="s">
        <v>5388</v>
      </c>
      <c r="J573" s="125" t="s">
        <v>34</v>
      </c>
      <c r="K573" s="125" t="s">
        <v>882</v>
      </c>
      <c r="L573" s="125">
        <v>1229</v>
      </c>
      <c r="M573" s="142">
        <v>1229</v>
      </c>
      <c r="N573" s="143" t="s">
        <v>5389</v>
      </c>
      <c r="O573" s="129">
        <v>272000</v>
      </c>
      <c r="P573" s="129">
        <v>139304.347826087</v>
      </c>
      <c r="Q573" s="144">
        <v>411000</v>
      </c>
      <c r="R573" s="130">
        <f t="shared" si="24"/>
        <v>181095.65217391308</v>
      </c>
      <c r="S573" s="130">
        <v>0</v>
      </c>
      <c r="T573" s="130">
        <f t="shared" si="25"/>
        <v>453095.65217391308</v>
      </c>
      <c r="U573" s="130">
        <v>453000</v>
      </c>
      <c r="V573" s="130">
        <f t="shared" si="26"/>
        <v>453000</v>
      </c>
      <c r="W573" s="131"/>
      <c r="X573" s="132" t="s">
        <v>40</v>
      </c>
      <c r="Y573" s="127" t="s">
        <v>5379</v>
      </c>
      <c r="Z573" s="124" t="s">
        <v>42</v>
      </c>
      <c r="AA573" s="133">
        <v>43294</v>
      </c>
      <c r="AB573" s="134"/>
    </row>
    <row r="574" spans="1:28" ht="25.5" x14ac:dyDescent="0.2">
      <c r="A574" s="122" t="s">
        <v>573</v>
      </c>
      <c r="B574" s="123" t="s">
        <v>186</v>
      </c>
      <c r="C574" s="124" t="s">
        <v>157</v>
      </c>
      <c r="D574" s="136" t="s">
        <v>10131</v>
      </c>
      <c r="E574" s="124" t="s">
        <v>7923</v>
      </c>
      <c r="F574" s="125" t="s">
        <v>187</v>
      </c>
      <c r="G574" s="126" t="s">
        <v>188</v>
      </c>
      <c r="H574" s="126" t="s">
        <v>188</v>
      </c>
      <c r="I574" s="127" t="s">
        <v>188</v>
      </c>
      <c r="J574" s="125" t="s">
        <v>3</v>
      </c>
      <c r="K574" s="125" t="s">
        <v>25</v>
      </c>
      <c r="L574" s="125">
        <v>544</v>
      </c>
      <c r="M574" s="128">
        <v>544</v>
      </c>
      <c r="N574" s="126" t="s">
        <v>158</v>
      </c>
      <c r="O574" s="129">
        <v>3297000</v>
      </c>
      <c r="P574" s="129">
        <v>536869.56521739101</v>
      </c>
      <c r="Q574" s="130">
        <v>3833000</v>
      </c>
      <c r="R574" s="130">
        <f t="shared" si="24"/>
        <v>697930.43478260841</v>
      </c>
      <c r="S574" s="130">
        <v>0</v>
      </c>
      <c r="T574" s="130">
        <f t="shared" si="25"/>
        <v>3994930.4347826084</v>
      </c>
      <c r="U574" s="130">
        <v>3994900</v>
      </c>
      <c r="V574" s="130">
        <f t="shared" si="26"/>
        <v>3994900</v>
      </c>
      <c r="W574" s="131">
        <v>0</v>
      </c>
      <c r="X574" s="132" t="s">
        <v>18</v>
      </c>
      <c r="Y574" s="127" t="s">
        <v>146</v>
      </c>
      <c r="Z574" s="124" t="s">
        <v>20</v>
      </c>
      <c r="AA574" s="133">
        <v>43294</v>
      </c>
      <c r="AB574" s="134"/>
    </row>
    <row r="575" spans="1:28" ht="84" x14ac:dyDescent="0.2">
      <c r="A575" s="122" t="s">
        <v>580</v>
      </c>
      <c r="B575" s="123" t="s">
        <v>506</v>
      </c>
      <c r="C575" s="124" t="s">
        <v>495</v>
      </c>
      <c r="D575" s="136" t="s">
        <v>10116</v>
      </c>
      <c r="E575" s="124" t="s">
        <v>7923</v>
      </c>
      <c r="F575" s="125" t="s">
        <v>507</v>
      </c>
      <c r="G575" s="126" t="s">
        <v>508</v>
      </c>
      <c r="H575" s="126" t="s">
        <v>508</v>
      </c>
      <c r="I575" s="127" t="s">
        <v>508</v>
      </c>
      <c r="J575" s="125" t="s">
        <v>34</v>
      </c>
      <c r="K575" s="125" t="s">
        <v>17</v>
      </c>
      <c r="L575" s="125">
        <v>568</v>
      </c>
      <c r="M575" s="128">
        <v>568</v>
      </c>
      <c r="N575" s="126" t="s">
        <v>496</v>
      </c>
      <c r="O575" s="129">
        <v>3152000</v>
      </c>
      <c r="P575" s="129">
        <v>718434.78260869603</v>
      </c>
      <c r="Q575" s="130">
        <v>3870000</v>
      </c>
      <c r="R575" s="130">
        <f t="shared" si="24"/>
        <v>933965.21739130479</v>
      </c>
      <c r="S575" s="130">
        <v>0</v>
      </c>
      <c r="T575" s="130">
        <f t="shared" si="25"/>
        <v>4085965.2173913047</v>
      </c>
      <c r="U575" s="130">
        <v>4085900</v>
      </c>
      <c r="V575" s="130">
        <f t="shared" si="26"/>
        <v>4085900</v>
      </c>
      <c r="W575" s="175" t="s">
        <v>3912</v>
      </c>
      <c r="X575" s="132" t="s">
        <v>18</v>
      </c>
      <c r="Y575" s="127" t="s">
        <v>146</v>
      </c>
      <c r="Z575" s="124" t="s">
        <v>26</v>
      </c>
      <c r="AA575" s="133">
        <v>43294</v>
      </c>
      <c r="AB575" s="134"/>
    </row>
    <row r="576" spans="1:28" ht="25.5" x14ac:dyDescent="0.2">
      <c r="A576" s="122" t="s">
        <v>854</v>
      </c>
      <c r="B576" s="123" t="s">
        <v>3952</v>
      </c>
      <c r="C576" s="124" t="s">
        <v>3929</v>
      </c>
      <c r="D576" s="136" t="s">
        <v>10132</v>
      </c>
      <c r="E576" s="124" t="s">
        <v>7923</v>
      </c>
      <c r="F576" s="125" t="s">
        <v>3953</v>
      </c>
      <c r="G576" s="126" t="s">
        <v>3954</v>
      </c>
      <c r="H576" s="126" t="s">
        <v>3954</v>
      </c>
      <c r="I576" s="127" t="s">
        <v>3954</v>
      </c>
      <c r="J576" s="125" t="s">
        <v>34</v>
      </c>
      <c r="K576" s="125" t="s">
        <v>17</v>
      </c>
      <c r="L576" s="125">
        <v>593</v>
      </c>
      <c r="M576" s="128">
        <v>593</v>
      </c>
      <c r="N576" s="140" t="s">
        <v>3930</v>
      </c>
      <c r="O576" s="129">
        <v>1210000</v>
      </c>
      <c r="P576" s="129">
        <v>912521.73913043505</v>
      </c>
      <c r="Q576" s="130">
        <v>2122000</v>
      </c>
      <c r="R576" s="130">
        <f t="shared" si="24"/>
        <v>1186278.2608695654</v>
      </c>
      <c r="S576" s="130">
        <v>0</v>
      </c>
      <c r="T576" s="130">
        <f t="shared" si="25"/>
        <v>2396278.2608695654</v>
      </c>
      <c r="U576" s="130">
        <v>2396200</v>
      </c>
      <c r="V576" s="130">
        <f t="shared" si="26"/>
        <v>2396200</v>
      </c>
      <c r="W576" s="131">
        <v>0</v>
      </c>
      <c r="X576" s="132" t="s">
        <v>18</v>
      </c>
      <c r="Y576" s="127" t="s">
        <v>146</v>
      </c>
      <c r="Z576" s="124" t="s">
        <v>26</v>
      </c>
      <c r="AA576" s="133">
        <v>43294</v>
      </c>
      <c r="AB576" s="134"/>
    </row>
    <row r="577" spans="1:28" ht="25.5" x14ac:dyDescent="0.2">
      <c r="A577" s="122" t="s">
        <v>63</v>
      </c>
      <c r="B577" s="123" t="s">
        <v>3980</v>
      </c>
      <c r="C577" s="124" t="s">
        <v>3978</v>
      </c>
      <c r="D577" s="136" t="s">
        <v>10118</v>
      </c>
      <c r="E577" s="124" t="s">
        <v>7923</v>
      </c>
      <c r="F577" s="125" t="s">
        <v>3981</v>
      </c>
      <c r="G577" s="126" t="s">
        <v>3979</v>
      </c>
      <c r="H577" s="126" t="s">
        <v>3979</v>
      </c>
      <c r="I577" s="127" t="s">
        <v>3979</v>
      </c>
      <c r="J577" s="125" t="s">
        <v>34</v>
      </c>
      <c r="K577" s="125" t="s">
        <v>17</v>
      </c>
      <c r="L577" s="125">
        <v>599</v>
      </c>
      <c r="M577" s="128">
        <v>599</v>
      </c>
      <c r="N577" s="126" t="s">
        <v>3979</v>
      </c>
      <c r="O577" s="129">
        <v>1109000</v>
      </c>
      <c r="P577" s="129">
        <v>200347.82608695599</v>
      </c>
      <c r="Q577" s="130">
        <v>1309000</v>
      </c>
      <c r="R577" s="130">
        <f t="shared" si="24"/>
        <v>260452.17391304276</v>
      </c>
      <c r="S577" s="130">
        <v>0</v>
      </c>
      <c r="T577" s="130">
        <f t="shared" si="25"/>
        <v>1369452.1739130428</v>
      </c>
      <c r="U577" s="130">
        <v>1369400</v>
      </c>
      <c r="V577" s="130">
        <f t="shared" si="26"/>
        <v>1369400</v>
      </c>
      <c r="W577" s="131">
        <v>0</v>
      </c>
      <c r="X577" s="132" t="s">
        <v>18</v>
      </c>
      <c r="Y577" s="127" t="s">
        <v>19</v>
      </c>
      <c r="Z577" s="124" t="s">
        <v>20</v>
      </c>
      <c r="AA577" s="133">
        <v>43294</v>
      </c>
      <c r="AB577" s="134"/>
    </row>
    <row r="578" spans="1:28" ht="25.5" x14ac:dyDescent="0.2">
      <c r="A578" s="122" t="s">
        <v>347</v>
      </c>
      <c r="B578" s="123" t="s">
        <v>3987</v>
      </c>
      <c r="C578" s="124" t="s">
        <v>3984</v>
      </c>
      <c r="D578" s="136" t="s">
        <v>10120</v>
      </c>
      <c r="E578" s="124" t="s">
        <v>7923</v>
      </c>
      <c r="F578" s="125" t="s">
        <v>3988</v>
      </c>
      <c r="G578" s="126" t="s">
        <v>3985</v>
      </c>
      <c r="H578" s="126" t="s">
        <v>3985</v>
      </c>
      <c r="I578" s="127" t="s">
        <v>3985</v>
      </c>
      <c r="J578" s="125" t="s">
        <v>34</v>
      </c>
      <c r="K578" s="125" t="s">
        <v>22</v>
      </c>
      <c r="L578" s="125">
        <v>601</v>
      </c>
      <c r="M578" s="128">
        <v>601</v>
      </c>
      <c r="N578" s="126" t="s">
        <v>3986</v>
      </c>
      <c r="O578" s="129">
        <v>819000</v>
      </c>
      <c r="P578" s="129">
        <v>200347.82608695599</v>
      </c>
      <c r="Q578" s="130">
        <v>1019000</v>
      </c>
      <c r="R578" s="130">
        <f t="shared" si="24"/>
        <v>260452.17391304276</v>
      </c>
      <c r="S578" s="130">
        <v>0</v>
      </c>
      <c r="T578" s="130">
        <f t="shared" si="25"/>
        <v>1079452.1739130428</v>
      </c>
      <c r="U578" s="130">
        <v>1079400</v>
      </c>
      <c r="V578" s="130">
        <f t="shared" si="26"/>
        <v>1079400</v>
      </c>
      <c r="W578" s="131">
        <v>0</v>
      </c>
      <c r="X578" s="132" t="s">
        <v>18</v>
      </c>
      <c r="Y578" s="127" t="s">
        <v>19</v>
      </c>
      <c r="Z578" s="124" t="s">
        <v>20</v>
      </c>
      <c r="AA578" s="133">
        <v>43294</v>
      </c>
      <c r="AB578" s="134"/>
    </row>
    <row r="579" spans="1:28" ht="25.5" x14ac:dyDescent="0.2">
      <c r="A579" s="122" t="s">
        <v>600</v>
      </c>
      <c r="B579" s="123" t="s">
        <v>30</v>
      </c>
      <c r="C579" s="124" t="s">
        <v>31</v>
      </c>
      <c r="D579" s="136" t="s">
        <v>10142</v>
      </c>
      <c r="E579" s="124" t="s">
        <v>7923</v>
      </c>
      <c r="F579" s="125" t="s">
        <v>32</v>
      </c>
      <c r="G579" s="126" t="s">
        <v>33</v>
      </c>
      <c r="H579" s="126" t="s">
        <v>33</v>
      </c>
      <c r="I579" s="127" t="s">
        <v>33</v>
      </c>
      <c r="J579" s="125" t="s">
        <v>34</v>
      </c>
      <c r="K579" s="125" t="s">
        <v>25</v>
      </c>
      <c r="L579" s="125">
        <v>603</v>
      </c>
      <c r="M579" s="128">
        <v>603</v>
      </c>
      <c r="N579" s="126" t="s">
        <v>33</v>
      </c>
      <c r="O579" s="129">
        <v>2392000</v>
      </c>
      <c r="P579" s="129">
        <v>446086.95652173902</v>
      </c>
      <c r="Q579" s="130">
        <v>2838000</v>
      </c>
      <c r="R579" s="130">
        <f t="shared" si="24"/>
        <v>579913.04347826075</v>
      </c>
      <c r="S579" s="130">
        <v>0</v>
      </c>
      <c r="T579" s="130">
        <f t="shared" si="25"/>
        <v>2971913.0434782607</v>
      </c>
      <c r="U579" s="130">
        <v>2971900</v>
      </c>
      <c r="V579" s="130">
        <f t="shared" si="26"/>
        <v>2971900</v>
      </c>
      <c r="W579" s="131">
        <v>0</v>
      </c>
      <c r="X579" s="132" t="s">
        <v>18</v>
      </c>
      <c r="Y579" s="127" t="s">
        <v>19</v>
      </c>
      <c r="Z579" s="124" t="s">
        <v>20</v>
      </c>
      <c r="AA579" s="133">
        <v>43294</v>
      </c>
      <c r="AB579" s="134"/>
    </row>
    <row r="580" spans="1:28" ht="25.5" x14ac:dyDescent="0.2">
      <c r="A580" s="122" t="s">
        <v>348</v>
      </c>
      <c r="B580" s="123" t="s">
        <v>57</v>
      </c>
      <c r="C580" s="124" t="s">
        <v>52</v>
      </c>
      <c r="D580" s="136" t="s">
        <v>10121</v>
      </c>
      <c r="E580" s="124" t="s">
        <v>7923</v>
      </c>
      <c r="F580" s="125" t="s">
        <v>58</v>
      </c>
      <c r="G580" s="126" t="s">
        <v>53</v>
      </c>
      <c r="H580" s="126" t="s">
        <v>53</v>
      </c>
      <c r="I580" s="127" t="s">
        <v>53</v>
      </c>
      <c r="J580" s="125" t="s">
        <v>34</v>
      </c>
      <c r="K580" s="125" t="s">
        <v>17</v>
      </c>
      <c r="L580" s="125">
        <v>607</v>
      </c>
      <c r="M580" s="128">
        <v>607</v>
      </c>
      <c r="N580" s="126" t="s">
        <v>53</v>
      </c>
      <c r="O580" s="129">
        <v>1662000</v>
      </c>
      <c r="P580" s="129">
        <v>466434.78260869603</v>
      </c>
      <c r="Q580" s="130">
        <v>2128000</v>
      </c>
      <c r="R580" s="130">
        <f t="shared" si="24"/>
        <v>606365.21739130479</v>
      </c>
      <c r="S580" s="130">
        <v>0</v>
      </c>
      <c r="T580" s="130">
        <f t="shared" si="25"/>
        <v>2268365.2173913047</v>
      </c>
      <c r="U580" s="130">
        <v>2268300</v>
      </c>
      <c r="V580" s="130">
        <f t="shared" si="26"/>
        <v>2268300</v>
      </c>
      <c r="W580" s="131">
        <v>0</v>
      </c>
      <c r="X580" s="132" t="s">
        <v>18</v>
      </c>
      <c r="Y580" s="127" t="s">
        <v>19</v>
      </c>
      <c r="Z580" s="124" t="s">
        <v>20</v>
      </c>
      <c r="AA580" s="133">
        <v>43294</v>
      </c>
      <c r="AB580" s="134"/>
    </row>
    <row r="581" spans="1:28" ht="25.5" x14ac:dyDescent="0.2">
      <c r="A581" s="122" t="s">
        <v>709</v>
      </c>
      <c r="B581" s="123" t="s">
        <v>238</v>
      </c>
      <c r="C581" s="124" t="s">
        <v>235</v>
      </c>
      <c r="D581" s="136" t="s">
        <v>10122</v>
      </c>
      <c r="E581" s="124" t="s">
        <v>7923</v>
      </c>
      <c r="F581" s="125" t="s">
        <v>239</v>
      </c>
      <c r="G581" s="126" t="s">
        <v>236</v>
      </c>
      <c r="H581" s="126" t="s">
        <v>236</v>
      </c>
      <c r="I581" s="127" t="s">
        <v>236</v>
      </c>
      <c r="J581" s="125" t="s">
        <v>34</v>
      </c>
      <c r="K581" s="125" t="s">
        <v>17</v>
      </c>
      <c r="L581" s="125">
        <v>663</v>
      </c>
      <c r="M581" s="128">
        <v>663</v>
      </c>
      <c r="N581" s="126" t="s">
        <v>237</v>
      </c>
      <c r="O581" s="129">
        <v>2383000</v>
      </c>
      <c r="P581" s="129">
        <v>579130.43478260899</v>
      </c>
      <c r="Q581" s="130">
        <v>2962000</v>
      </c>
      <c r="R581" s="130">
        <f t="shared" si="24"/>
        <v>752869.56521739159</v>
      </c>
      <c r="S581" s="130">
        <v>0</v>
      </c>
      <c r="T581" s="130">
        <f t="shared" si="25"/>
        <v>3135869.5652173916</v>
      </c>
      <c r="U581" s="130">
        <v>3135800</v>
      </c>
      <c r="V581" s="130">
        <f t="shared" si="26"/>
        <v>3135800</v>
      </c>
      <c r="W581" s="131">
        <v>0</v>
      </c>
      <c r="X581" s="132" t="s">
        <v>18</v>
      </c>
      <c r="Y581" s="127" t="s">
        <v>19</v>
      </c>
      <c r="Z581" s="124" t="s">
        <v>20</v>
      </c>
      <c r="AA581" s="133">
        <v>43294</v>
      </c>
      <c r="AB581" s="134"/>
    </row>
    <row r="582" spans="1:28" ht="25.5" x14ac:dyDescent="0.2">
      <c r="A582" s="122" t="s">
        <v>16</v>
      </c>
      <c r="B582" s="123" t="s">
        <v>260</v>
      </c>
      <c r="C582" s="124" t="s">
        <v>261</v>
      </c>
      <c r="D582" s="136" t="s">
        <v>10133</v>
      </c>
      <c r="E582" s="124" t="s">
        <v>7923</v>
      </c>
      <c r="F582" s="125" t="s">
        <v>262</v>
      </c>
      <c r="G582" s="126" t="s">
        <v>263</v>
      </c>
      <c r="H582" s="126" t="s">
        <v>263</v>
      </c>
      <c r="I582" s="127" t="s">
        <v>263</v>
      </c>
      <c r="J582" s="125" t="s">
        <v>34</v>
      </c>
      <c r="K582" s="125" t="s">
        <v>22</v>
      </c>
      <c r="L582" s="125">
        <v>665</v>
      </c>
      <c r="M582" s="128">
        <v>665</v>
      </c>
      <c r="N582" s="126" t="s">
        <v>264</v>
      </c>
      <c r="O582" s="129">
        <v>1639000</v>
      </c>
      <c r="P582" s="129">
        <v>358434.78260869603</v>
      </c>
      <c r="Q582" s="130">
        <v>1997000</v>
      </c>
      <c r="R582" s="130">
        <f t="shared" si="24"/>
        <v>465965.21739130485</v>
      </c>
      <c r="S582" s="130">
        <v>0</v>
      </c>
      <c r="T582" s="130">
        <f t="shared" si="25"/>
        <v>2104965.2173913047</v>
      </c>
      <c r="U582" s="130">
        <v>2104900</v>
      </c>
      <c r="V582" s="130">
        <f t="shared" si="26"/>
        <v>2104900</v>
      </c>
      <c r="W582" s="131">
        <v>0</v>
      </c>
      <c r="X582" s="132" t="s">
        <v>18</v>
      </c>
      <c r="Y582" s="127" t="s">
        <v>19</v>
      </c>
      <c r="Z582" s="124" t="s">
        <v>20</v>
      </c>
      <c r="AA582" s="133">
        <v>43294</v>
      </c>
      <c r="AB582" s="134"/>
    </row>
    <row r="583" spans="1:28" ht="25.5" x14ac:dyDescent="0.2">
      <c r="A583" s="122" t="s">
        <v>122</v>
      </c>
      <c r="B583" s="123" t="s">
        <v>594</v>
      </c>
      <c r="C583" s="124" t="s">
        <v>582</v>
      </c>
      <c r="D583" s="136" t="s">
        <v>10134</v>
      </c>
      <c r="E583" s="124" t="s">
        <v>7923</v>
      </c>
      <c r="F583" s="125" t="s">
        <v>595</v>
      </c>
      <c r="G583" s="126" t="s">
        <v>586</v>
      </c>
      <c r="H583" s="126" t="s">
        <v>586</v>
      </c>
      <c r="I583" s="127" t="s">
        <v>586</v>
      </c>
      <c r="J583" s="125" t="s">
        <v>34</v>
      </c>
      <c r="K583" s="125" t="s">
        <v>17</v>
      </c>
      <c r="L583" s="125">
        <v>693</v>
      </c>
      <c r="M583" s="128">
        <v>693</v>
      </c>
      <c r="N583" s="126" t="s">
        <v>584</v>
      </c>
      <c r="O583" s="129">
        <v>2465000</v>
      </c>
      <c r="P583" s="129">
        <v>579130.43478260899</v>
      </c>
      <c r="Q583" s="130">
        <v>3044000</v>
      </c>
      <c r="R583" s="130">
        <f t="shared" ref="R583:R646" si="27">+P583/1800000*2340000</f>
        <v>752869.56521739159</v>
      </c>
      <c r="S583" s="130">
        <v>0</v>
      </c>
      <c r="T583" s="130">
        <f t="shared" ref="T583:T646" si="28">+O583+R583+S583</f>
        <v>3217869.5652173916</v>
      </c>
      <c r="U583" s="130">
        <v>3217800</v>
      </c>
      <c r="V583" s="130">
        <f t="shared" ref="V583:V646" si="29">ROUNDDOWN(T583,-2)</f>
        <v>3217800</v>
      </c>
      <c r="W583" s="131">
        <v>0</v>
      </c>
      <c r="X583" s="132" t="s">
        <v>18</v>
      </c>
      <c r="Y583" s="127" t="s">
        <v>19</v>
      </c>
      <c r="Z583" s="124" t="s">
        <v>20</v>
      </c>
      <c r="AA583" s="133">
        <v>43294</v>
      </c>
      <c r="AB583" s="134"/>
    </row>
    <row r="584" spans="1:28" ht="25.5" x14ac:dyDescent="0.2">
      <c r="A584" s="122" t="s">
        <v>27</v>
      </c>
      <c r="B584" s="123" t="s">
        <v>591</v>
      </c>
      <c r="C584" s="124" t="s">
        <v>582</v>
      </c>
      <c r="D584" s="136" t="s">
        <v>10135</v>
      </c>
      <c r="E584" s="124" t="s">
        <v>7923</v>
      </c>
      <c r="F584" s="125" t="s">
        <v>592</v>
      </c>
      <c r="G584" s="126" t="s">
        <v>583</v>
      </c>
      <c r="H584" s="126" t="s">
        <v>583</v>
      </c>
      <c r="I584" s="127" t="s">
        <v>583</v>
      </c>
      <c r="J584" s="125" t="s">
        <v>34</v>
      </c>
      <c r="K584" s="125" t="s">
        <v>17</v>
      </c>
      <c r="L584" s="125">
        <v>693</v>
      </c>
      <c r="M584" s="128">
        <v>693</v>
      </c>
      <c r="N584" s="126" t="s">
        <v>584</v>
      </c>
      <c r="O584" s="129">
        <v>2465000</v>
      </c>
      <c r="P584" s="129">
        <v>579130.43478260899</v>
      </c>
      <c r="Q584" s="130">
        <v>3044000</v>
      </c>
      <c r="R584" s="130">
        <f t="shared" si="27"/>
        <v>752869.56521739159</v>
      </c>
      <c r="S584" s="130">
        <v>0</v>
      </c>
      <c r="T584" s="130">
        <f t="shared" si="28"/>
        <v>3217869.5652173916</v>
      </c>
      <c r="U584" s="130">
        <v>3217800</v>
      </c>
      <c r="V584" s="130">
        <f t="shared" si="29"/>
        <v>3217800</v>
      </c>
      <c r="W584" s="131">
        <v>0</v>
      </c>
      <c r="X584" s="132" t="s">
        <v>18</v>
      </c>
      <c r="Y584" s="127" t="s">
        <v>19</v>
      </c>
      <c r="Z584" s="124" t="s">
        <v>20</v>
      </c>
      <c r="AA584" s="133">
        <v>43294</v>
      </c>
      <c r="AB584" s="134"/>
    </row>
    <row r="585" spans="1:28" ht="25.5" x14ac:dyDescent="0.2">
      <c r="A585" s="122" t="s">
        <v>29</v>
      </c>
      <c r="B585" s="123" t="s">
        <v>598</v>
      </c>
      <c r="C585" s="124" t="s">
        <v>582</v>
      </c>
      <c r="D585" s="136" t="s">
        <v>10136</v>
      </c>
      <c r="E585" s="124" t="s">
        <v>7923</v>
      </c>
      <c r="F585" s="125" t="s">
        <v>599</v>
      </c>
      <c r="G585" s="126" t="s">
        <v>584</v>
      </c>
      <c r="H585" s="126" t="s">
        <v>584</v>
      </c>
      <c r="I585" s="127" t="s">
        <v>584</v>
      </c>
      <c r="J585" s="125" t="s">
        <v>34</v>
      </c>
      <c r="K585" s="125" t="s">
        <v>17</v>
      </c>
      <c r="L585" s="125">
        <v>693</v>
      </c>
      <c r="M585" s="128">
        <v>693</v>
      </c>
      <c r="N585" s="126" t="s">
        <v>584</v>
      </c>
      <c r="O585" s="129">
        <v>2465000</v>
      </c>
      <c r="P585" s="129">
        <v>579130.43478260899</v>
      </c>
      <c r="Q585" s="130">
        <v>3044000</v>
      </c>
      <c r="R585" s="130">
        <f t="shared" si="27"/>
        <v>752869.56521739159</v>
      </c>
      <c r="S585" s="130">
        <v>0</v>
      </c>
      <c r="T585" s="130">
        <f t="shared" si="28"/>
        <v>3217869.5652173916</v>
      </c>
      <c r="U585" s="130">
        <v>3217800</v>
      </c>
      <c r="V585" s="130">
        <f t="shared" si="29"/>
        <v>3217800</v>
      </c>
      <c r="W585" s="131">
        <v>0</v>
      </c>
      <c r="X585" s="132" t="s">
        <v>18</v>
      </c>
      <c r="Y585" s="127" t="s">
        <v>19</v>
      </c>
      <c r="Z585" s="124" t="s">
        <v>20</v>
      </c>
      <c r="AA585" s="133">
        <v>43294</v>
      </c>
      <c r="AB585" s="134"/>
    </row>
    <row r="586" spans="1:28" ht="25.5" x14ac:dyDescent="0.2">
      <c r="A586" s="122" t="s">
        <v>56</v>
      </c>
      <c r="B586" s="123" t="s">
        <v>4464</v>
      </c>
      <c r="C586" s="124" t="s">
        <v>4462</v>
      </c>
      <c r="D586" s="136" t="s">
        <v>10137</v>
      </c>
      <c r="E586" s="124" t="s">
        <v>7923</v>
      </c>
      <c r="F586" s="125" t="s">
        <v>4465</v>
      </c>
      <c r="G586" s="126" t="s">
        <v>4466</v>
      </c>
      <c r="H586" s="126" t="s">
        <v>7454</v>
      </c>
      <c r="I586" s="127" t="s">
        <v>4466</v>
      </c>
      <c r="J586" s="125" t="s">
        <v>34</v>
      </c>
      <c r="K586" s="125" t="s">
        <v>25</v>
      </c>
      <c r="L586" s="125">
        <v>844</v>
      </c>
      <c r="M586" s="128">
        <v>844</v>
      </c>
      <c r="N586" s="126" t="s">
        <v>4463</v>
      </c>
      <c r="O586" s="129">
        <v>1082000</v>
      </c>
      <c r="P586" s="129">
        <v>184695.652173913</v>
      </c>
      <c r="Q586" s="130">
        <v>1266000</v>
      </c>
      <c r="R586" s="130">
        <f t="shared" si="27"/>
        <v>240104.34782608689</v>
      </c>
      <c r="S586" s="130">
        <v>0</v>
      </c>
      <c r="T586" s="130">
        <f t="shared" si="28"/>
        <v>1322104.3478260869</v>
      </c>
      <c r="U586" s="130">
        <v>1322100</v>
      </c>
      <c r="V586" s="130">
        <f t="shared" si="29"/>
        <v>1322100</v>
      </c>
      <c r="W586" s="131">
        <v>0</v>
      </c>
      <c r="X586" s="132" t="s">
        <v>18</v>
      </c>
      <c r="Y586" s="127" t="s">
        <v>4126</v>
      </c>
      <c r="Z586" s="124" t="s">
        <v>26</v>
      </c>
      <c r="AA586" s="133">
        <v>43294</v>
      </c>
      <c r="AB586" s="134"/>
    </row>
    <row r="587" spans="1:28" ht="25.5" x14ac:dyDescent="0.2">
      <c r="A587" s="122" t="s">
        <v>242</v>
      </c>
      <c r="B587" s="151" t="s">
        <v>4619</v>
      </c>
      <c r="C587" s="152" t="s">
        <v>4615</v>
      </c>
      <c r="D587" s="136" t="s">
        <v>10138</v>
      </c>
      <c r="E587" s="124" t="s">
        <v>7923</v>
      </c>
      <c r="F587" s="153" t="s">
        <v>4620</v>
      </c>
      <c r="G587" s="126" t="s">
        <v>4617</v>
      </c>
      <c r="H587" s="138" t="s">
        <v>7447</v>
      </c>
      <c r="I587" s="154" t="s">
        <v>4617</v>
      </c>
      <c r="J587" s="153" t="s">
        <v>34</v>
      </c>
      <c r="K587" s="153" t="s">
        <v>17</v>
      </c>
      <c r="L587" s="153">
        <v>884</v>
      </c>
      <c r="M587" s="155">
        <v>884</v>
      </c>
      <c r="N587" s="138" t="s">
        <v>4618</v>
      </c>
      <c r="O587" s="156">
        <v>1760000</v>
      </c>
      <c r="P587" s="156">
        <v>278608.69565217401</v>
      </c>
      <c r="Q587" s="139">
        <v>2038000</v>
      </c>
      <c r="R587" s="139">
        <f t="shared" si="27"/>
        <v>362191.30434782617</v>
      </c>
      <c r="S587" s="130">
        <v>0</v>
      </c>
      <c r="T587" s="139">
        <f t="shared" si="28"/>
        <v>2122191.3043478262</v>
      </c>
      <c r="U587" s="139">
        <v>2122100</v>
      </c>
      <c r="V587" s="139">
        <f t="shared" si="29"/>
        <v>2122100</v>
      </c>
      <c r="W587" s="157">
        <v>0</v>
      </c>
      <c r="X587" s="158" t="s">
        <v>18</v>
      </c>
      <c r="Y587" s="154" t="s">
        <v>124</v>
      </c>
      <c r="Z587" s="152" t="s">
        <v>20</v>
      </c>
      <c r="AA587" s="159">
        <v>43294</v>
      </c>
      <c r="AB587" s="134"/>
    </row>
    <row r="588" spans="1:28" ht="25.5" x14ac:dyDescent="0.2">
      <c r="A588" s="122" t="s">
        <v>505</v>
      </c>
      <c r="B588" s="151" t="s">
        <v>4624</v>
      </c>
      <c r="C588" s="152" t="s">
        <v>4622</v>
      </c>
      <c r="D588" s="136" t="s">
        <v>10143</v>
      </c>
      <c r="E588" s="124" t="s">
        <v>7923</v>
      </c>
      <c r="F588" s="153" t="s">
        <v>4620</v>
      </c>
      <c r="G588" s="126" t="s">
        <v>4617</v>
      </c>
      <c r="H588" s="138" t="s">
        <v>7447</v>
      </c>
      <c r="I588" s="154" t="s">
        <v>4617</v>
      </c>
      <c r="J588" s="153" t="s">
        <v>34</v>
      </c>
      <c r="K588" s="153" t="s">
        <v>17</v>
      </c>
      <c r="L588" s="153">
        <v>885</v>
      </c>
      <c r="M588" s="155">
        <v>885</v>
      </c>
      <c r="N588" s="138" t="s">
        <v>4623</v>
      </c>
      <c r="O588" s="156">
        <v>545000</v>
      </c>
      <c r="P588" s="156">
        <v>68869.565217391297</v>
      </c>
      <c r="Q588" s="139">
        <v>613000</v>
      </c>
      <c r="R588" s="139">
        <f t="shared" si="27"/>
        <v>89530.434782608689</v>
      </c>
      <c r="S588" s="130">
        <v>0</v>
      </c>
      <c r="T588" s="139">
        <f t="shared" si="28"/>
        <v>634530.43478260865</v>
      </c>
      <c r="U588" s="139">
        <v>634500</v>
      </c>
      <c r="V588" s="139">
        <f t="shared" si="29"/>
        <v>634500</v>
      </c>
      <c r="W588" s="157">
        <v>0</v>
      </c>
      <c r="X588" s="158" t="s">
        <v>18</v>
      </c>
      <c r="Y588" s="154" t="s">
        <v>124</v>
      </c>
      <c r="Z588" s="152" t="s">
        <v>20</v>
      </c>
      <c r="AA588" s="159">
        <v>43294</v>
      </c>
      <c r="AB588" s="134"/>
    </row>
    <row r="589" spans="1:28" ht="25.5" x14ac:dyDescent="0.2">
      <c r="A589" s="122" t="s">
        <v>9529</v>
      </c>
      <c r="B589" s="123" t="s">
        <v>4765</v>
      </c>
      <c r="C589" s="124" t="s">
        <v>4761</v>
      </c>
      <c r="D589" s="136" t="s">
        <v>10144</v>
      </c>
      <c r="E589" s="124" t="s">
        <v>7923</v>
      </c>
      <c r="F589" s="125" t="s">
        <v>4766</v>
      </c>
      <c r="G589" s="126" t="s">
        <v>4767</v>
      </c>
      <c r="H589" s="126" t="s">
        <v>7451</v>
      </c>
      <c r="I589" s="127" t="s">
        <v>4767</v>
      </c>
      <c r="J589" s="125" t="s">
        <v>34</v>
      </c>
      <c r="K589" s="125" t="s">
        <v>17</v>
      </c>
      <c r="L589" s="125">
        <v>919</v>
      </c>
      <c r="M589" s="128">
        <v>919</v>
      </c>
      <c r="N589" s="126" t="s">
        <v>4764</v>
      </c>
      <c r="O589" s="129">
        <v>1245000</v>
      </c>
      <c r="P589" s="129">
        <v>108000</v>
      </c>
      <c r="Q589" s="130">
        <v>1353000</v>
      </c>
      <c r="R589" s="130">
        <f t="shared" si="27"/>
        <v>140400</v>
      </c>
      <c r="S589" s="130">
        <v>0</v>
      </c>
      <c r="T589" s="130">
        <f t="shared" si="28"/>
        <v>1385400</v>
      </c>
      <c r="U589" s="130">
        <v>1385400</v>
      </c>
      <c r="V589" s="130">
        <f t="shared" si="29"/>
        <v>1385400</v>
      </c>
      <c r="W589" s="131">
        <v>0</v>
      </c>
      <c r="X589" s="132" t="s">
        <v>18</v>
      </c>
      <c r="Y589" s="127" t="s">
        <v>124</v>
      </c>
      <c r="Z589" s="124" t="s">
        <v>26</v>
      </c>
      <c r="AA589" s="133">
        <v>43294</v>
      </c>
      <c r="AB589" s="134"/>
    </row>
    <row r="590" spans="1:28" ht="25.5" x14ac:dyDescent="0.2">
      <c r="A590" s="122" t="s">
        <v>9530</v>
      </c>
      <c r="B590" s="123" t="s">
        <v>4777</v>
      </c>
      <c r="C590" s="124" t="s">
        <v>4775</v>
      </c>
      <c r="D590" s="136" t="s">
        <v>10145</v>
      </c>
      <c r="E590" s="124" t="s">
        <v>7923</v>
      </c>
      <c r="F590" s="125" t="s">
        <v>4766</v>
      </c>
      <c r="G590" s="126" t="s">
        <v>4767</v>
      </c>
      <c r="H590" s="126" t="s">
        <v>7452</v>
      </c>
      <c r="I590" s="127" t="s">
        <v>4767</v>
      </c>
      <c r="J590" s="125" t="s">
        <v>34</v>
      </c>
      <c r="K590" s="125" t="s">
        <v>17</v>
      </c>
      <c r="L590" s="125">
        <v>920</v>
      </c>
      <c r="M590" s="128">
        <v>920</v>
      </c>
      <c r="N590" s="126" t="s">
        <v>4776</v>
      </c>
      <c r="O590" s="129">
        <v>765000</v>
      </c>
      <c r="P590" s="129">
        <v>84521.739130434798</v>
      </c>
      <c r="Q590" s="130">
        <v>849000</v>
      </c>
      <c r="R590" s="130">
        <f t="shared" si="27"/>
        <v>109878.26086956525</v>
      </c>
      <c r="S590" s="130">
        <v>0</v>
      </c>
      <c r="T590" s="130">
        <f t="shared" si="28"/>
        <v>874878.26086956519</v>
      </c>
      <c r="U590" s="130">
        <v>874800</v>
      </c>
      <c r="V590" s="130">
        <f t="shared" si="29"/>
        <v>874800</v>
      </c>
      <c r="W590" s="131">
        <v>0</v>
      </c>
      <c r="X590" s="132" t="s">
        <v>18</v>
      </c>
      <c r="Y590" s="127" t="s">
        <v>124</v>
      </c>
      <c r="Z590" s="124" t="s">
        <v>26</v>
      </c>
      <c r="AA590" s="133">
        <v>43294</v>
      </c>
      <c r="AB590" s="134"/>
    </row>
    <row r="591" spans="1:28" ht="25.5" x14ac:dyDescent="0.2">
      <c r="A591" s="122" t="s">
        <v>181</v>
      </c>
      <c r="B591" s="123" t="s">
        <v>4774</v>
      </c>
      <c r="C591" s="124" t="s">
        <v>4775</v>
      </c>
      <c r="D591" s="136" t="s">
        <v>10146</v>
      </c>
      <c r="E591" s="124" t="s">
        <v>7923</v>
      </c>
      <c r="F591" s="125" t="s">
        <v>4762</v>
      </c>
      <c r="G591" s="126" t="s">
        <v>4763</v>
      </c>
      <c r="H591" s="126" t="s">
        <v>7453</v>
      </c>
      <c r="I591" s="127" t="s">
        <v>4763</v>
      </c>
      <c r="J591" s="125" t="s">
        <v>3</v>
      </c>
      <c r="K591" s="125" t="s">
        <v>17</v>
      </c>
      <c r="L591" s="125">
        <v>920</v>
      </c>
      <c r="M591" s="128">
        <v>920</v>
      </c>
      <c r="N591" s="126" t="s">
        <v>4776</v>
      </c>
      <c r="O591" s="129">
        <v>765000</v>
      </c>
      <c r="P591" s="129">
        <v>84521.739130434798</v>
      </c>
      <c r="Q591" s="130">
        <v>849000</v>
      </c>
      <c r="R591" s="130">
        <f t="shared" si="27"/>
        <v>109878.26086956525</v>
      </c>
      <c r="S591" s="130">
        <v>0</v>
      </c>
      <c r="T591" s="130">
        <f t="shared" si="28"/>
        <v>874878.26086956519</v>
      </c>
      <c r="U591" s="130">
        <v>874800</v>
      </c>
      <c r="V591" s="130">
        <f t="shared" si="29"/>
        <v>874800</v>
      </c>
      <c r="W591" s="131">
        <v>0</v>
      </c>
      <c r="X591" s="132" t="s">
        <v>18</v>
      </c>
      <c r="Y591" s="127" t="s">
        <v>124</v>
      </c>
      <c r="Z591" s="124" t="s">
        <v>26</v>
      </c>
      <c r="AA591" s="133">
        <v>43294</v>
      </c>
      <c r="AB591" s="134"/>
    </row>
    <row r="592" spans="1:28" ht="22.5" x14ac:dyDescent="0.2">
      <c r="A592" s="122" t="s">
        <v>182</v>
      </c>
      <c r="B592" s="123" t="s">
        <v>4803</v>
      </c>
      <c r="C592" s="124" t="s">
        <v>4801</v>
      </c>
      <c r="D592" s="70" t="s">
        <v>10147</v>
      </c>
      <c r="E592" s="124" t="s">
        <v>7923</v>
      </c>
      <c r="F592" s="125" t="s">
        <v>4804</v>
      </c>
      <c r="G592" s="126" t="s">
        <v>4805</v>
      </c>
      <c r="H592" s="126" t="s">
        <v>4805</v>
      </c>
      <c r="I592" s="127" t="s">
        <v>4805</v>
      </c>
      <c r="J592" s="125" t="s">
        <v>34</v>
      </c>
      <c r="K592" s="125" t="s">
        <v>17</v>
      </c>
      <c r="L592" s="125">
        <v>928</v>
      </c>
      <c r="M592" s="128">
        <v>928</v>
      </c>
      <c r="N592" s="126" t="s">
        <v>4802</v>
      </c>
      <c r="O592" s="129">
        <v>590000</v>
      </c>
      <c r="P592" s="129">
        <v>89217.391304347795</v>
      </c>
      <c r="Q592" s="130">
        <v>679000</v>
      </c>
      <c r="R592" s="130">
        <f t="shared" si="27"/>
        <v>115982.60869565213</v>
      </c>
      <c r="S592" s="130">
        <v>0</v>
      </c>
      <c r="T592" s="130">
        <f t="shared" si="28"/>
        <v>705982.6086956521</v>
      </c>
      <c r="U592" s="130">
        <v>705900</v>
      </c>
      <c r="V592" s="130">
        <f t="shared" si="29"/>
        <v>705900</v>
      </c>
      <c r="W592" s="131">
        <v>0</v>
      </c>
      <c r="X592" s="132" t="s">
        <v>18</v>
      </c>
      <c r="Y592" s="127" t="s">
        <v>124</v>
      </c>
      <c r="Z592" s="124" t="s">
        <v>26</v>
      </c>
      <c r="AA592" s="133">
        <v>43294</v>
      </c>
      <c r="AB592" s="134"/>
    </row>
    <row r="593" spans="1:28" ht="25.5" x14ac:dyDescent="0.2">
      <c r="A593" s="122" t="s">
        <v>183</v>
      </c>
      <c r="B593" s="123" t="s">
        <v>5197</v>
      </c>
      <c r="C593" s="124" t="s">
        <v>5198</v>
      </c>
      <c r="D593" s="136" t="s">
        <v>10148</v>
      </c>
      <c r="E593" s="124" t="s">
        <v>7923</v>
      </c>
      <c r="F593" s="125" t="s">
        <v>5199</v>
      </c>
      <c r="G593" s="126" t="s">
        <v>5200</v>
      </c>
      <c r="H593" s="126" t="s">
        <v>5200</v>
      </c>
      <c r="I593" s="127" t="s">
        <v>5200</v>
      </c>
      <c r="J593" s="125" t="s">
        <v>34</v>
      </c>
      <c r="K593" s="125" t="s">
        <v>17</v>
      </c>
      <c r="L593" s="125">
        <v>1049</v>
      </c>
      <c r="M593" s="128">
        <v>1049</v>
      </c>
      <c r="N593" s="126" t="s">
        <v>5201</v>
      </c>
      <c r="O593" s="129">
        <v>590000</v>
      </c>
      <c r="P593" s="129">
        <v>278608.69565217401</v>
      </c>
      <c r="Q593" s="130">
        <v>868000</v>
      </c>
      <c r="R593" s="130">
        <f t="shared" si="27"/>
        <v>362191.30434782617</v>
      </c>
      <c r="S593" s="130">
        <v>0</v>
      </c>
      <c r="T593" s="130">
        <f t="shared" si="28"/>
        <v>952191.30434782617</v>
      </c>
      <c r="U593" s="130">
        <v>952100</v>
      </c>
      <c r="V593" s="130">
        <f t="shared" si="29"/>
        <v>952100</v>
      </c>
      <c r="W593" s="131">
        <v>0</v>
      </c>
      <c r="X593" s="132" t="s">
        <v>18</v>
      </c>
      <c r="Y593" s="127" t="s">
        <v>512</v>
      </c>
      <c r="Z593" s="124" t="s">
        <v>26</v>
      </c>
      <c r="AA593" s="133">
        <v>43294</v>
      </c>
      <c r="AB593" s="134"/>
    </row>
    <row r="594" spans="1:28" ht="25.5" x14ac:dyDescent="0.2">
      <c r="A594" s="122" t="s">
        <v>477</v>
      </c>
      <c r="B594" s="123" t="s">
        <v>5202</v>
      </c>
      <c r="C594" s="124" t="s">
        <v>5203</v>
      </c>
      <c r="D594" s="136" t="s">
        <v>10109</v>
      </c>
      <c r="E594" s="124" t="s">
        <v>7923</v>
      </c>
      <c r="F594" s="125" t="s">
        <v>5204</v>
      </c>
      <c r="G594" s="126" t="s">
        <v>5205</v>
      </c>
      <c r="H594" s="126" t="s">
        <v>5205</v>
      </c>
      <c r="I594" s="127" t="s">
        <v>5205</v>
      </c>
      <c r="J594" s="125" t="s">
        <v>34</v>
      </c>
      <c r="K594" s="125" t="s">
        <v>17</v>
      </c>
      <c r="L594" s="125">
        <v>1050</v>
      </c>
      <c r="M594" s="128">
        <v>1050</v>
      </c>
      <c r="N594" s="126" t="s">
        <v>5206</v>
      </c>
      <c r="O594" s="129">
        <v>340000</v>
      </c>
      <c r="P594" s="129">
        <v>139304.347826087</v>
      </c>
      <c r="Q594" s="130">
        <v>479000</v>
      </c>
      <c r="R594" s="130">
        <f t="shared" si="27"/>
        <v>181095.65217391308</v>
      </c>
      <c r="S594" s="130">
        <v>0</v>
      </c>
      <c r="T594" s="130">
        <f t="shared" si="28"/>
        <v>521095.65217391308</v>
      </c>
      <c r="U594" s="130">
        <v>521000</v>
      </c>
      <c r="V594" s="130">
        <f t="shared" si="29"/>
        <v>521000</v>
      </c>
      <c r="W594" s="131">
        <v>0</v>
      </c>
      <c r="X594" s="132" t="s">
        <v>18</v>
      </c>
      <c r="Y594" s="127" t="s">
        <v>512</v>
      </c>
      <c r="Z594" s="124" t="s">
        <v>26</v>
      </c>
      <c r="AA594" s="133">
        <v>43294</v>
      </c>
      <c r="AB594" s="134"/>
    </row>
    <row r="595" spans="1:28" ht="25.5" x14ac:dyDescent="0.2">
      <c r="A595" s="122" t="s">
        <v>184</v>
      </c>
      <c r="B595" s="123" t="s">
        <v>5231</v>
      </c>
      <c r="C595" s="124" t="s">
        <v>5219</v>
      </c>
      <c r="D595" s="136" t="s">
        <v>10124</v>
      </c>
      <c r="E595" s="124" t="s">
        <v>7923</v>
      </c>
      <c r="F595" s="125" t="s">
        <v>5232</v>
      </c>
      <c r="G595" s="126" t="s">
        <v>5233</v>
      </c>
      <c r="H595" s="126" t="s">
        <v>5233</v>
      </c>
      <c r="I595" s="127" t="s">
        <v>5233</v>
      </c>
      <c r="J595" s="125" t="s">
        <v>34</v>
      </c>
      <c r="K595" s="125" t="s">
        <v>17</v>
      </c>
      <c r="L595" s="125">
        <v>1055</v>
      </c>
      <c r="M595" s="128">
        <v>1055</v>
      </c>
      <c r="N595" s="126" t="s">
        <v>5221</v>
      </c>
      <c r="O595" s="129">
        <v>590000</v>
      </c>
      <c r="P595" s="129">
        <v>139304.347826087</v>
      </c>
      <c r="Q595" s="130">
        <v>729000</v>
      </c>
      <c r="R595" s="130">
        <f t="shared" si="27"/>
        <v>181095.65217391308</v>
      </c>
      <c r="S595" s="130">
        <v>0</v>
      </c>
      <c r="T595" s="130">
        <f t="shared" si="28"/>
        <v>771095.65217391308</v>
      </c>
      <c r="U595" s="130">
        <v>771000</v>
      </c>
      <c r="V595" s="130">
        <f t="shared" si="29"/>
        <v>771000</v>
      </c>
      <c r="W595" s="131">
        <v>0</v>
      </c>
      <c r="X595" s="132" t="s">
        <v>18</v>
      </c>
      <c r="Y595" s="127" t="s">
        <v>512</v>
      </c>
      <c r="Z595" s="124" t="s">
        <v>20</v>
      </c>
      <c r="AA595" s="133">
        <v>43294</v>
      </c>
      <c r="AB595" s="134"/>
    </row>
    <row r="596" spans="1:28" ht="25.5" x14ac:dyDescent="0.2">
      <c r="A596" s="122" t="s">
        <v>185</v>
      </c>
      <c r="B596" s="123" t="s">
        <v>5251</v>
      </c>
      <c r="C596" s="124" t="s">
        <v>5249</v>
      </c>
      <c r="D596" s="136" t="s">
        <v>10111</v>
      </c>
      <c r="E596" s="124" t="s">
        <v>7923</v>
      </c>
      <c r="F596" s="125" t="s">
        <v>5252</v>
      </c>
      <c r="G596" s="126" t="s">
        <v>5253</v>
      </c>
      <c r="H596" s="126" t="s">
        <v>5253</v>
      </c>
      <c r="I596" s="127" t="s">
        <v>5253</v>
      </c>
      <c r="J596" s="125" t="s">
        <v>34</v>
      </c>
      <c r="K596" s="125" t="s">
        <v>17</v>
      </c>
      <c r="L596" s="125">
        <v>1059</v>
      </c>
      <c r="M596" s="128">
        <v>1059</v>
      </c>
      <c r="N596" s="126" t="s">
        <v>5250</v>
      </c>
      <c r="O596" s="129">
        <v>1860000</v>
      </c>
      <c r="P596" s="129">
        <v>330260.869565217</v>
      </c>
      <c r="Q596" s="130">
        <v>2190000</v>
      </c>
      <c r="R596" s="130">
        <f t="shared" si="27"/>
        <v>429339.13043478213</v>
      </c>
      <c r="S596" s="130">
        <v>0</v>
      </c>
      <c r="T596" s="130">
        <f t="shared" si="28"/>
        <v>2289339.1304347822</v>
      </c>
      <c r="U596" s="130">
        <v>2289300</v>
      </c>
      <c r="V596" s="130">
        <f t="shared" si="29"/>
        <v>2289300</v>
      </c>
      <c r="W596" s="131">
        <v>0</v>
      </c>
      <c r="X596" s="132" t="s">
        <v>18</v>
      </c>
      <c r="Y596" s="127" t="s">
        <v>512</v>
      </c>
      <c r="Z596" s="124" t="s">
        <v>20</v>
      </c>
      <c r="AA596" s="133">
        <v>43294</v>
      </c>
      <c r="AB596" s="134"/>
    </row>
    <row r="597" spans="1:28" ht="25.5" x14ac:dyDescent="0.2">
      <c r="A597" s="122" t="s">
        <v>189</v>
      </c>
      <c r="B597" s="123" t="s">
        <v>5256</v>
      </c>
      <c r="C597" s="124" t="s">
        <v>5254</v>
      </c>
      <c r="D597" s="136" t="s">
        <v>9885</v>
      </c>
      <c r="E597" s="124" t="s">
        <v>7923</v>
      </c>
      <c r="F597" s="125" t="s">
        <v>5257</v>
      </c>
      <c r="G597" s="126" t="s">
        <v>5258</v>
      </c>
      <c r="H597" s="126" t="s">
        <v>5258</v>
      </c>
      <c r="I597" s="127" t="s">
        <v>5258</v>
      </c>
      <c r="J597" s="125" t="s">
        <v>34</v>
      </c>
      <c r="K597" s="125" t="s">
        <v>17</v>
      </c>
      <c r="L597" s="125">
        <v>1060</v>
      </c>
      <c r="M597" s="128">
        <v>1060</v>
      </c>
      <c r="N597" s="126" t="s">
        <v>5255</v>
      </c>
      <c r="O597" s="129">
        <v>2100000</v>
      </c>
      <c r="P597" s="129">
        <v>637043.47826086998</v>
      </c>
      <c r="Q597" s="130">
        <v>2737000</v>
      </c>
      <c r="R597" s="130">
        <f t="shared" si="27"/>
        <v>828156.52173913096</v>
      </c>
      <c r="S597" s="130">
        <v>0</v>
      </c>
      <c r="T597" s="130">
        <f t="shared" si="28"/>
        <v>2928156.5217391308</v>
      </c>
      <c r="U597" s="130">
        <v>2928100</v>
      </c>
      <c r="V597" s="130">
        <f t="shared" si="29"/>
        <v>2928100</v>
      </c>
      <c r="W597" s="131">
        <v>0</v>
      </c>
      <c r="X597" s="132" t="s">
        <v>18</v>
      </c>
      <c r="Y597" s="127" t="s">
        <v>512</v>
      </c>
      <c r="Z597" s="124" t="s">
        <v>20</v>
      </c>
      <c r="AA597" s="133">
        <v>43294</v>
      </c>
      <c r="AB597" s="134"/>
    </row>
    <row r="598" spans="1:28" ht="25.5" x14ac:dyDescent="0.2">
      <c r="A598" s="122" t="s">
        <v>509</v>
      </c>
      <c r="B598" s="123" t="s">
        <v>5351</v>
      </c>
      <c r="C598" s="124" t="s">
        <v>5349</v>
      </c>
      <c r="D598" s="136" t="s">
        <v>10114</v>
      </c>
      <c r="E598" s="124" t="s">
        <v>7923</v>
      </c>
      <c r="F598" s="125" t="s">
        <v>5352</v>
      </c>
      <c r="G598" s="126" t="s">
        <v>5353</v>
      </c>
      <c r="H598" s="126" t="s">
        <v>5353</v>
      </c>
      <c r="I598" s="127" t="s">
        <v>5353</v>
      </c>
      <c r="J598" s="125" t="s">
        <v>34</v>
      </c>
      <c r="K598" s="125" t="s">
        <v>17</v>
      </c>
      <c r="L598" s="125">
        <v>1202</v>
      </c>
      <c r="M598" s="128">
        <v>1202</v>
      </c>
      <c r="N598" s="140" t="s">
        <v>5350</v>
      </c>
      <c r="O598" s="129">
        <v>1797000</v>
      </c>
      <c r="P598" s="129">
        <v>1156695.6521739101</v>
      </c>
      <c r="Q598" s="130">
        <v>2953000</v>
      </c>
      <c r="R598" s="130">
        <f t="shared" si="27"/>
        <v>1503704.3478260832</v>
      </c>
      <c r="S598" s="130">
        <v>0</v>
      </c>
      <c r="T598" s="130">
        <f t="shared" si="28"/>
        <v>3300704.3478260832</v>
      </c>
      <c r="U598" s="130">
        <v>3300700</v>
      </c>
      <c r="V598" s="130">
        <f t="shared" si="29"/>
        <v>3300700</v>
      </c>
      <c r="W598" s="131">
        <v>0</v>
      </c>
      <c r="X598" s="132" t="s">
        <v>18</v>
      </c>
      <c r="Y598" s="127" t="s">
        <v>66</v>
      </c>
      <c r="Z598" s="124" t="s">
        <v>26</v>
      </c>
      <c r="AA598" s="133">
        <v>43294</v>
      </c>
      <c r="AB598" s="134"/>
    </row>
    <row r="599" spans="1:28" ht="25.5" x14ac:dyDescent="0.2">
      <c r="A599" s="122" t="s">
        <v>510</v>
      </c>
      <c r="B599" s="151" t="s">
        <v>5359</v>
      </c>
      <c r="C599" s="152" t="s">
        <v>5354</v>
      </c>
      <c r="D599" s="136" t="s">
        <v>10131</v>
      </c>
      <c r="E599" s="124" t="s">
        <v>7923</v>
      </c>
      <c r="F599" s="153" t="s">
        <v>5360</v>
      </c>
      <c r="G599" s="126" t="s">
        <v>7369</v>
      </c>
      <c r="H599" s="138" t="s">
        <v>7369</v>
      </c>
      <c r="I599" s="154" t="s">
        <v>5361</v>
      </c>
      <c r="J599" s="153" t="s">
        <v>34</v>
      </c>
      <c r="K599" s="153" t="s">
        <v>17</v>
      </c>
      <c r="L599" s="153">
        <v>1203</v>
      </c>
      <c r="M599" s="155">
        <v>1203</v>
      </c>
      <c r="N599" s="176" t="s">
        <v>5355</v>
      </c>
      <c r="O599" s="156">
        <v>1160000</v>
      </c>
      <c r="P599" s="156">
        <v>754434.78260869603</v>
      </c>
      <c r="Q599" s="139">
        <v>1914000</v>
      </c>
      <c r="R599" s="139">
        <f t="shared" si="27"/>
        <v>980765.2173913049</v>
      </c>
      <c r="S599" s="130">
        <v>0</v>
      </c>
      <c r="T599" s="139">
        <f t="shared" si="28"/>
        <v>2140765.2173913047</v>
      </c>
      <c r="U599" s="139">
        <v>2140700</v>
      </c>
      <c r="V599" s="139">
        <f t="shared" si="29"/>
        <v>2140700</v>
      </c>
      <c r="W599" s="157">
        <v>0</v>
      </c>
      <c r="X599" s="158" t="s">
        <v>18</v>
      </c>
      <c r="Y599" s="154" t="s">
        <v>66</v>
      </c>
      <c r="Z599" s="152" t="s">
        <v>26</v>
      </c>
      <c r="AA599" s="159">
        <v>43294</v>
      </c>
      <c r="AB599" s="134"/>
    </row>
    <row r="600" spans="1:28" ht="25.5" x14ac:dyDescent="0.2">
      <c r="A600" s="122" t="s">
        <v>852</v>
      </c>
      <c r="B600" s="123" t="s">
        <v>5356</v>
      </c>
      <c r="C600" s="124" t="s">
        <v>5354</v>
      </c>
      <c r="D600" s="136" t="s">
        <v>10115</v>
      </c>
      <c r="E600" s="124" t="s">
        <v>7923</v>
      </c>
      <c r="F600" s="125" t="s">
        <v>5357</v>
      </c>
      <c r="G600" s="126" t="s">
        <v>5358</v>
      </c>
      <c r="H600" s="126" t="s">
        <v>5358</v>
      </c>
      <c r="I600" s="127" t="s">
        <v>5358</v>
      </c>
      <c r="J600" s="125" t="s">
        <v>34</v>
      </c>
      <c r="K600" s="125" t="s">
        <v>17</v>
      </c>
      <c r="L600" s="125">
        <v>1203</v>
      </c>
      <c r="M600" s="128">
        <v>1203</v>
      </c>
      <c r="N600" s="140" t="s">
        <v>5355</v>
      </c>
      <c r="O600" s="129">
        <v>1160000</v>
      </c>
      <c r="P600" s="129">
        <v>754434.78260869603</v>
      </c>
      <c r="Q600" s="130">
        <v>1914000</v>
      </c>
      <c r="R600" s="130">
        <f t="shared" si="27"/>
        <v>980765.2173913049</v>
      </c>
      <c r="S600" s="130">
        <v>0</v>
      </c>
      <c r="T600" s="130">
        <f t="shared" si="28"/>
        <v>2140765.2173913047</v>
      </c>
      <c r="U600" s="130">
        <v>2140700</v>
      </c>
      <c r="V600" s="130">
        <f t="shared" si="29"/>
        <v>2140700</v>
      </c>
      <c r="W600" s="131">
        <v>0</v>
      </c>
      <c r="X600" s="132" t="s">
        <v>18</v>
      </c>
      <c r="Y600" s="127" t="s">
        <v>66</v>
      </c>
      <c r="Z600" s="124" t="s">
        <v>26</v>
      </c>
      <c r="AA600" s="133">
        <v>43294</v>
      </c>
      <c r="AB600" s="134"/>
    </row>
    <row r="601" spans="1:28" ht="25.5" x14ac:dyDescent="0.2">
      <c r="A601" s="122" t="s">
        <v>67</v>
      </c>
      <c r="B601" s="123" t="s">
        <v>5362</v>
      </c>
      <c r="C601" s="124" t="s">
        <v>5363</v>
      </c>
      <c r="D601" s="136" t="s">
        <v>10146</v>
      </c>
      <c r="E601" s="124" t="s">
        <v>7923</v>
      </c>
      <c r="F601" s="125" t="s">
        <v>5364</v>
      </c>
      <c r="G601" s="126" t="s">
        <v>5365</v>
      </c>
      <c r="H601" s="126" t="s">
        <v>5365</v>
      </c>
      <c r="I601" s="127" t="s">
        <v>5365</v>
      </c>
      <c r="J601" s="125" t="s">
        <v>34</v>
      </c>
      <c r="K601" s="125" t="s">
        <v>22</v>
      </c>
      <c r="L601" s="125">
        <v>1204</v>
      </c>
      <c r="M601" s="128">
        <v>1204</v>
      </c>
      <c r="N601" s="140" t="s">
        <v>5366</v>
      </c>
      <c r="O601" s="129">
        <v>769000</v>
      </c>
      <c r="P601" s="129">
        <v>529043.47826086998</v>
      </c>
      <c r="Q601" s="130">
        <v>1298000</v>
      </c>
      <c r="R601" s="130">
        <f t="shared" si="27"/>
        <v>687756.52173913096</v>
      </c>
      <c r="S601" s="130">
        <v>0</v>
      </c>
      <c r="T601" s="130">
        <f t="shared" si="28"/>
        <v>1456756.5217391308</v>
      </c>
      <c r="U601" s="130">
        <v>1456700</v>
      </c>
      <c r="V601" s="130">
        <f t="shared" si="29"/>
        <v>1456700</v>
      </c>
      <c r="W601" s="131">
        <v>0</v>
      </c>
      <c r="X601" s="132" t="s">
        <v>18</v>
      </c>
      <c r="Y601" s="127" t="s">
        <v>66</v>
      </c>
      <c r="Z601" s="124" t="s">
        <v>26</v>
      </c>
      <c r="AA601" s="133">
        <v>43294</v>
      </c>
      <c r="AB601" s="134"/>
    </row>
    <row r="602" spans="1:28" ht="22.5" x14ac:dyDescent="0.2">
      <c r="A602" s="122" t="s">
        <v>547</v>
      </c>
      <c r="B602" s="123" t="s">
        <v>8288</v>
      </c>
      <c r="C602" s="124" t="s">
        <v>1333</v>
      </c>
      <c r="D602" s="70" t="s">
        <v>10119</v>
      </c>
      <c r="E602" s="124" t="s">
        <v>7914</v>
      </c>
      <c r="F602" s="125" t="s">
        <v>1344</v>
      </c>
      <c r="G602" s="126" t="s">
        <v>7295</v>
      </c>
      <c r="H602" s="126" t="s">
        <v>7295</v>
      </c>
      <c r="I602" s="127" t="s">
        <v>1345</v>
      </c>
      <c r="J602" s="125" t="s">
        <v>283</v>
      </c>
      <c r="K602" s="125"/>
      <c r="L602" s="125">
        <v>74</v>
      </c>
      <c r="M602" s="128">
        <v>74</v>
      </c>
      <c r="N602" s="126" t="s">
        <v>1322</v>
      </c>
      <c r="O602" s="129">
        <v>159000</v>
      </c>
      <c r="P602" s="129">
        <v>68869.565217391297</v>
      </c>
      <c r="Q602" s="130">
        <v>227000</v>
      </c>
      <c r="R602" s="130">
        <f t="shared" si="27"/>
        <v>89530.434782608689</v>
      </c>
      <c r="S602" s="130">
        <v>0</v>
      </c>
      <c r="T602" s="130">
        <f t="shared" si="28"/>
        <v>248530.4347826087</v>
      </c>
      <c r="U602" s="130">
        <v>248500</v>
      </c>
      <c r="V602" s="130">
        <f t="shared" si="29"/>
        <v>248500</v>
      </c>
      <c r="W602" s="131"/>
      <c r="X602" s="132" t="s">
        <v>23</v>
      </c>
      <c r="Y602" s="127" t="s">
        <v>1323</v>
      </c>
      <c r="Z602" s="124" t="s">
        <v>55</v>
      </c>
      <c r="AA602" s="133">
        <v>43294</v>
      </c>
      <c r="AB602" s="134"/>
    </row>
    <row r="603" spans="1:28" ht="25.5" x14ac:dyDescent="0.2">
      <c r="A603" s="122" t="s">
        <v>537</v>
      </c>
      <c r="B603" s="123" t="s">
        <v>1435</v>
      </c>
      <c r="C603" s="124" t="s">
        <v>1423</v>
      </c>
      <c r="D603" s="136" t="s">
        <v>10134</v>
      </c>
      <c r="E603" s="124" t="s">
        <v>7914</v>
      </c>
      <c r="F603" s="125" t="s">
        <v>1436</v>
      </c>
      <c r="G603" s="126" t="s">
        <v>1437</v>
      </c>
      <c r="H603" s="126" t="s">
        <v>1437</v>
      </c>
      <c r="I603" s="127" t="s">
        <v>1437</v>
      </c>
      <c r="J603" s="125" t="s">
        <v>34</v>
      </c>
      <c r="K603" s="125" t="s">
        <v>873</v>
      </c>
      <c r="L603" s="125">
        <v>82</v>
      </c>
      <c r="M603" s="128">
        <v>82</v>
      </c>
      <c r="N603" s="126" t="s">
        <v>1424</v>
      </c>
      <c r="O603" s="129">
        <v>110000</v>
      </c>
      <c r="P603" s="129">
        <v>40695.652173913099</v>
      </c>
      <c r="Q603" s="130">
        <v>150000</v>
      </c>
      <c r="R603" s="130">
        <f t="shared" si="27"/>
        <v>52904.347826087032</v>
      </c>
      <c r="S603" s="130">
        <v>0</v>
      </c>
      <c r="T603" s="130">
        <f t="shared" si="28"/>
        <v>162904.34782608703</v>
      </c>
      <c r="U603" s="130">
        <v>162900</v>
      </c>
      <c r="V603" s="130">
        <f t="shared" si="29"/>
        <v>162900</v>
      </c>
      <c r="W603" s="131">
        <v>0</v>
      </c>
      <c r="X603" s="132" t="s">
        <v>23</v>
      </c>
      <c r="Y603" s="127" t="s">
        <v>1323</v>
      </c>
      <c r="Z603" s="124" t="s">
        <v>20</v>
      </c>
      <c r="AA603" s="133">
        <v>43294</v>
      </c>
      <c r="AB603" s="134"/>
    </row>
    <row r="604" spans="1:28" ht="25.5" x14ac:dyDescent="0.2">
      <c r="A604" s="122" t="s">
        <v>544</v>
      </c>
      <c r="B604" s="123" t="s">
        <v>1444</v>
      </c>
      <c r="C604" s="124" t="s">
        <v>1438</v>
      </c>
      <c r="D604" s="136" t="s">
        <v>10145</v>
      </c>
      <c r="E604" s="124" t="s">
        <v>7914</v>
      </c>
      <c r="F604" s="125" t="s">
        <v>1445</v>
      </c>
      <c r="G604" s="126" t="s">
        <v>1446</v>
      </c>
      <c r="H604" s="126" t="s">
        <v>1446</v>
      </c>
      <c r="I604" s="127" t="s">
        <v>1446</v>
      </c>
      <c r="J604" s="125" t="s">
        <v>34</v>
      </c>
      <c r="K604" s="125" t="s">
        <v>873</v>
      </c>
      <c r="L604" s="125">
        <v>86</v>
      </c>
      <c r="M604" s="128">
        <v>86</v>
      </c>
      <c r="N604" s="126" t="s">
        <v>1439</v>
      </c>
      <c r="O604" s="129">
        <v>74000</v>
      </c>
      <c r="P604" s="129">
        <v>40695.652173913099</v>
      </c>
      <c r="Q604" s="130">
        <v>114000</v>
      </c>
      <c r="R604" s="130">
        <f t="shared" si="27"/>
        <v>52904.347826087032</v>
      </c>
      <c r="S604" s="130">
        <v>0</v>
      </c>
      <c r="T604" s="130">
        <f t="shared" si="28"/>
        <v>126904.34782608703</v>
      </c>
      <c r="U604" s="130">
        <v>126900</v>
      </c>
      <c r="V604" s="130">
        <f t="shared" si="29"/>
        <v>126900</v>
      </c>
      <c r="W604" s="131" t="s">
        <v>1440</v>
      </c>
      <c r="X604" s="132" t="s">
        <v>23</v>
      </c>
      <c r="Y604" s="127" t="s">
        <v>1323</v>
      </c>
      <c r="Z604" s="124" t="s">
        <v>20</v>
      </c>
      <c r="AA604" s="133">
        <v>43294</v>
      </c>
      <c r="AB604" s="134"/>
    </row>
    <row r="605" spans="1:28" ht="25.5" x14ac:dyDescent="0.2">
      <c r="A605" s="122" t="s">
        <v>545</v>
      </c>
      <c r="B605" s="123" t="s">
        <v>1490</v>
      </c>
      <c r="C605" s="124" t="s">
        <v>1488</v>
      </c>
      <c r="D605" s="136" t="s">
        <v>10109</v>
      </c>
      <c r="E605" s="124" t="s">
        <v>7914</v>
      </c>
      <c r="F605" s="125" t="s">
        <v>1491</v>
      </c>
      <c r="G605" s="126" t="s">
        <v>1492</v>
      </c>
      <c r="H605" s="126" t="s">
        <v>1492</v>
      </c>
      <c r="I605" s="127" t="s">
        <v>1492</v>
      </c>
      <c r="J605" s="125" t="s">
        <v>34</v>
      </c>
      <c r="K605" s="125" t="s">
        <v>873</v>
      </c>
      <c r="L605" s="125">
        <v>97</v>
      </c>
      <c r="M605" s="128">
        <v>97</v>
      </c>
      <c r="N605" s="126" t="s">
        <v>1489</v>
      </c>
      <c r="O605" s="129">
        <v>539000</v>
      </c>
      <c r="P605" s="129">
        <v>68869.565217391297</v>
      </c>
      <c r="Q605" s="130">
        <v>607000</v>
      </c>
      <c r="R605" s="130">
        <f t="shared" si="27"/>
        <v>89530.434782608689</v>
      </c>
      <c r="S605" s="130">
        <v>0</v>
      </c>
      <c r="T605" s="130">
        <f t="shared" si="28"/>
        <v>628530.43478260865</v>
      </c>
      <c r="U605" s="130">
        <v>628500</v>
      </c>
      <c r="V605" s="130">
        <f t="shared" si="29"/>
        <v>628500</v>
      </c>
      <c r="W605" s="131">
        <v>0</v>
      </c>
      <c r="X605" s="132" t="s">
        <v>23</v>
      </c>
      <c r="Y605" s="127" t="s">
        <v>1323</v>
      </c>
      <c r="Z605" s="124" t="s">
        <v>20</v>
      </c>
      <c r="AA605" s="133">
        <v>43294</v>
      </c>
      <c r="AB605" s="134"/>
    </row>
    <row r="606" spans="1:28" ht="25.5" x14ac:dyDescent="0.2">
      <c r="A606" s="122" t="s">
        <v>546</v>
      </c>
      <c r="B606" s="123" t="s">
        <v>1499</v>
      </c>
      <c r="C606" s="124" t="s">
        <v>1497</v>
      </c>
      <c r="D606" s="136" t="s">
        <v>10124</v>
      </c>
      <c r="E606" s="124" t="s">
        <v>7914</v>
      </c>
      <c r="F606" s="125" t="s">
        <v>1500</v>
      </c>
      <c r="G606" s="126" t="s">
        <v>1501</v>
      </c>
      <c r="H606" s="126" t="s">
        <v>1501</v>
      </c>
      <c r="I606" s="127" t="s">
        <v>1501</v>
      </c>
      <c r="J606" s="125" t="s">
        <v>34</v>
      </c>
      <c r="K606" s="125" t="s">
        <v>95</v>
      </c>
      <c r="L606" s="125">
        <v>102</v>
      </c>
      <c r="M606" s="128">
        <v>102</v>
      </c>
      <c r="N606" s="126" t="s">
        <v>1498</v>
      </c>
      <c r="O606" s="129">
        <v>596000</v>
      </c>
      <c r="P606" s="129">
        <v>68869.565217391297</v>
      </c>
      <c r="Q606" s="130">
        <v>664000</v>
      </c>
      <c r="R606" s="130">
        <f t="shared" si="27"/>
        <v>89530.434782608689</v>
      </c>
      <c r="S606" s="130">
        <v>0</v>
      </c>
      <c r="T606" s="130">
        <f t="shared" si="28"/>
        <v>685530.43478260865</v>
      </c>
      <c r="U606" s="130">
        <v>685500</v>
      </c>
      <c r="V606" s="130">
        <f t="shared" si="29"/>
        <v>685500</v>
      </c>
      <c r="W606" s="131">
        <v>0</v>
      </c>
      <c r="X606" s="132" t="s">
        <v>23</v>
      </c>
      <c r="Y606" s="127" t="s">
        <v>1323</v>
      </c>
      <c r="Z606" s="124" t="s">
        <v>55</v>
      </c>
      <c r="AA606" s="133">
        <v>43294</v>
      </c>
      <c r="AB606" s="134"/>
    </row>
    <row r="607" spans="1:28" ht="25.5" x14ac:dyDescent="0.2">
      <c r="A607" s="122" t="s">
        <v>543</v>
      </c>
      <c r="B607" s="123" t="s">
        <v>1534</v>
      </c>
      <c r="C607" s="124" t="s">
        <v>1526</v>
      </c>
      <c r="D607" s="136" t="s">
        <v>9885</v>
      </c>
      <c r="E607" s="124" t="s">
        <v>7914</v>
      </c>
      <c r="F607" s="125" t="s">
        <v>1535</v>
      </c>
      <c r="G607" s="126" t="s">
        <v>1536</v>
      </c>
      <c r="H607" s="126" t="s">
        <v>1536</v>
      </c>
      <c r="I607" s="127" t="s">
        <v>1536</v>
      </c>
      <c r="J607" s="125" t="s">
        <v>34</v>
      </c>
      <c r="K607" s="125"/>
      <c r="L607" s="125">
        <v>107</v>
      </c>
      <c r="M607" s="128">
        <v>107</v>
      </c>
      <c r="N607" s="126" t="s">
        <v>1529</v>
      </c>
      <c r="O607" s="129">
        <v>69500</v>
      </c>
      <c r="P607" s="129">
        <v>24886.956521739099</v>
      </c>
      <c r="Q607" s="130">
        <v>94300</v>
      </c>
      <c r="R607" s="130">
        <f t="shared" si="27"/>
        <v>32353.043478260832</v>
      </c>
      <c r="S607" s="130">
        <v>0</v>
      </c>
      <c r="T607" s="130">
        <f t="shared" si="28"/>
        <v>101853.04347826084</v>
      </c>
      <c r="U607" s="130">
        <v>101800</v>
      </c>
      <c r="V607" s="130">
        <f t="shared" si="29"/>
        <v>101800</v>
      </c>
      <c r="W607" s="131">
        <v>0</v>
      </c>
      <c r="X607" s="132" t="s">
        <v>23</v>
      </c>
      <c r="Y607" s="127" t="s">
        <v>1323</v>
      </c>
      <c r="Z607" s="124" t="s">
        <v>20</v>
      </c>
      <c r="AA607" s="133">
        <v>43294</v>
      </c>
      <c r="AB607" s="134"/>
    </row>
    <row r="608" spans="1:28" ht="25.5" x14ac:dyDescent="0.2">
      <c r="A608" s="122" t="s">
        <v>532</v>
      </c>
      <c r="B608" s="123" t="s">
        <v>1718</v>
      </c>
      <c r="C608" s="124" t="s">
        <v>1710</v>
      </c>
      <c r="D608" s="136" t="s">
        <v>10131</v>
      </c>
      <c r="E608" s="124" t="s">
        <v>7914</v>
      </c>
      <c r="F608" s="125" t="s">
        <v>1719</v>
      </c>
      <c r="G608" s="126" t="s">
        <v>1720</v>
      </c>
      <c r="H608" s="126" t="s">
        <v>1720</v>
      </c>
      <c r="I608" s="127" t="s">
        <v>1720</v>
      </c>
      <c r="J608" s="125" t="s">
        <v>34</v>
      </c>
      <c r="K608" s="125" t="s">
        <v>873</v>
      </c>
      <c r="L608" s="125">
        <v>164</v>
      </c>
      <c r="M608" s="128">
        <v>164</v>
      </c>
      <c r="N608" s="126" t="s">
        <v>1713</v>
      </c>
      <c r="O608" s="129">
        <v>61500</v>
      </c>
      <c r="P608" s="129">
        <v>69652.173913043502</v>
      </c>
      <c r="Q608" s="130">
        <v>131000</v>
      </c>
      <c r="R608" s="130">
        <f t="shared" si="27"/>
        <v>90547.826086956542</v>
      </c>
      <c r="S608" s="130">
        <v>0</v>
      </c>
      <c r="T608" s="130">
        <f t="shared" si="28"/>
        <v>152047.82608695654</v>
      </c>
      <c r="U608" s="130">
        <v>152000</v>
      </c>
      <c r="V608" s="130">
        <f t="shared" si="29"/>
        <v>152000</v>
      </c>
      <c r="W608" s="131">
        <v>0</v>
      </c>
      <c r="X608" s="132" t="s">
        <v>23</v>
      </c>
      <c r="Y608" s="127" t="s">
        <v>1323</v>
      </c>
      <c r="Z608" s="124" t="s">
        <v>20</v>
      </c>
      <c r="AA608" s="133">
        <v>43294</v>
      </c>
      <c r="AB608" s="134"/>
    </row>
    <row r="609" spans="1:28" ht="38.25" x14ac:dyDescent="0.2">
      <c r="A609" s="122" t="s">
        <v>531</v>
      </c>
      <c r="B609" s="123" t="s">
        <v>1858</v>
      </c>
      <c r="C609" s="124" t="s">
        <v>1856</v>
      </c>
      <c r="D609" s="136" t="s">
        <v>10134</v>
      </c>
      <c r="E609" s="124" t="s">
        <v>7914</v>
      </c>
      <c r="F609" s="125" t="s">
        <v>1859</v>
      </c>
      <c r="G609" s="126" t="s">
        <v>1860</v>
      </c>
      <c r="H609" s="126" t="s">
        <v>7894</v>
      </c>
      <c r="I609" s="127" t="s">
        <v>1860</v>
      </c>
      <c r="J609" s="125" t="s">
        <v>34</v>
      </c>
      <c r="K609" s="125"/>
      <c r="L609" s="125">
        <v>216</v>
      </c>
      <c r="M609" s="128">
        <v>216</v>
      </c>
      <c r="N609" s="126" t="s">
        <v>1857</v>
      </c>
      <c r="O609" s="129">
        <v>444000</v>
      </c>
      <c r="P609" s="129">
        <v>139304.347826087</v>
      </c>
      <c r="Q609" s="130">
        <v>583000</v>
      </c>
      <c r="R609" s="130">
        <f t="shared" si="27"/>
        <v>181095.65217391308</v>
      </c>
      <c r="S609" s="130">
        <v>0</v>
      </c>
      <c r="T609" s="130">
        <f t="shared" si="28"/>
        <v>625095.65217391308</v>
      </c>
      <c r="U609" s="130">
        <v>625000</v>
      </c>
      <c r="V609" s="130">
        <f t="shared" si="29"/>
        <v>625000</v>
      </c>
      <c r="W609" s="131">
        <v>0</v>
      </c>
      <c r="X609" s="132" t="s">
        <v>23</v>
      </c>
      <c r="Y609" s="127" t="s">
        <v>1323</v>
      </c>
      <c r="Z609" s="124" t="s">
        <v>20</v>
      </c>
      <c r="AA609" s="133">
        <v>43294</v>
      </c>
      <c r="AB609" s="134"/>
    </row>
    <row r="610" spans="1:28" ht="22.5" x14ac:dyDescent="0.2">
      <c r="A610" s="122" t="s">
        <v>769</v>
      </c>
      <c r="B610" s="123" t="s">
        <v>1903</v>
      </c>
      <c r="C610" s="124" t="s">
        <v>1876</v>
      </c>
      <c r="D610" s="70" t="s">
        <v>10145</v>
      </c>
      <c r="E610" s="124" t="s">
        <v>7914</v>
      </c>
      <c r="F610" s="125" t="s">
        <v>1904</v>
      </c>
      <c r="G610" s="126" t="s">
        <v>1905</v>
      </c>
      <c r="H610" s="126" t="s">
        <v>1905</v>
      </c>
      <c r="I610" s="127" t="s">
        <v>1905</v>
      </c>
      <c r="J610" s="125" t="s">
        <v>283</v>
      </c>
      <c r="K610" s="125"/>
      <c r="L610" s="125">
        <v>218</v>
      </c>
      <c r="M610" s="128">
        <v>218</v>
      </c>
      <c r="N610" s="126" t="s">
        <v>1879</v>
      </c>
      <c r="O610" s="129">
        <v>64000</v>
      </c>
      <c r="P610" s="129">
        <v>21913.043478260901</v>
      </c>
      <c r="Q610" s="130">
        <v>85900</v>
      </c>
      <c r="R610" s="130">
        <f t="shared" si="27"/>
        <v>28486.956521739172</v>
      </c>
      <c r="S610" s="130">
        <v>0</v>
      </c>
      <c r="T610" s="130">
        <f t="shared" si="28"/>
        <v>92486.956521739165</v>
      </c>
      <c r="U610" s="130">
        <v>92400</v>
      </c>
      <c r="V610" s="130">
        <f t="shared" si="29"/>
        <v>92400</v>
      </c>
      <c r="W610" s="131">
        <v>0</v>
      </c>
      <c r="X610" s="132" t="s">
        <v>23</v>
      </c>
      <c r="Y610" s="127" t="s">
        <v>1323</v>
      </c>
      <c r="Z610" s="124" t="s">
        <v>20</v>
      </c>
      <c r="AA610" s="133">
        <v>43294</v>
      </c>
      <c r="AB610" s="134"/>
    </row>
    <row r="611" spans="1:28" ht="25.5" x14ac:dyDescent="0.2">
      <c r="A611" s="122" t="s">
        <v>9160</v>
      </c>
      <c r="B611" s="123" t="s">
        <v>2958</v>
      </c>
      <c r="C611" s="124" t="s">
        <v>2948</v>
      </c>
      <c r="D611" s="70" t="s">
        <v>10149</v>
      </c>
      <c r="E611" s="124" t="s">
        <v>7914</v>
      </c>
      <c r="F611" s="125" t="s">
        <v>2959</v>
      </c>
      <c r="G611" s="126" t="s">
        <v>2960</v>
      </c>
      <c r="H611" s="126" t="s">
        <v>8278</v>
      </c>
      <c r="I611" s="127" t="s">
        <v>2960</v>
      </c>
      <c r="J611" s="125" t="s">
        <v>34</v>
      </c>
      <c r="K611" s="125"/>
      <c r="L611" s="125">
        <v>246</v>
      </c>
      <c r="M611" s="128">
        <v>246</v>
      </c>
      <c r="N611" s="126" t="s">
        <v>2951</v>
      </c>
      <c r="O611" s="129">
        <v>25287</v>
      </c>
      <c r="P611" s="129">
        <v>12072.5217391304</v>
      </c>
      <c r="Q611" s="130">
        <v>37300</v>
      </c>
      <c r="R611" s="130">
        <f t="shared" si="27"/>
        <v>15694.27826086952</v>
      </c>
      <c r="S611" s="130">
        <v>0</v>
      </c>
      <c r="T611" s="130">
        <f t="shared" si="28"/>
        <v>40981.27826086952</v>
      </c>
      <c r="U611" s="130">
        <v>40900</v>
      </c>
      <c r="V611" s="130">
        <f t="shared" si="29"/>
        <v>40900</v>
      </c>
      <c r="W611" s="131">
        <v>0</v>
      </c>
      <c r="X611" s="132" t="s">
        <v>23</v>
      </c>
      <c r="Y611" s="127" t="s">
        <v>2118</v>
      </c>
      <c r="Z611" s="124" t="s">
        <v>20</v>
      </c>
      <c r="AA611" s="133">
        <v>43294</v>
      </c>
      <c r="AB611" s="134"/>
    </row>
    <row r="612" spans="1:28" ht="25.5" x14ac:dyDescent="0.2">
      <c r="A612" s="122" t="s">
        <v>9161</v>
      </c>
      <c r="B612" s="123" t="s">
        <v>3038</v>
      </c>
      <c r="C612" s="124" t="s">
        <v>3033</v>
      </c>
      <c r="D612" s="136" t="s">
        <v>10147</v>
      </c>
      <c r="E612" s="124" t="s">
        <v>7914</v>
      </c>
      <c r="F612" s="125" t="s">
        <v>2959</v>
      </c>
      <c r="G612" s="126" t="s">
        <v>2960</v>
      </c>
      <c r="H612" s="126" t="s">
        <v>8279</v>
      </c>
      <c r="I612" s="127" t="s">
        <v>2960</v>
      </c>
      <c r="J612" s="125" t="s">
        <v>34</v>
      </c>
      <c r="K612" s="125"/>
      <c r="L612" s="125">
        <v>263</v>
      </c>
      <c r="M612" s="128">
        <v>263</v>
      </c>
      <c r="N612" s="126" t="s">
        <v>3034</v>
      </c>
      <c r="O612" s="129">
        <v>24162</v>
      </c>
      <c r="P612" s="129">
        <v>13050.782608695699</v>
      </c>
      <c r="Q612" s="130">
        <v>37200</v>
      </c>
      <c r="R612" s="130">
        <f t="shared" si="27"/>
        <v>16966.017391304409</v>
      </c>
      <c r="S612" s="130">
        <v>0</v>
      </c>
      <c r="T612" s="130">
        <f t="shared" si="28"/>
        <v>41128.017391304413</v>
      </c>
      <c r="U612" s="130">
        <v>41100</v>
      </c>
      <c r="V612" s="130">
        <f t="shared" si="29"/>
        <v>41100</v>
      </c>
      <c r="W612" s="131">
        <v>0</v>
      </c>
      <c r="X612" s="132" t="s">
        <v>23</v>
      </c>
      <c r="Y612" s="127" t="s">
        <v>2118</v>
      </c>
      <c r="Z612" s="124" t="s">
        <v>20</v>
      </c>
      <c r="AA612" s="133">
        <v>43294</v>
      </c>
      <c r="AB612" s="134"/>
    </row>
    <row r="613" spans="1:28" ht="22.5" x14ac:dyDescent="0.2">
      <c r="A613" s="122" t="s">
        <v>233</v>
      </c>
      <c r="B613" s="123" t="s">
        <v>3982</v>
      </c>
      <c r="C613" s="124" t="s">
        <v>3978</v>
      </c>
      <c r="D613" s="70" t="s">
        <v>10148</v>
      </c>
      <c r="E613" s="124" t="s">
        <v>7914</v>
      </c>
      <c r="F613" s="125" t="s">
        <v>3983</v>
      </c>
      <c r="G613" s="126" t="s">
        <v>3979</v>
      </c>
      <c r="H613" s="126" t="s">
        <v>3979</v>
      </c>
      <c r="I613" s="127" t="s">
        <v>3979</v>
      </c>
      <c r="J613" s="125" t="s">
        <v>34</v>
      </c>
      <c r="K613" s="125" t="s">
        <v>873</v>
      </c>
      <c r="L613" s="125">
        <v>599</v>
      </c>
      <c r="M613" s="128">
        <v>599</v>
      </c>
      <c r="N613" s="126" t="s">
        <v>3979</v>
      </c>
      <c r="O613" s="129">
        <v>1109000</v>
      </c>
      <c r="P613" s="129">
        <v>200347.82608695599</v>
      </c>
      <c r="Q613" s="130">
        <v>1309000</v>
      </c>
      <c r="R613" s="130">
        <f t="shared" si="27"/>
        <v>260452.17391304276</v>
      </c>
      <c r="S613" s="130">
        <v>0</v>
      </c>
      <c r="T613" s="130">
        <f t="shared" si="28"/>
        <v>1369452.1739130428</v>
      </c>
      <c r="U613" s="130">
        <v>1369400</v>
      </c>
      <c r="V613" s="130">
        <f t="shared" si="29"/>
        <v>1369400</v>
      </c>
      <c r="W613" s="131">
        <v>0</v>
      </c>
      <c r="X613" s="132" t="s">
        <v>23</v>
      </c>
      <c r="Y613" s="127" t="s">
        <v>19</v>
      </c>
      <c r="Z613" s="124" t="s">
        <v>20</v>
      </c>
      <c r="AA613" s="133">
        <v>43294</v>
      </c>
      <c r="AB613" s="134"/>
    </row>
    <row r="614" spans="1:28" ht="22.5" x14ac:dyDescent="0.2">
      <c r="A614" s="122" t="s">
        <v>9531</v>
      </c>
      <c r="B614" s="123" t="s">
        <v>3989</v>
      </c>
      <c r="C614" s="124" t="s">
        <v>3984</v>
      </c>
      <c r="D614" s="70" t="s">
        <v>10092</v>
      </c>
      <c r="E614" s="124" t="s">
        <v>7914</v>
      </c>
      <c r="F614" s="125" t="s">
        <v>3990</v>
      </c>
      <c r="G614" s="126" t="s">
        <v>3986</v>
      </c>
      <c r="H614" s="126" t="s">
        <v>3986</v>
      </c>
      <c r="I614" s="127" t="s">
        <v>3986</v>
      </c>
      <c r="J614" s="125" t="s">
        <v>34</v>
      </c>
      <c r="K614" s="125" t="s">
        <v>873</v>
      </c>
      <c r="L614" s="125">
        <v>601</v>
      </c>
      <c r="M614" s="128">
        <v>601</v>
      </c>
      <c r="N614" s="126" t="s">
        <v>3986</v>
      </c>
      <c r="O614" s="129">
        <v>819000</v>
      </c>
      <c r="P614" s="129">
        <v>200347.82608695599</v>
      </c>
      <c r="Q614" s="130">
        <v>1019000</v>
      </c>
      <c r="R614" s="130">
        <f t="shared" si="27"/>
        <v>260452.17391304276</v>
      </c>
      <c r="S614" s="130">
        <v>0</v>
      </c>
      <c r="T614" s="130">
        <f t="shared" si="28"/>
        <v>1079452.1739130428</v>
      </c>
      <c r="U614" s="130">
        <v>1079400</v>
      </c>
      <c r="V614" s="130">
        <f t="shared" si="29"/>
        <v>1079400</v>
      </c>
      <c r="W614" s="131">
        <v>0</v>
      </c>
      <c r="X614" s="132" t="s">
        <v>23</v>
      </c>
      <c r="Y614" s="127" t="s">
        <v>19</v>
      </c>
      <c r="Z614" s="124" t="s">
        <v>20</v>
      </c>
      <c r="AA614" s="133">
        <v>43294</v>
      </c>
      <c r="AB614" s="134"/>
    </row>
    <row r="615" spans="1:28" ht="22.5" x14ac:dyDescent="0.2">
      <c r="A615" s="122" t="s">
        <v>9532</v>
      </c>
      <c r="B615" s="123" t="s">
        <v>36</v>
      </c>
      <c r="C615" s="124" t="s">
        <v>31</v>
      </c>
      <c r="D615" s="70" t="s">
        <v>10092</v>
      </c>
      <c r="E615" s="124" t="s">
        <v>7914</v>
      </c>
      <c r="F615" s="125" t="s">
        <v>37</v>
      </c>
      <c r="G615" s="126" t="s">
        <v>33</v>
      </c>
      <c r="H615" s="126" t="s">
        <v>33</v>
      </c>
      <c r="I615" s="127" t="s">
        <v>33</v>
      </c>
      <c r="J615" s="125" t="s">
        <v>34</v>
      </c>
      <c r="K615" s="125" t="s">
        <v>17</v>
      </c>
      <c r="L615" s="125">
        <v>603</v>
      </c>
      <c r="M615" s="128">
        <v>603</v>
      </c>
      <c r="N615" s="126" t="s">
        <v>33</v>
      </c>
      <c r="O615" s="129">
        <v>2392000</v>
      </c>
      <c r="P615" s="129">
        <v>446086.95652173902</v>
      </c>
      <c r="Q615" s="130">
        <v>2838000</v>
      </c>
      <c r="R615" s="130">
        <f t="shared" si="27"/>
        <v>579913.04347826075</v>
      </c>
      <c r="S615" s="130">
        <v>0</v>
      </c>
      <c r="T615" s="130">
        <f t="shared" si="28"/>
        <v>2971913.0434782607</v>
      </c>
      <c r="U615" s="130">
        <v>2971900</v>
      </c>
      <c r="V615" s="130">
        <f t="shared" si="29"/>
        <v>2971900</v>
      </c>
      <c r="W615" s="131">
        <v>0</v>
      </c>
      <c r="X615" s="132" t="s">
        <v>23</v>
      </c>
      <c r="Y615" s="127" t="s">
        <v>19</v>
      </c>
      <c r="Z615" s="124" t="s">
        <v>20</v>
      </c>
      <c r="AA615" s="133">
        <v>43294</v>
      </c>
      <c r="AB615" s="134"/>
    </row>
    <row r="616" spans="1:28" ht="22.5" x14ac:dyDescent="0.2">
      <c r="A616" s="122" t="s">
        <v>9533</v>
      </c>
      <c r="B616" s="123" t="s">
        <v>3991</v>
      </c>
      <c r="C616" s="124" t="s">
        <v>3992</v>
      </c>
      <c r="D616" s="70" t="s">
        <v>10150</v>
      </c>
      <c r="E616" s="124" t="s">
        <v>7914</v>
      </c>
      <c r="F616" s="125" t="s">
        <v>3993</v>
      </c>
      <c r="G616" s="126" t="s">
        <v>3994</v>
      </c>
      <c r="H616" s="126" t="s">
        <v>3994</v>
      </c>
      <c r="I616" s="127" t="s">
        <v>3994</v>
      </c>
      <c r="J616" s="125" t="s">
        <v>34</v>
      </c>
      <c r="K616" s="125"/>
      <c r="L616" s="125">
        <v>604</v>
      </c>
      <c r="M616" s="128">
        <v>604</v>
      </c>
      <c r="N616" s="126" t="s">
        <v>3994</v>
      </c>
      <c r="O616" s="129">
        <v>80000</v>
      </c>
      <c r="P616" s="129">
        <v>45391.304347826102</v>
      </c>
      <c r="Q616" s="130">
        <v>125000</v>
      </c>
      <c r="R616" s="130">
        <f t="shared" si="27"/>
        <v>59008.695652173934</v>
      </c>
      <c r="S616" s="130">
        <v>0</v>
      </c>
      <c r="T616" s="130">
        <f t="shared" si="28"/>
        <v>139008.69565217395</v>
      </c>
      <c r="U616" s="130">
        <v>139000</v>
      </c>
      <c r="V616" s="130">
        <f t="shared" si="29"/>
        <v>139000</v>
      </c>
      <c r="W616" s="131">
        <v>0</v>
      </c>
      <c r="X616" s="132" t="s">
        <v>23</v>
      </c>
      <c r="Y616" s="127" t="s">
        <v>19</v>
      </c>
      <c r="Z616" s="124" t="s">
        <v>20</v>
      </c>
      <c r="AA616" s="133">
        <v>43294</v>
      </c>
      <c r="AB616" s="134"/>
    </row>
    <row r="617" spans="1:28" ht="22.5" x14ac:dyDescent="0.2">
      <c r="A617" s="122" t="s">
        <v>9534</v>
      </c>
      <c r="B617" s="123" t="s">
        <v>60</v>
      </c>
      <c r="C617" s="124" t="s">
        <v>52</v>
      </c>
      <c r="D617" s="70" t="s">
        <v>10012</v>
      </c>
      <c r="E617" s="124" t="s">
        <v>7914</v>
      </c>
      <c r="F617" s="125" t="s">
        <v>61</v>
      </c>
      <c r="G617" s="126" t="s">
        <v>53</v>
      </c>
      <c r="H617" s="126" t="s">
        <v>53</v>
      </c>
      <c r="I617" s="127" t="s">
        <v>53</v>
      </c>
      <c r="J617" s="125" t="s">
        <v>34</v>
      </c>
      <c r="K617" s="125" t="s">
        <v>22</v>
      </c>
      <c r="L617" s="125">
        <v>607</v>
      </c>
      <c r="M617" s="128">
        <v>607</v>
      </c>
      <c r="N617" s="126" t="s">
        <v>53</v>
      </c>
      <c r="O617" s="129">
        <v>1662000</v>
      </c>
      <c r="P617" s="129">
        <v>466434.78260869603</v>
      </c>
      <c r="Q617" s="130">
        <v>2128000</v>
      </c>
      <c r="R617" s="130">
        <f t="shared" si="27"/>
        <v>606365.21739130479</v>
      </c>
      <c r="S617" s="130">
        <v>0</v>
      </c>
      <c r="T617" s="130">
        <f t="shared" si="28"/>
        <v>2268365.2173913047</v>
      </c>
      <c r="U617" s="130">
        <v>2268300</v>
      </c>
      <c r="V617" s="130">
        <f t="shared" si="29"/>
        <v>2268300</v>
      </c>
      <c r="W617" s="131">
        <v>0</v>
      </c>
      <c r="X617" s="132" t="s">
        <v>23</v>
      </c>
      <c r="Y617" s="127" t="s">
        <v>19</v>
      </c>
      <c r="Z617" s="124" t="s">
        <v>20</v>
      </c>
      <c r="AA617" s="133">
        <v>43294</v>
      </c>
      <c r="AB617" s="134"/>
    </row>
    <row r="618" spans="1:28" ht="22.5" x14ac:dyDescent="0.2">
      <c r="A618" s="122" t="s">
        <v>9535</v>
      </c>
      <c r="B618" s="123" t="s">
        <v>3997</v>
      </c>
      <c r="C618" s="124" t="s">
        <v>3995</v>
      </c>
      <c r="D618" s="70" t="s">
        <v>10151</v>
      </c>
      <c r="E618" s="124" t="s">
        <v>7914</v>
      </c>
      <c r="F618" s="125" t="s">
        <v>3998</v>
      </c>
      <c r="G618" s="126" t="s">
        <v>7337</v>
      </c>
      <c r="H618" s="126" t="s">
        <v>7337</v>
      </c>
      <c r="I618" s="127" t="s">
        <v>3996</v>
      </c>
      <c r="J618" s="125" t="s">
        <v>34</v>
      </c>
      <c r="K618" s="125" t="s">
        <v>95</v>
      </c>
      <c r="L618" s="125">
        <v>610</v>
      </c>
      <c r="M618" s="128">
        <v>610</v>
      </c>
      <c r="N618" s="126" t="s">
        <v>3996</v>
      </c>
      <c r="O618" s="129">
        <v>692000</v>
      </c>
      <c r="P618" s="129">
        <v>139304.347826087</v>
      </c>
      <c r="Q618" s="130">
        <v>831000</v>
      </c>
      <c r="R618" s="130">
        <f t="shared" si="27"/>
        <v>181095.65217391308</v>
      </c>
      <c r="S618" s="130">
        <v>0</v>
      </c>
      <c r="T618" s="130">
        <f t="shared" si="28"/>
        <v>873095.65217391308</v>
      </c>
      <c r="U618" s="130">
        <v>873000</v>
      </c>
      <c r="V618" s="130">
        <f t="shared" si="29"/>
        <v>873000</v>
      </c>
      <c r="W618" s="131">
        <v>0</v>
      </c>
      <c r="X618" s="132" t="s">
        <v>23</v>
      </c>
      <c r="Y618" s="127" t="s">
        <v>19</v>
      </c>
      <c r="Z618" s="124" t="s">
        <v>20</v>
      </c>
      <c r="AA618" s="133">
        <v>43294</v>
      </c>
      <c r="AB618" s="134"/>
    </row>
    <row r="619" spans="1:28" ht="22.5" x14ac:dyDescent="0.2">
      <c r="A619" s="122" t="s">
        <v>9536</v>
      </c>
      <c r="B619" s="123" t="s">
        <v>4001</v>
      </c>
      <c r="C619" s="124" t="s">
        <v>3999</v>
      </c>
      <c r="D619" s="70" t="s">
        <v>10152</v>
      </c>
      <c r="E619" s="124" t="s">
        <v>7914</v>
      </c>
      <c r="F619" s="125" t="s">
        <v>4002</v>
      </c>
      <c r="G619" s="126" t="s">
        <v>7338</v>
      </c>
      <c r="H619" s="126" t="s">
        <v>7338</v>
      </c>
      <c r="I619" s="127" t="s">
        <v>4000</v>
      </c>
      <c r="J619" s="125" t="s">
        <v>34</v>
      </c>
      <c r="K619" s="125" t="s">
        <v>95</v>
      </c>
      <c r="L619" s="125">
        <v>611</v>
      </c>
      <c r="M619" s="128">
        <v>611</v>
      </c>
      <c r="N619" s="126" t="s">
        <v>4000</v>
      </c>
      <c r="O619" s="129">
        <v>620000</v>
      </c>
      <c r="P619" s="129">
        <v>255130.43478260899</v>
      </c>
      <c r="Q619" s="130">
        <v>875000</v>
      </c>
      <c r="R619" s="130">
        <f t="shared" si="27"/>
        <v>331669.5652173917</v>
      </c>
      <c r="S619" s="130">
        <v>0</v>
      </c>
      <c r="T619" s="130">
        <f t="shared" si="28"/>
        <v>951669.5652173917</v>
      </c>
      <c r="U619" s="130">
        <v>951600</v>
      </c>
      <c r="V619" s="130">
        <f t="shared" si="29"/>
        <v>951600</v>
      </c>
      <c r="W619" s="131">
        <v>0</v>
      </c>
      <c r="X619" s="132" t="s">
        <v>23</v>
      </c>
      <c r="Y619" s="127" t="s">
        <v>19</v>
      </c>
      <c r="Z619" s="124" t="s">
        <v>20</v>
      </c>
      <c r="AA619" s="133">
        <v>43294</v>
      </c>
      <c r="AB619" s="134"/>
    </row>
    <row r="620" spans="1:28" ht="22.5" x14ac:dyDescent="0.2">
      <c r="A620" s="122" t="s">
        <v>64</v>
      </c>
      <c r="B620" s="123" t="s">
        <v>4003</v>
      </c>
      <c r="C620" s="124" t="s">
        <v>4004</v>
      </c>
      <c r="D620" s="70" t="s">
        <v>10153</v>
      </c>
      <c r="E620" s="124" t="s">
        <v>7914</v>
      </c>
      <c r="F620" s="125" t="s">
        <v>4005</v>
      </c>
      <c r="G620" s="126" t="s">
        <v>7339</v>
      </c>
      <c r="H620" s="126" t="s">
        <v>7339</v>
      </c>
      <c r="I620" s="127" t="s">
        <v>4006</v>
      </c>
      <c r="J620" s="125" t="s">
        <v>34</v>
      </c>
      <c r="K620" s="125" t="s">
        <v>95</v>
      </c>
      <c r="L620" s="125">
        <v>612</v>
      </c>
      <c r="M620" s="128">
        <v>612</v>
      </c>
      <c r="N620" s="126" t="s">
        <v>4007</v>
      </c>
      <c r="O620" s="129">
        <v>162000</v>
      </c>
      <c r="P620" s="129">
        <v>68869.565217391297</v>
      </c>
      <c r="Q620" s="130">
        <v>230000</v>
      </c>
      <c r="R620" s="130">
        <f t="shared" si="27"/>
        <v>89530.434782608689</v>
      </c>
      <c r="S620" s="130">
        <v>0</v>
      </c>
      <c r="T620" s="130">
        <f t="shared" si="28"/>
        <v>251530.4347826087</v>
      </c>
      <c r="U620" s="130">
        <v>251500</v>
      </c>
      <c r="V620" s="130">
        <f t="shared" si="29"/>
        <v>251500</v>
      </c>
      <c r="W620" s="131">
        <v>0</v>
      </c>
      <c r="X620" s="132" t="s">
        <v>23</v>
      </c>
      <c r="Y620" s="127" t="s">
        <v>19</v>
      </c>
      <c r="Z620" s="124" t="s">
        <v>20</v>
      </c>
      <c r="AA620" s="133">
        <v>43294</v>
      </c>
      <c r="AB620" s="134"/>
    </row>
    <row r="621" spans="1:28" ht="22.5" x14ac:dyDescent="0.2">
      <c r="A621" s="122" t="s">
        <v>855</v>
      </c>
      <c r="B621" s="123" t="s">
        <v>4010</v>
      </c>
      <c r="C621" s="124" t="s">
        <v>4008</v>
      </c>
      <c r="D621" s="70" t="s">
        <v>10154</v>
      </c>
      <c r="E621" s="124" t="s">
        <v>7914</v>
      </c>
      <c r="F621" s="125" t="s">
        <v>4011</v>
      </c>
      <c r="G621" s="126" t="s">
        <v>7340</v>
      </c>
      <c r="H621" s="126" t="s">
        <v>7340</v>
      </c>
      <c r="I621" s="127" t="s">
        <v>4009</v>
      </c>
      <c r="J621" s="125" t="s">
        <v>34</v>
      </c>
      <c r="K621" s="125" t="s">
        <v>873</v>
      </c>
      <c r="L621" s="125">
        <v>613</v>
      </c>
      <c r="M621" s="128">
        <v>613</v>
      </c>
      <c r="N621" s="126" t="s">
        <v>4009</v>
      </c>
      <c r="O621" s="129">
        <v>625000</v>
      </c>
      <c r="P621" s="129">
        <v>200347.82608695599</v>
      </c>
      <c r="Q621" s="130">
        <v>825000</v>
      </c>
      <c r="R621" s="130">
        <f t="shared" si="27"/>
        <v>260452.17391304276</v>
      </c>
      <c r="S621" s="130">
        <v>0</v>
      </c>
      <c r="T621" s="130">
        <f t="shared" si="28"/>
        <v>885452.17391304276</v>
      </c>
      <c r="U621" s="130">
        <v>885400</v>
      </c>
      <c r="V621" s="130">
        <f t="shared" si="29"/>
        <v>885400</v>
      </c>
      <c r="W621" s="131">
        <v>0</v>
      </c>
      <c r="X621" s="132" t="s">
        <v>23</v>
      </c>
      <c r="Y621" s="127" t="s">
        <v>19</v>
      </c>
      <c r="Z621" s="124" t="s">
        <v>20</v>
      </c>
      <c r="AA621" s="133">
        <v>43294</v>
      </c>
      <c r="AB621" s="134"/>
    </row>
    <row r="622" spans="1:28" ht="25.5" x14ac:dyDescent="0.2">
      <c r="A622" s="122" t="s">
        <v>343</v>
      </c>
      <c r="B622" s="123" t="s">
        <v>4012</v>
      </c>
      <c r="C622" s="124" t="s">
        <v>4013</v>
      </c>
      <c r="D622" s="136" t="s">
        <v>10155</v>
      </c>
      <c r="E622" s="124" t="s">
        <v>7914</v>
      </c>
      <c r="F622" s="125" t="s">
        <v>4014</v>
      </c>
      <c r="G622" s="126" t="s">
        <v>4015</v>
      </c>
      <c r="H622" s="126" t="s">
        <v>4015</v>
      </c>
      <c r="I622" s="127" t="s">
        <v>4015</v>
      </c>
      <c r="J622" s="125" t="s">
        <v>34</v>
      </c>
      <c r="K622" s="125" t="s">
        <v>873</v>
      </c>
      <c r="L622" s="125">
        <v>614</v>
      </c>
      <c r="M622" s="128">
        <v>614</v>
      </c>
      <c r="N622" s="126" t="s">
        <v>4015</v>
      </c>
      <c r="O622" s="129">
        <v>549000</v>
      </c>
      <c r="P622" s="129">
        <v>400695.65217391303</v>
      </c>
      <c r="Q622" s="130">
        <v>949000</v>
      </c>
      <c r="R622" s="130">
        <f t="shared" si="27"/>
        <v>520904.34782608692</v>
      </c>
      <c r="S622" s="130">
        <v>0</v>
      </c>
      <c r="T622" s="130">
        <f t="shared" si="28"/>
        <v>1069904.3478260869</v>
      </c>
      <c r="U622" s="130">
        <v>1069900</v>
      </c>
      <c r="V622" s="130">
        <f t="shared" si="29"/>
        <v>1069900</v>
      </c>
      <c r="W622" s="131">
        <v>0</v>
      </c>
      <c r="X622" s="132" t="s">
        <v>23</v>
      </c>
      <c r="Y622" s="127" t="s">
        <v>19</v>
      </c>
      <c r="Z622" s="124" t="s">
        <v>20</v>
      </c>
      <c r="AA622" s="133">
        <v>43294</v>
      </c>
      <c r="AB622" s="134"/>
    </row>
    <row r="623" spans="1:28" ht="22.5" x14ac:dyDescent="0.2">
      <c r="A623" s="122" t="s">
        <v>574</v>
      </c>
      <c r="B623" s="123" t="s">
        <v>4016</v>
      </c>
      <c r="C623" s="124" t="s">
        <v>4017</v>
      </c>
      <c r="D623" s="70" t="s">
        <v>10156</v>
      </c>
      <c r="E623" s="124" t="s">
        <v>7914</v>
      </c>
      <c r="F623" s="125" t="s">
        <v>4018</v>
      </c>
      <c r="G623" s="126" t="s">
        <v>4019</v>
      </c>
      <c r="H623" s="126" t="s">
        <v>4019</v>
      </c>
      <c r="I623" s="127" t="s">
        <v>4019</v>
      </c>
      <c r="J623" s="125" t="s">
        <v>34</v>
      </c>
      <c r="K623" s="125" t="s">
        <v>873</v>
      </c>
      <c r="L623" s="125">
        <v>623</v>
      </c>
      <c r="M623" s="128">
        <v>623</v>
      </c>
      <c r="N623" s="126" t="s">
        <v>4020</v>
      </c>
      <c r="O623" s="129">
        <v>671000</v>
      </c>
      <c r="P623" s="129">
        <v>400695.65217391303</v>
      </c>
      <c r="Q623" s="130">
        <v>1071000</v>
      </c>
      <c r="R623" s="130">
        <f t="shared" si="27"/>
        <v>520904.34782608692</v>
      </c>
      <c r="S623" s="130">
        <v>0</v>
      </c>
      <c r="T623" s="130">
        <f t="shared" si="28"/>
        <v>1191904.3478260869</v>
      </c>
      <c r="U623" s="130">
        <v>1191900</v>
      </c>
      <c r="V623" s="130">
        <f t="shared" si="29"/>
        <v>1191900</v>
      </c>
      <c r="W623" s="131">
        <v>0</v>
      </c>
      <c r="X623" s="132" t="s">
        <v>23</v>
      </c>
      <c r="Y623" s="127" t="s">
        <v>19</v>
      </c>
      <c r="Z623" s="124" t="s">
        <v>20</v>
      </c>
      <c r="AA623" s="133">
        <v>43294</v>
      </c>
      <c r="AB623" s="134"/>
    </row>
    <row r="624" spans="1:28" ht="22.5" x14ac:dyDescent="0.2">
      <c r="A624" s="122" t="s">
        <v>575</v>
      </c>
      <c r="B624" s="123" t="s">
        <v>4021</v>
      </c>
      <c r="C624" s="124" t="s">
        <v>4022</v>
      </c>
      <c r="D624" s="70" t="s">
        <v>10157</v>
      </c>
      <c r="E624" s="124" t="s">
        <v>7914</v>
      </c>
      <c r="F624" s="125" t="s">
        <v>4023</v>
      </c>
      <c r="G624" s="126" t="s">
        <v>4024</v>
      </c>
      <c r="H624" s="126" t="s">
        <v>4024</v>
      </c>
      <c r="I624" s="127" t="s">
        <v>4024</v>
      </c>
      <c r="J624" s="125" t="s">
        <v>283</v>
      </c>
      <c r="K624" s="125" t="s">
        <v>95</v>
      </c>
      <c r="L624" s="125">
        <v>624</v>
      </c>
      <c r="M624" s="128">
        <v>624</v>
      </c>
      <c r="N624" s="126" t="s">
        <v>4024</v>
      </c>
      <c r="O624" s="129">
        <v>567000</v>
      </c>
      <c r="P624" s="129">
        <v>169043.47826087</v>
      </c>
      <c r="Q624" s="130">
        <v>736000</v>
      </c>
      <c r="R624" s="130">
        <f t="shared" si="27"/>
        <v>219756.52173913101</v>
      </c>
      <c r="S624" s="130">
        <v>0</v>
      </c>
      <c r="T624" s="130">
        <f t="shared" si="28"/>
        <v>786756.52173913107</v>
      </c>
      <c r="U624" s="130">
        <v>786700</v>
      </c>
      <c r="V624" s="130">
        <f t="shared" si="29"/>
        <v>786700</v>
      </c>
      <c r="W624" s="131">
        <v>0</v>
      </c>
      <c r="X624" s="132" t="s">
        <v>23</v>
      </c>
      <c r="Y624" s="127" t="s">
        <v>19</v>
      </c>
      <c r="Z624" s="124" t="s">
        <v>20</v>
      </c>
      <c r="AA624" s="133">
        <v>43294</v>
      </c>
      <c r="AB624" s="134"/>
    </row>
    <row r="625" spans="1:28" ht="22.5" x14ac:dyDescent="0.2">
      <c r="A625" s="122" t="s">
        <v>576</v>
      </c>
      <c r="B625" s="123" t="s">
        <v>4025</v>
      </c>
      <c r="C625" s="124" t="s">
        <v>4026</v>
      </c>
      <c r="D625" s="70" t="s">
        <v>10158</v>
      </c>
      <c r="E625" s="124" t="s">
        <v>7914</v>
      </c>
      <c r="F625" s="125" t="s">
        <v>4027</v>
      </c>
      <c r="G625" s="126" t="s">
        <v>4028</v>
      </c>
      <c r="H625" s="126" t="s">
        <v>4028</v>
      </c>
      <c r="I625" s="127" t="s">
        <v>4028</v>
      </c>
      <c r="J625" s="125" t="s">
        <v>34</v>
      </c>
      <c r="K625" s="125" t="s">
        <v>873</v>
      </c>
      <c r="L625" s="125">
        <v>625</v>
      </c>
      <c r="M625" s="128">
        <v>625</v>
      </c>
      <c r="N625" s="126" t="s">
        <v>4028</v>
      </c>
      <c r="O625" s="129">
        <v>731000</v>
      </c>
      <c r="P625" s="129">
        <v>599478.26086956495</v>
      </c>
      <c r="Q625" s="130">
        <v>1330000</v>
      </c>
      <c r="R625" s="130">
        <f t="shared" si="27"/>
        <v>779321.73913043446</v>
      </c>
      <c r="S625" s="130">
        <v>0</v>
      </c>
      <c r="T625" s="130">
        <f t="shared" si="28"/>
        <v>1510321.7391304346</v>
      </c>
      <c r="U625" s="130">
        <v>1510300</v>
      </c>
      <c r="V625" s="130">
        <f t="shared" si="29"/>
        <v>1510300</v>
      </c>
      <c r="W625" s="131">
        <v>0</v>
      </c>
      <c r="X625" s="132" t="s">
        <v>23</v>
      </c>
      <c r="Y625" s="127" t="s">
        <v>19</v>
      </c>
      <c r="Z625" s="124" t="s">
        <v>20</v>
      </c>
      <c r="AA625" s="133">
        <v>43294</v>
      </c>
      <c r="AB625" s="134"/>
    </row>
    <row r="626" spans="1:28" ht="22.5" x14ac:dyDescent="0.2">
      <c r="A626" s="122" t="s">
        <v>565</v>
      </c>
      <c r="B626" s="123" t="s">
        <v>4029</v>
      </c>
      <c r="C626" s="124" t="s">
        <v>4030</v>
      </c>
      <c r="D626" s="70" t="s">
        <v>10159</v>
      </c>
      <c r="E626" s="124" t="s">
        <v>7914</v>
      </c>
      <c r="F626" s="125" t="s">
        <v>4031</v>
      </c>
      <c r="G626" s="126" t="s">
        <v>4032</v>
      </c>
      <c r="H626" s="126" t="s">
        <v>4032</v>
      </c>
      <c r="I626" s="127" t="s">
        <v>4032</v>
      </c>
      <c r="J626" s="125" t="s">
        <v>34</v>
      </c>
      <c r="K626" s="125" t="s">
        <v>873</v>
      </c>
      <c r="L626" s="125">
        <v>627</v>
      </c>
      <c r="M626" s="128">
        <v>627</v>
      </c>
      <c r="N626" s="126" t="s">
        <v>4033</v>
      </c>
      <c r="O626" s="129">
        <v>621000</v>
      </c>
      <c r="P626" s="129">
        <v>400695.65217391303</v>
      </c>
      <c r="Q626" s="130">
        <v>1021000</v>
      </c>
      <c r="R626" s="130">
        <f t="shared" si="27"/>
        <v>520904.34782608692</v>
      </c>
      <c r="S626" s="130">
        <v>0</v>
      </c>
      <c r="T626" s="130">
        <f t="shared" si="28"/>
        <v>1141904.3478260869</v>
      </c>
      <c r="U626" s="130">
        <v>1141900</v>
      </c>
      <c r="V626" s="130">
        <f t="shared" si="29"/>
        <v>1141900</v>
      </c>
      <c r="W626" s="131">
        <v>0</v>
      </c>
      <c r="X626" s="132" t="s">
        <v>23</v>
      </c>
      <c r="Y626" s="127" t="s">
        <v>19</v>
      </c>
      <c r="Z626" s="124" t="s">
        <v>20</v>
      </c>
      <c r="AA626" s="133">
        <v>43294</v>
      </c>
      <c r="AB626" s="134"/>
    </row>
    <row r="627" spans="1:28" ht="25.5" x14ac:dyDescent="0.2">
      <c r="A627" s="122" t="s">
        <v>601</v>
      </c>
      <c r="B627" s="123" t="s">
        <v>4034</v>
      </c>
      <c r="C627" s="124" t="s">
        <v>4030</v>
      </c>
      <c r="D627" s="136" t="s">
        <v>10160</v>
      </c>
      <c r="E627" s="124" t="s">
        <v>7914</v>
      </c>
      <c r="F627" s="125" t="s">
        <v>4035</v>
      </c>
      <c r="G627" s="126" t="s">
        <v>4036</v>
      </c>
      <c r="H627" s="126" t="s">
        <v>4036</v>
      </c>
      <c r="I627" s="127" t="s">
        <v>4036</v>
      </c>
      <c r="J627" s="125" t="s">
        <v>34</v>
      </c>
      <c r="K627" s="125" t="s">
        <v>873</v>
      </c>
      <c r="L627" s="125">
        <v>627</v>
      </c>
      <c r="M627" s="128">
        <v>627</v>
      </c>
      <c r="N627" s="126" t="s">
        <v>4033</v>
      </c>
      <c r="O627" s="129">
        <v>621000</v>
      </c>
      <c r="P627" s="129">
        <v>400695.65217391303</v>
      </c>
      <c r="Q627" s="130">
        <v>1021000</v>
      </c>
      <c r="R627" s="130">
        <f t="shared" si="27"/>
        <v>520904.34782608692</v>
      </c>
      <c r="S627" s="130">
        <v>0</v>
      </c>
      <c r="T627" s="130">
        <f t="shared" si="28"/>
        <v>1141904.3478260869</v>
      </c>
      <c r="U627" s="130">
        <v>1141900</v>
      </c>
      <c r="V627" s="130">
        <f t="shared" si="29"/>
        <v>1141900</v>
      </c>
      <c r="W627" s="131">
        <v>0</v>
      </c>
      <c r="X627" s="132" t="s">
        <v>23</v>
      </c>
      <c r="Y627" s="127" t="s">
        <v>19</v>
      </c>
      <c r="Z627" s="124" t="s">
        <v>20</v>
      </c>
      <c r="AA627" s="133">
        <v>43294</v>
      </c>
      <c r="AB627" s="134"/>
    </row>
    <row r="628" spans="1:28" ht="25.5" x14ac:dyDescent="0.2">
      <c r="A628" s="122" t="s">
        <v>611</v>
      </c>
      <c r="B628" s="123" t="s">
        <v>4037</v>
      </c>
      <c r="C628" s="124" t="s">
        <v>4038</v>
      </c>
      <c r="D628" s="70" t="s">
        <v>10161</v>
      </c>
      <c r="E628" s="124" t="s">
        <v>7914</v>
      </c>
      <c r="F628" s="125" t="s">
        <v>4039</v>
      </c>
      <c r="G628" s="126" t="s">
        <v>4040</v>
      </c>
      <c r="H628" s="126" t="s">
        <v>4040</v>
      </c>
      <c r="I628" s="127" t="s">
        <v>4040</v>
      </c>
      <c r="J628" s="125" t="s">
        <v>34</v>
      </c>
      <c r="K628" s="125" t="s">
        <v>95</v>
      </c>
      <c r="L628" s="125">
        <v>629</v>
      </c>
      <c r="M628" s="128">
        <v>629</v>
      </c>
      <c r="N628" s="126" t="s">
        <v>4041</v>
      </c>
      <c r="O628" s="129">
        <v>147000</v>
      </c>
      <c r="P628" s="129">
        <v>68869.565217391297</v>
      </c>
      <c r="Q628" s="130">
        <v>215000</v>
      </c>
      <c r="R628" s="130">
        <f t="shared" si="27"/>
        <v>89530.434782608689</v>
      </c>
      <c r="S628" s="130">
        <v>0</v>
      </c>
      <c r="T628" s="130">
        <f t="shared" si="28"/>
        <v>236530.4347826087</v>
      </c>
      <c r="U628" s="130">
        <v>236500</v>
      </c>
      <c r="V628" s="130">
        <f t="shared" si="29"/>
        <v>236500</v>
      </c>
      <c r="W628" s="131">
        <v>0</v>
      </c>
      <c r="X628" s="132" t="s">
        <v>23</v>
      </c>
      <c r="Y628" s="127" t="s">
        <v>19</v>
      </c>
      <c r="Z628" s="124" t="s">
        <v>20</v>
      </c>
      <c r="AA628" s="133">
        <v>43294</v>
      </c>
      <c r="AB628" s="134"/>
    </row>
    <row r="629" spans="1:28" ht="25.5" x14ac:dyDescent="0.2">
      <c r="A629" s="122" t="s">
        <v>9537</v>
      </c>
      <c r="B629" s="123" t="s">
        <v>4042</v>
      </c>
      <c r="C629" s="124" t="s">
        <v>4043</v>
      </c>
      <c r="D629" s="136" t="s">
        <v>10162</v>
      </c>
      <c r="E629" s="124" t="s">
        <v>7914</v>
      </c>
      <c r="F629" s="125" t="s">
        <v>4044</v>
      </c>
      <c r="G629" s="126" t="s">
        <v>4045</v>
      </c>
      <c r="H629" s="126" t="s">
        <v>4045</v>
      </c>
      <c r="I629" s="127" t="s">
        <v>4045</v>
      </c>
      <c r="J629" s="125" t="s">
        <v>3</v>
      </c>
      <c r="K629" s="125" t="s">
        <v>873</v>
      </c>
      <c r="L629" s="125">
        <v>630</v>
      </c>
      <c r="M629" s="128">
        <v>630</v>
      </c>
      <c r="N629" s="126" t="s">
        <v>4045</v>
      </c>
      <c r="O629" s="129">
        <v>341000</v>
      </c>
      <c r="P629" s="129">
        <v>139304.347826087</v>
      </c>
      <c r="Q629" s="130">
        <v>480000</v>
      </c>
      <c r="R629" s="130">
        <f t="shared" si="27"/>
        <v>181095.65217391308</v>
      </c>
      <c r="S629" s="130">
        <v>0</v>
      </c>
      <c r="T629" s="130">
        <f t="shared" si="28"/>
        <v>522095.65217391308</v>
      </c>
      <c r="U629" s="130">
        <v>522000</v>
      </c>
      <c r="V629" s="130">
        <f t="shared" si="29"/>
        <v>522000</v>
      </c>
      <c r="W629" s="131">
        <v>0</v>
      </c>
      <c r="X629" s="132" t="s">
        <v>23</v>
      </c>
      <c r="Y629" s="127" t="s">
        <v>19</v>
      </c>
      <c r="Z629" s="124" t="s">
        <v>20</v>
      </c>
      <c r="AA629" s="133">
        <v>43294</v>
      </c>
      <c r="AB629" s="134"/>
    </row>
    <row r="630" spans="1:28" ht="25.5" x14ac:dyDescent="0.2">
      <c r="A630" s="122" t="s">
        <v>9538</v>
      </c>
      <c r="B630" s="123" t="s">
        <v>4046</v>
      </c>
      <c r="C630" s="124" t="s">
        <v>4047</v>
      </c>
      <c r="D630" s="136" t="s">
        <v>10163</v>
      </c>
      <c r="E630" s="124" t="s">
        <v>7914</v>
      </c>
      <c r="F630" s="125" t="s">
        <v>4048</v>
      </c>
      <c r="G630" s="126" t="s">
        <v>4049</v>
      </c>
      <c r="H630" s="126" t="s">
        <v>4049</v>
      </c>
      <c r="I630" s="127" t="s">
        <v>4049</v>
      </c>
      <c r="J630" s="125" t="s">
        <v>34</v>
      </c>
      <c r="K630" s="125" t="s">
        <v>873</v>
      </c>
      <c r="L630" s="125">
        <v>633</v>
      </c>
      <c r="M630" s="128">
        <v>633</v>
      </c>
      <c r="N630" s="126" t="s">
        <v>4049</v>
      </c>
      <c r="O630" s="129">
        <v>1391000</v>
      </c>
      <c r="P630" s="129">
        <v>209739.130434783</v>
      </c>
      <c r="Q630" s="130">
        <v>1600000</v>
      </c>
      <c r="R630" s="130">
        <f t="shared" si="27"/>
        <v>272660.86956521787</v>
      </c>
      <c r="S630" s="130">
        <v>0</v>
      </c>
      <c r="T630" s="130">
        <f t="shared" si="28"/>
        <v>1663660.8695652178</v>
      </c>
      <c r="U630" s="130">
        <v>1663600</v>
      </c>
      <c r="V630" s="130">
        <f t="shared" si="29"/>
        <v>1663600</v>
      </c>
      <c r="W630" s="131">
        <v>0</v>
      </c>
      <c r="X630" s="132" t="s">
        <v>23</v>
      </c>
      <c r="Y630" s="127" t="s">
        <v>19</v>
      </c>
      <c r="Z630" s="124" t="s">
        <v>20</v>
      </c>
      <c r="AA630" s="133">
        <v>43294</v>
      </c>
      <c r="AB630" s="134"/>
    </row>
    <row r="631" spans="1:28" ht="22.5" x14ac:dyDescent="0.2">
      <c r="A631" s="122" t="s">
        <v>607</v>
      </c>
      <c r="B631" s="123" t="s">
        <v>75</v>
      </c>
      <c r="C631" s="124" t="s">
        <v>70</v>
      </c>
      <c r="D631" s="70" t="s">
        <v>10164</v>
      </c>
      <c r="E631" s="124" t="s">
        <v>7914</v>
      </c>
      <c r="F631" s="125" t="s">
        <v>76</v>
      </c>
      <c r="G631" s="126" t="s">
        <v>71</v>
      </c>
      <c r="H631" s="126" t="s">
        <v>71</v>
      </c>
      <c r="I631" s="127" t="s">
        <v>71</v>
      </c>
      <c r="J631" s="125" t="s">
        <v>34</v>
      </c>
      <c r="K631" s="125" t="s">
        <v>22</v>
      </c>
      <c r="L631" s="125">
        <v>634</v>
      </c>
      <c r="M631" s="128">
        <v>634</v>
      </c>
      <c r="N631" s="126" t="s">
        <v>71</v>
      </c>
      <c r="O631" s="129">
        <v>1511000</v>
      </c>
      <c r="P631" s="129">
        <v>468000</v>
      </c>
      <c r="Q631" s="130">
        <v>1979000</v>
      </c>
      <c r="R631" s="130">
        <f t="shared" si="27"/>
        <v>608400</v>
      </c>
      <c r="S631" s="130">
        <v>0</v>
      </c>
      <c r="T631" s="130">
        <f t="shared" si="28"/>
        <v>2119400</v>
      </c>
      <c r="U631" s="130">
        <v>2119400</v>
      </c>
      <c r="V631" s="130">
        <f t="shared" si="29"/>
        <v>2119400</v>
      </c>
      <c r="W631" s="131">
        <v>0</v>
      </c>
      <c r="X631" s="132" t="s">
        <v>23</v>
      </c>
      <c r="Y631" s="127" t="s">
        <v>19</v>
      </c>
      <c r="Z631" s="124" t="s">
        <v>20</v>
      </c>
      <c r="AA631" s="133">
        <v>43294</v>
      </c>
      <c r="AB631" s="134"/>
    </row>
    <row r="632" spans="1:28" ht="22.5" x14ac:dyDescent="0.2">
      <c r="A632" s="122" t="s">
        <v>784</v>
      </c>
      <c r="B632" s="123" t="s">
        <v>77</v>
      </c>
      <c r="C632" s="124" t="s">
        <v>78</v>
      </c>
      <c r="D632" s="70" t="s">
        <v>10165</v>
      </c>
      <c r="E632" s="124" t="s">
        <v>7914</v>
      </c>
      <c r="F632" s="125" t="s">
        <v>79</v>
      </c>
      <c r="G632" s="126" t="s">
        <v>80</v>
      </c>
      <c r="H632" s="126" t="s">
        <v>80</v>
      </c>
      <c r="I632" s="127" t="s">
        <v>80</v>
      </c>
      <c r="J632" s="125" t="s">
        <v>34</v>
      </c>
      <c r="K632" s="125" t="s">
        <v>17</v>
      </c>
      <c r="L632" s="125">
        <v>635</v>
      </c>
      <c r="M632" s="128">
        <v>635</v>
      </c>
      <c r="N632" s="126" t="s">
        <v>80</v>
      </c>
      <c r="O632" s="129">
        <v>2304000</v>
      </c>
      <c r="P632" s="129">
        <v>577565.21739130397</v>
      </c>
      <c r="Q632" s="130">
        <v>2881000</v>
      </c>
      <c r="R632" s="130">
        <f t="shared" si="27"/>
        <v>750834.7826086951</v>
      </c>
      <c r="S632" s="130">
        <v>0</v>
      </c>
      <c r="T632" s="130">
        <f t="shared" si="28"/>
        <v>3054834.7826086953</v>
      </c>
      <c r="U632" s="130">
        <v>3054800</v>
      </c>
      <c r="V632" s="130">
        <f t="shared" si="29"/>
        <v>3054800</v>
      </c>
      <c r="W632" s="131">
        <v>0</v>
      </c>
      <c r="X632" s="132" t="s">
        <v>23</v>
      </c>
      <c r="Y632" s="127" t="s">
        <v>19</v>
      </c>
      <c r="Z632" s="124" t="s">
        <v>20</v>
      </c>
      <c r="AA632" s="133">
        <v>43294</v>
      </c>
      <c r="AB632" s="134"/>
    </row>
    <row r="633" spans="1:28" ht="25.5" x14ac:dyDescent="0.2">
      <c r="A633" s="122" t="s">
        <v>9539</v>
      </c>
      <c r="B633" s="123" t="s">
        <v>4050</v>
      </c>
      <c r="C633" s="124" t="s">
        <v>4051</v>
      </c>
      <c r="D633" s="136" t="s">
        <v>10166</v>
      </c>
      <c r="E633" s="124" t="s">
        <v>7914</v>
      </c>
      <c r="F633" s="125" t="s">
        <v>4052</v>
      </c>
      <c r="G633" s="126" t="s">
        <v>4053</v>
      </c>
      <c r="H633" s="126" t="s">
        <v>4053</v>
      </c>
      <c r="I633" s="127" t="s">
        <v>4053</v>
      </c>
      <c r="J633" s="125" t="s">
        <v>34</v>
      </c>
      <c r="K633" s="125" t="s">
        <v>873</v>
      </c>
      <c r="L633" s="125">
        <v>636</v>
      </c>
      <c r="M633" s="128">
        <v>636</v>
      </c>
      <c r="N633" s="126" t="s">
        <v>4053</v>
      </c>
      <c r="O633" s="129">
        <v>491000</v>
      </c>
      <c r="P633" s="129">
        <v>70434.782608695605</v>
      </c>
      <c r="Q633" s="130">
        <v>561000</v>
      </c>
      <c r="R633" s="130">
        <f t="shared" si="27"/>
        <v>91565.217391304293</v>
      </c>
      <c r="S633" s="130">
        <v>0</v>
      </c>
      <c r="T633" s="130">
        <f t="shared" si="28"/>
        <v>582565.21739130432</v>
      </c>
      <c r="U633" s="130">
        <v>582500</v>
      </c>
      <c r="V633" s="130">
        <f t="shared" si="29"/>
        <v>582500</v>
      </c>
      <c r="W633" s="131">
        <v>0</v>
      </c>
      <c r="X633" s="132" t="s">
        <v>23</v>
      </c>
      <c r="Y633" s="127" t="s">
        <v>19</v>
      </c>
      <c r="Z633" s="124" t="s">
        <v>20</v>
      </c>
      <c r="AA633" s="133">
        <v>43294</v>
      </c>
      <c r="AB633" s="134"/>
    </row>
    <row r="634" spans="1:28" ht="25.5" x14ac:dyDescent="0.2">
      <c r="A634" s="122" t="s">
        <v>9540</v>
      </c>
      <c r="B634" s="123" t="s">
        <v>4054</v>
      </c>
      <c r="C634" s="124" t="s">
        <v>4055</v>
      </c>
      <c r="D634" s="136" t="s">
        <v>10167</v>
      </c>
      <c r="E634" s="124" t="s">
        <v>7914</v>
      </c>
      <c r="F634" s="125" t="s">
        <v>4056</v>
      </c>
      <c r="G634" s="126" t="s">
        <v>4057</v>
      </c>
      <c r="H634" s="126" t="s">
        <v>4057</v>
      </c>
      <c r="I634" s="127" t="s">
        <v>4057</v>
      </c>
      <c r="J634" s="125" t="s">
        <v>283</v>
      </c>
      <c r="K634" s="125"/>
      <c r="L634" s="125">
        <v>639</v>
      </c>
      <c r="M634" s="128">
        <v>639</v>
      </c>
      <c r="N634" s="126" t="s">
        <v>4057</v>
      </c>
      <c r="O634" s="129">
        <v>70000</v>
      </c>
      <c r="P634" s="129">
        <v>18939.130434782601</v>
      </c>
      <c r="Q634" s="130">
        <v>88900</v>
      </c>
      <c r="R634" s="130">
        <f t="shared" si="27"/>
        <v>24620.869565217381</v>
      </c>
      <c r="S634" s="130">
        <v>0</v>
      </c>
      <c r="T634" s="130">
        <f t="shared" si="28"/>
        <v>94620.869565217377</v>
      </c>
      <c r="U634" s="130">
        <v>94600</v>
      </c>
      <c r="V634" s="130">
        <f t="shared" si="29"/>
        <v>94600</v>
      </c>
      <c r="W634" s="131">
        <v>0</v>
      </c>
      <c r="X634" s="132" t="s">
        <v>23</v>
      </c>
      <c r="Y634" s="127" t="s">
        <v>19</v>
      </c>
      <c r="Z634" s="124" t="s">
        <v>20</v>
      </c>
      <c r="AA634" s="133">
        <v>43294</v>
      </c>
      <c r="AB634" s="134"/>
    </row>
    <row r="635" spans="1:28" ht="25.5" x14ac:dyDescent="0.2">
      <c r="A635" s="122" t="s">
        <v>564</v>
      </c>
      <c r="B635" s="123" t="s">
        <v>4060</v>
      </c>
      <c r="C635" s="124" t="s">
        <v>4058</v>
      </c>
      <c r="D635" s="136" t="s">
        <v>10168</v>
      </c>
      <c r="E635" s="124" t="s">
        <v>7914</v>
      </c>
      <c r="F635" s="125" t="s">
        <v>4061</v>
      </c>
      <c r="G635" s="126" t="s">
        <v>4059</v>
      </c>
      <c r="H635" s="126" t="s">
        <v>4059</v>
      </c>
      <c r="I635" s="127" t="s">
        <v>4059</v>
      </c>
      <c r="J635" s="125" t="s">
        <v>34</v>
      </c>
      <c r="K635" s="125" t="s">
        <v>95</v>
      </c>
      <c r="L635" s="125">
        <v>640</v>
      </c>
      <c r="M635" s="128">
        <v>640</v>
      </c>
      <c r="N635" s="126" t="s">
        <v>4059</v>
      </c>
      <c r="O635" s="129">
        <v>432000</v>
      </c>
      <c r="P635" s="129">
        <v>170608.69565217401</v>
      </c>
      <c r="Q635" s="130">
        <v>602000</v>
      </c>
      <c r="R635" s="130">
        <f t="shared" si="27"/>
        <v>221791.3043478262</v>
      </c>
      <c r="S635" s="130">
        <v>0</v>
      </c>
      <c r="T635" s="130">
        <f t="shared" si="28"/>
        <v>653791.30434782617</v>
      </c>
      <c r="U635" s="130">
        <v>653700</v>
      </c>
      <c r="V635" s="130">
        <f t="shared" si="29"/>
        <v>653700</v>
      </c>
      <c r="W635" s="131">
        <v>0</v>
      </c>
      <c r="X635" s="132" t="s">
        <v>23</v>
      </c>
      <c r="Y635" s="127" t="s">
        <v>19</v>
      </c>
      <c r="Z635" s="124" t="s">
        <v>20</v>
      </c>
      <c r="AA635" s="133">
        <v>43294</v>
      </c>
      <c r="AB635" s="134"/>
    </row>
    <row r="636" spans="1:28" ht="25.5" x14ac:dyDescent="0.2">
      <c r="A636" s="122" t="s">
        <v>548</v>
      </c>
      <c r="B636" s="123" t="s">
        <v>113</v>
      </c>
      <c r="C636" s="124" t="s">
        <v>104</v>
      </c>
      <c r="D636" s="136" t="s">
        <v>10169</v>
      </c>
      <c r="E636" s="124" t="s">
        <v>7914</v>
      </c>
      <c r="F636" s="125" t="s">
        <v>114</v>
      </c>
      <c r="G636" s="126" t="s">
        <v>7341</v>
      </c>
      <c r="H636" s="126" t="s">
        <v>7341</v>
      </c>
      <c r="I636" s="127" t="s">
        <v>115</v>
      </c>
      <c r="J636" s="125" t="s">
        <v>34</v>
      </c>
      <c r="K636" s="125" t="s">
        <v>17</v>
      </c>
      <c r="L636" s="125">
        <v>641</v>
      </c>
      <c r="M636" s="128">
        <v>641</v>
      </c>
      <c r="N636" s="126" t="s">
        <v>107</v>
      </c>
      <c r="O636" s="129">
        <v>2280000</v>
      </c>
      <c r="P636" s="129">
        <v>701217.39130434801</v>
      </c>
      <c r="Q636" s="130">
        <v>2981000</v>
      </c>
      <c r="R636" s="130">
        <f t="shared" si="27"/>
        <v>911582.60869565245</v>
      </c>
      <c r="S636" s="130">
        <v>0</v>
      </c>
      <c r="T636" s="130">
        <f t="shared" si="28"/>
        <v>3191582.6086956523</v>
      </c>
      <c r="U636" s="130">
        <v>3191500</v>
      </c>
      <c r="V636" s="130">
        <f t="shared" si="29"/>
        <v>3191500</v>
      </c>
      <c r="W636" s="131">
        <v>0</v>
      </c>
      <c r="X636" s="132" t="s">
        <v>23</v>
      </c>
      <c r="Y636" s="127" t="s">
        <v>19</v>
      </c>
      <c r="Z636" s="124" t="s">
        <v>55</v>
      </c>
      <c r="AA636" s="133">
        <v>43294</v>
      </c>
      <c r="AB636" s="134"/>
    </row>
    <row r="637" spans="1:28" ht="25.5" x14ac:dyDescent="0.2">
      <c r="A637" s="122" t="s">
        <v>9541</v>
      </c>
      <c r="B637" s="123" t="s">
        <v>103</v>
      </c>
      <c r="C637" s="124" t="s">
        <v>104</v>
      </c>
      <c r="D637" s="70" t="s">
        <v>10170</v>
      </c>
      <c r="E637" s="124" t="s">
        <v>7914</v>
      </c>
      <c r="F637" s="125" t="s">
        <v>105</v>
      </c>
      <c r="G637" s="126" t="s">
        <v>106</v>
      </c>
      <c r="H637" s="126" t="s">
        <v>106</v>
      </c>
      <c r="I637" s="127" t="s">
        <v>106</v>
      </c>
      <c r="J637" s="125" t="s">
        <v>34</v>
      </c>
      <c r="K637" s="125" t="s">
        <v>17</v>
      </c>
      <c r="L637" s="125">
        <v>641</v>
      </c>
      <c r="M637" s="128">
        <v>641</v>
      </c>
      <c r="N637" s="126" t="s">
        <v>107</v>
      </c>
      <c r="O637" s="129">
        <v>2280000</v>
      </c>
      <c r="P637" s="129">
        <v>701217.39130434801</v>
      </c>
      <c r="Q637" s="130">
        <v>2981000</v>
      </c>
      <c r="R637" s="130">
        <f t="shared" si="27"/>
        <v>911582.60869565245</v>
      </c>
      <c r="S637" s="130">
        <v>0</v>
      </c>
      <c r="T637" s="130">
        <f t="shared" si="28"/>
        <v>3191582.6086956523</v>
      </c>
      <c r="U637" s="130">
        <v>3191500</v>
      </c>
      <c r="V637" s="130">
        <f t="shared" si="29"/>
        <v>3191500</v>
      </c>
      <c r="W637" s="131">
        <v>0</v>
      </c>
      <c r="X637" s="132" t="s">
        <v>23</v>
      </c>
      <c r="Y637" s="127" t="s">
        <v>19</v>
      </c>
      <c r="Z637" s="124" t="s">
        <v>20</v>
      </c>
      <c r="AA637" s="133">
        <v>43294</v>
      </c>
      <c r="AB637" s="134"/>
    </row>
    <row r="638" spans="1:28" ht="25.5" x14ac:dyDescent="0.2">
      <c r="A638" s="122" t="s">
        <v>9542</v>
      </c>
      <c r="B638" s="123" t="s">
        <v>109</v>
      </c>
      <c r="C638" s="124" t="s">
        <v>104</v>
      </c>
      <c r="D638" s="70" t="s">
        <v>10171</v>
      </c>
      <c r="E638" s="124" t="s">
        <v>7914</v>
      </c>
      <c r="F638" s="125" t="s">
        <v>110</v>
      </c>
      <c r="G638" s="126" t="s">
        <v>111</v>
      </c>
      <c r="H638" s="126" t="s">
        <v>111</v>
      </c>
      <c r="I638" s="127" t="s">
        <v>111</v>
      </c>
      <c r="J638" s="125" t="s">
        <v>34</v>
      </c>
      <c r="K638" s="125" t="s">
        <v>17</v>
      </c>
      <c r="L638" s="125">
        <v>641</v>
      </c>
      <c r="M638" s="128">
        <v>641</v>
      </c>
      <c r="N638" s="126" t="s">
        <v>107</v>
      </c>
      <c r="O638" s="129">
        <v>2280000</v>
      </c>
      <c r="P638" s="129">
        <v>701217.39130434801</v>
      </c>
      <c r="Q638" s="130">
        <v>2981000</v>
      </c>
      <c r="R638" s="130">
        <f t="shared" si="27"/>
        <v>911582.60869565245</v>
      </c>
      <c r="S638" s="130">
        <v>0</v>
      </c>
      <c r="T638" s="130">
        <f t="shared" si="28"/>
        <v>3191582.6086956523</v>
      </c>
      <c r="U638" s="130">
        <v>3191500</v>
      </c>
      <c r="V638" s="130">
        <f t="shared" si="29"/>
        <v>3191500</v>
      </c>
      <c r="W638" s="131">
        <v>0</v>
      </c>
      <c r="X638" s="132" t="s">
        <v>23</v>
      </c>
      <c r="Y638" s="127" t="s">
        <v>19</v>
      </c>
      <c r="Z638" s="124" t="s">
        <v>20</v>
      </c>
      <c r="AA638" s="133">
        <v>43294</v>
      </c>
      <c r="AB638" s="134"/>
    </row>
    <row r="639" spans="1:28" ht="25.5" x14ac:dyDescent="0.2">
      <c r="A639" s="122" t="s">
        <v>9543</v>
      </c>
      <c r="B639" s="123" t="s">
        <v>120</v>
      </c>
      <c r="C639" s="124" t="s">
        <v>117</v>
      </c>
      <c r="D639" s="70" t="s">
        <v>10172</v>
      </c>
      <c r="E639" s="124" t="s">
        <v>7914</v>
      </c>
      <c r="F639" s="125" t="s">
        <v>121</v>
      </c>
      <c r="G639" s="126" t="s">
        <v>118</v>
      </c>
      <c r="H639" s="126" t="s">
        <v>118</v>
      </c>
      <c r="I639" s="127" t="s">
        <v>118</v>
      </c>
      <c r="J639" s="125" t="s">
        <v>34</v>
      </c>
      <c r="K639" s="125" t="s">
        <v>17</v>
      </c>
      <c r="L639" s="125">
        <v>642</v>
      </c>
      <c r="M639" s="128">
        <v>642</v>
      </c>
      <c r="N639" s="126" t="s">
        <v>118</v>
      </c>
      <c r="O639" s="129">
        <v>1804000</v>
      </c>
      <c r="P639" s="129">
        <v>536869.56521739101</v>
      </c>
      <c r="Q639" s="130">
        <v>2340000</v>
      </c>
      <c r="R639" s="130">
        <f t="shared" si="27"/>
        <v>697930.43478260841</v>
      </c>
      <c r="S639" s="130">
        <v>0</v>
      </c>
      <c r="T639" s="130">
        <f t="shared" si="28"/>
        <v>2501930.4347826084</v>
      </c>
      <c r="U639" s="130">
        <v>2501900</v>
      </c>
      <c r="V639" s="130">
        <f t="shared" si="29"/>
        <v>2501900</v>
      </c>
      <c r="W639" s="131">
        <v>0</v>
      </c>
      <c r="X639" s="132" t="s">
        <v>23</v>
      </c>
      <c r="Y639" s="127" t="s">
        <v>19</v>
      </c>
      <c r="Z639" s="124" t="s">
        <v>20</v>
      </c>
      <c r="AA639" s="133">
        <v>43294</v>
      </c>
      <c r="AB639" s="134"/>
    </row>
    <row r="640" spans="1:28" ht="22.5" x14ac:dyDescent="0.2">
      <c r="A640" s="122" t="s">
        <v>9213</v>
      </c>
      <c r="B640" s="123" t="s">
        <v>4062</v>
      </c>
      <c r="C640" s="124" t="s">
        <v>4063</v>
      </c>
      <c r="D640" s="70" t="s">
        <v>10173</v>
      </c>
      <c r="E640" s="124" t="s">
        <v>7914</v>
      </c>
      <c r="F640" s="125" t="s">
        <v>4064</v>
      </c>
      <c r="G640" s="126" t="s">
        <v>4065</v>
      </c>
      <c r="H640" s="126" t="s">
        <v>4065</v>
      </c>
      <c r="I640" s="127" t="s">
        <v>4065</v>
      </c>
      <c r="J640" s="125" t="s">
        <v>34</v>
      </c>
      <c r="K640" s="125" t="s">
        <v>873</v>
      </c>
      <c r="L640" s="125">
        <v>644</v>
      </c>
      <c r="M640" s="128">
        <v>644</v>
      </c>
      <c r="N640" s="126" t="s">
        <v>4065</v>
      </c>
      <c r="O640" s="129">
        <v>524000</v>
      </c>
      <c r="P640" s="129">
        <v>300521.73913043499</v>
      </c>
      <c r="Q640" s="130">
        <v>824000</v>
      </c>
      <c r="R640" s="130">
        <f t="shared" si="27"/>
        <v>390678.26086956554</v>
      </c>
      <c r="S640" s="130">
        <v>0</v>
      </c>
      <c r="T640" s="130">
        <f t="shared" si="28"/>
        <v>914678.26086956554</v>
      </c>
      <c r="U640" s="130">
        <v>914600</v>
      </c>
      <c r="V640" s="130">
        <f t="shared" si="29"/>
        <v>914600</v>
      </c>
      <c r="W640" s="131">
        <v>0</v>
      </c>
      <c r="X640" s="132" t="s">
        <v>23</v>
      </c>
      <c r="Y640" s="127" t="s">
        <v>19</v>
      </c>
      <c r="Z640" s="124" t="s">
        <v>20</v>
      </c>
      <c r="AA640" s="133">
        <v>43294</v>
      </c>
      <c r="AB640" s="134"/>
    </row>
    <row r="641" spans="1:28" ht="25.5" x14ac:dyDescent="0.2">
      <c r="A641" s="122" t="s">
        <v>715</v>
      </c>
      <c r="B641" s="123" t="s">
        <v>4066</v>
      </c>
      <c r="C641" s="124" t="s">
        <v>4067</v>
      </c>
      <c r="D641" s="70" t="s">
        <v>10174</v>
      </c>
      <c r="E641" s="124" t="s">
        <v>7914</v>
      </c>
      <c r="F641" s="125" t="s">
        <v>4068</v>
      </c>
      <c r="G641" s="126" t="s">
        <v>7342</v>
      </c>
      <c r="H641" s="126" t="s">
        <v>7342</v>
      </c>
      <c r="I641" s="127" t="s">
        <v>4069</v>
      </c>
      <c r="J641" s="125" t="s">
        <v>34</v>
      </c>
      <c r="K641" s="125" t="s">
        <v>95</v>
      </c>
      <c r="L641" s="125">
        <v>645</v>
      </c>
      <c r="M641" s="128">
        <v>645</v>
      </c>
      <c r="N641" s="126" t="s">
        <v>4069</v>
      </c>
      <c r="O641" s="129">
        <v>287000</v>
      </c>
      <c r="P641" s="129">
        <v>68869.565217391297</v>
      </c>
      <c r="Q641" s="130">
        <v>355000</v>
      </c>
      <c r="R641" s="130">
        <f t="shared" si="27"/>
        <v>89530.434782608689</v>
      </c>
      <c r="S641" s="130">
        <v>0</v>
      </c>
      <c r="T641" s="130">
        <f t="shared" si="28"/>
        <v>376530.4347826087</v>
      </c>
      <c r="U641" s="130">
        <v>376500</v>
      </c>
      <c r="V641" s="130">
        <f t="shared" si="29"/>
        <v>376500</v>
      </c>
      <c r="W641" s="131">
        <v>0</v>
      </c>
      <c r="X641" s="132" t="s">
        <v>23</v>
      </c>
      <c r="Y641" s="127" t="s">
        <v>19</v>
      </c>
      <c r="Z641" s="124" t="s">
        <v>20</v>
      </c>
      <c r="AA641" s="133">
        <v>43294</v>
      </c>
      <c r="AB641" s="134"/>
    </row>
    <row r="642" spans="1:28" ht="25.5" x14ac:dyDescent="0.2">
      <c r="A642" s="122" t="s">
        <v>351</v>
      </c>
      <c r="B642" s="123" t="s">
        <v>132</v>
      </c>
      <c r="C642" s="124" t="s">
        <v>133</v>
      </c>
      <c r="D642" s="136" t="s">
        <v>10175</v>
      </c>
      <c r="E642" s="124" t="s">
        <v>7914</v>
      </c>
      <c r="F642" s="125" t="s">
        <v>134</v>
      </c>
      <c r="G642" s="126" t="s">
        <v>135</v>
      </c>
      <c r="H642" s="126" t="s">
        <v>135</v>
      </c>
      <c r="I642" s="127" t="s">
        <v>135</v>
      </c>
      <c r="J642" s="125" t="s">
        <v>3</v>
      </c>
      <c r="K642" s="125" t="s">
        <v>17</v>
      </c>
      <c r="L642" s="125">
        <v>647</v>
      </c>
      <c r="M642" s="128">
        <v>647</v>
      </c>
      <c r="N642" s="126" t="s">
        <v>135</v>
      </c>
      <c r="O642" s="129">
        <v>2466000</v>
      </c>
      <c r="P642" s="129">
        <v>438260.869565217</v>
      </c>
      <c r="Q642" s="130">
        <v>2904000</v>
      </c>
      <c r="R642" s="130">
        <f t="shared" si="27"/>
        <v>569739.13043478213</v>
      </c>
      <c r="S642" s="130">
        <v>0</v>
      </c>
      <c r="T642" s="130">
        <f t="shared" si="28"/>
        <v>3035739.1304347822</v>
      </c>
      <c r="U642" s="130">
        <v>3035700</v>
      </c>
      <c r="V642" s="130">
        <f t="shared" si="29"/>
        <v>3035700</v>
      </c>
      <c r="W642" s="131">
        <v>0</v>
      </c>
      <c r="X642" s="132" t="s">
        <v>23</v>
      </c>
      <c r="Y642" s="127" t="s">
        <v>19</v>
      </c>
      <c r="Z642" s="124" t="s">
        <v>20</v>
      </c>
      <c r="AA642" s="133">
        <v>43294</v>
      </c>
      <c r="AB642" s="134"/>
    </row>
    <row r="643" spans="1:28" ht="22.5" x14ac:dyDescent="0.2">
      <c r="A643" s="122" t="s">
        <v>9544</v>
      </c>
      <c r="B643" s="123" t="s">
        <v>4072</v>
      </c>
      <c r="C643" s="124" t="s">
        <v>4070</v>
      </c>
      <c r="D643" s="70" t="s">
        <v>10176</v>
      </c>
      <c r="E643" s="124" t="s">
        <v>7914</v>
      </c>
      <c r="F643" s="125" t="s">
        <v>4073</v>
      </c>
      <c r="G643" s="126" t="s">
        <v>4074</v>
      </c>
      <c r="H643" s="126" t="s">
        <v>4074</v>
      </c>
      <c r="I643" s="127" t="s">
        <v>4074</v>
      </c>
      <c r="J643" s="125" t="s">
        <v>34</v>
      </c>
      <c r="K643" s="125" t="s">
        <v>882</v>
      </c>
      <c r="L643" s="125">
        <v>650</v>
      </c>
      <c r="M643" s="128">
        <v>650</v>
      </c>
      <c r="N643" s="126" t="s">
        <v>4071</v>
      </c>
      <c r="O643" s="129">
        <v>224000</v>
      </c>
      <c r="P643" s="129">
        <v>68869.565217391297</v>
      </c>
      <c r="Q643" s="130">
        <v>292000</v>
      </c>
      <c r="R643" s="130">
        <f t="shared" si="27"/>
        <v>89530.434782608689</v>
      </c>
      <c r="S643" s="130">
        <v>0</v>
      </c>
      <c r="T643" s="130">
        <f t="shared" si="28"/>
        <v>313530.4347826087</v>
      </c>
      <c r="U643" s="130">
        <v>313500</v>
      </c>
      <c r="V643" s="130">
        <f t="shared" si="29"/>
        <v>313500</v>
      </c>
      <c r="W643" s="131">
        <v>0</v>
      </c>
      <c r="X643" s="132" t="s">
        <v>23</v>
      </c>
      <c r="Y643" s="127" t="s">
        <v>19</v>
      </c>
      <c r="Z643" s="124" t="s">
        <v>20</v>
      </c>
      <c r="AA643" s="133">
        <v>43294</v>
      </c>
      <c r="AB643" s="134"/>
    </row>
    <row r="644" spans="1:28" ht="25.5" x14ac:dyDescent="0.2">
      <c r="A644" s="122" t="s">
        <v>9545</v>
      </c>
      <c r="B644" s="123" t="s">
        <v>4077</v>
      </c>
      <c r="C644" s="124" t="s">
        <v>4075</v>
      </c>
      <c r="D644" s="136" t="s">
        <v>10177</v>
      </c>
      <c r="E644" s="124" t="s">
        <v>7914</v>
      </c>
      <c r="F644" s="125" t="s">
        <v>4078</v>
      </c>
      <c r="G644" s="126" t="s">
        <v>4079</v>
      </c>
      <c r="H644" s="126" t="s">
        <v>4079</v>
      </c>
      <c r="I644" s="127" t="s">
        <v>4079</v>
      </c>
      <c r="J644" s="125" t="s">
        <v>3</v>
      </c>
      <c r="K644" s="125"/>
      <c r="L644" s="125">
        <v>653</v>
      </c>
      <c r="M644" s="128">
        <v>653</v>
      </c>
      <c r="N644" s="126" t="s">
        <v>4076</v>
      </c>
      <c r="O644" s="129">
        <v>216000</v>
      </c>
      <c r="P644" s="129">
        <v>104869.56521739101</v>
      </c>
      <c r="Q644" s="130">
        <v>320000</v>
      </c>
      <c r="R644" s="130">
        <f t="shared" si="27"/>
        <v>136330.43478260832</v>
      </c>
      <c r="S644" s="130">
        <v>0</v>
      </c>
      <c r="T644" s="130">
        <f t="shared" si="28"/>
        <v>352330.4347826083</v>
      </c>
      <c r="U644" s="130">
        <v>352300</v>
      </c>
      <c r="V644" s="130">
        <f t="shared" si="29"/>
        <v>352300</v>
      </c>
      <c r="W644" s="131">
        <v>0</v>
      </c>
      <c r="X644" s="132" t="s">
        <v>23</v>
      </c>
      <c r="Y644" s="127" t="s">
        <v>19</v>
      </c>
      <c r="Z644" s="124" t="s">
        <v>20</v>
      </c>
      <c r="AA644" s="133">
        <v>43294</v>
      </c>
      <c r="AB644" s="134"/>
    </row>
    <row r="645" spans="1:28" ht="25.5" x14ac:dyDescent="0.2">
      <c r="A645" s="122" t="s">
        <v>493</v>
      </c>
      <c r="B645" s="123" t="s">
        <v>4080</v>
      </c>
      <c r="C645" s="124" t="s">
        <v>4081</v>
      </c>
      <c r="D645" s="70" t="s">
        <v>10178</v>
      </c>
      <c r="E645" s="124" t="s">
        <v>7914</v>
      </c>
      <c r="F645" s="125" t="s">
        <v>4082</v>
      </c>
      <c r="G645" s="126" t="s">
        <v>4083</v>
      </c>
      <c r="H645" s="126" t="s">
        <v>4083</v>
      </c>
      <c r="I645" s="127" t="s">
        <v>4083</v>
      </c>
      <c r="J645" s="125" t="s">
        <v>283</v>
      </c>
      <c r="K645" s="125" t="s">
        <v>882</v>
      </c>
      <c r="L645" s="125">
        <v>654</v>
      </c>
      <c r="M645" s="128">
        <v>654</v>
      </c>
      <c r="N645" s="126" t="s">
        <v>4083</v>
      </c>
      <c r="O645" s="129">
        <v>269000</v>
      </c>
      <c r="P645" s="129">
        <v>139304.347826087</v>
      </c>
      <c r="Q645" s="130">
        <v>408000</v>
      </c>
      <c r="R645" s="130">
        <f t="shared" si="27"/>
        <v>181095.65217391308</v>
      </c>
      <c r="S645" s="130">
        <v>0</v>
      </c>
      <c r="T645" s="130">
        <f t="shared" si="28"/>
        <v>450095.65217391308</v>
      </c>
      <c r="U645" s="130">
        <v>450000</v>
      </c>
      <c r="V645" s="130">
        <f t="shared" si="29"/>
        <v>450000</v>
      </c>
      <c r="W645" s="131">
        <v>0</v>
      </c>
      <c r="X645" s="132" t="s">
        <v>23</v>
      </c>
      <c r="Y645" s="127" t="s">
        <v>19</v>
      </c>
      <c r="Z645" s="124" t="s">
        <v>20</v>
      </c>
      <c r="AA645" s="133">
        <v>43294</v>
      </c>
      <c r="AB645" s="134"/>
    </row>
    <row r="646" spans="1:28" ht="25.5" x14ac:dyDescent="0.2">
      <c r="A646" s="122" t="s">
        <v>123</v>
      </c>
      <c r="B646" s="123" t="s">
        <v>4084</v>
      </c>
      <c r="C646" s="124" t="s">
        <v>4085</v>
      </c>
      <c r="D646" s="70" t="s">
        <v>10179</v>
      </c>
      <c r="E646" s="124" t="s">
        <v>7914</v>
      </c>
      <c r="F646" s="125" t="s">
        <v>4086</v>
      </c>
      <c r="G646" s="126" t="s">
        <v>4087</v>
      </c>
      <c r="H646" s="126" t="s">
        <v>4087</v>
      </c>
      <c r="I646" s="127" t="s">
        <v>4087</v>
      </c>
      <c r="J646" s="125" t="s">
        <v>34</v>
      </c>
      <c r="K646" s="125"/>
      <c r="L646" s="125">
        <v>655</v>
      </c>
      <c r="M646" s="128">
        <v>655</v>
      </c>
      <c r="N646" s="126" t="s">
        <v>4088</v>
      </c>
      <c r="O646" s="129">
        <v>155000</v>
      </c>
      <c r="P646" s="129">
        <v>34434.782608695597</v>
      </c>
      <c r="Q646" s="130">
        <v>189000</v>
      </c>
      <c r="R646" s="130">
        <f t="shared" si="27"/>
        <v>44765.217391304272</v>
      </c>
      <c r="S646" s="130">
        <v>0</v>
      </c>
      <c r="T646" s="130">
        <f t="shared" si="28"/>
        <v>199765.21739130426</v>
      </c>
      <c r="U646" s="130">
        <v>199700</v>
      </c>
      <c r="V646" s="130">
        <f t="shared" si="29"/>
        <v>199700</v>
      </c>
      <c r="W646" s="131">
        <v>0</v>
      </c>
      <c r="X646" s="132" t="s">
        <v>23</v>
      </c>
      <c r="Y646" s="127" t="s">
        <v>19</v>
      </c>
      <c r="Z646" s="124" t="s">
        <v>20</v>
      </c>
      <c r="AA646" s="133">
        <v>43294</v>
      </c>
      <c r="AB646" s="134"/>
    </row>
    <row r="647" spans="1:28" ht="38.25" x14ac:dyDescent="0.2">
      <c r="A647" s="122" t="s">
        <v>21</v>
      </c>
      <c r="B647" s="123" t="s">
        <v>4089</v>
      </c>
      <c r="C647" s="124" t="s">
        <v>4090</v>
      </c>
      <c r="D647" s="70" t="s">
        <v>10180</v>
      </c>
      <c r="E647" s="124" t="s">
        <v>7914</v>
      </c>
      <c r="F647" s="125" t="s">
        <v>4091</v>
      </c>
      <c r="G647" s="126" t="s">
        <v>4092</v>
      </c>
      <c r="H647" s="126" t="s">
        <v>4092</v>
      </c>
      <c r="I647" s="127" t="s">
        <v>4092</v>
      </c>
      <c r="J647" s="125" t="s">
        <v>34</v>
      </c>
      <c r="K647" s="125" t="s">
        <v>95</v>
      </c>
      <c r="L647" s="125">
        <v>658</v>
      </c>
      <c r="M647" s="128">
        <v>658</v>
      </c>
      <c r="N647" s="126" t="s">
        <v>4093</v>
      </c>
      <c r="O647" s="129">
        <v>338000</v>
      </c>
      <c r="P647" s="129">
        <v>70434.782608695605</v>
      </c>
      <c r="Q647" s="130">
        <v>408000</v>
      </c>
      <c r="R647" s="130">
        <f t="shared" ref="R647:R710" si="30">+P647/1800000*2340000</f>
        <v>91565.217391304293</v>
      </c>
      <c r="S647" s="130">
        <v>0</v>
      </c>
      <c r="T647" s="130">
        <f t="shared" ref="T647:T663" si="31">+O647+R647+S647</f>
        <v>429565.21739130432</v>
      </c>
      <c r="U647" s="130">
        <v>429500</v>
      </c>
      <c r="V647" s="130">
        <f t="shared" ref="V647:V710" si="32">ROUNDDOWN(T647,-2)</f>
        <v>429500</v>
      </c>
      <c r="W647" s="131">
        <v>0</v>
      </c>
      <c r="X647" s="132" t="s">
        <v>23</v>
      </c>
      <c r="Y647" s="127" t="s">
        <v>19</v>
      </c>
      <c r="Z647" s="124" t="s">
        <v>20</v>
      </c>
      <c r="AA647" s="133">
        <v>43294</v>
      </c>
      <c r="AB647" s="71"/>
    </row>
    <row r="648" spans="1:28" ht="25.5" x14ac:dyDescent="0.2">
      <c r="A648" s="122" t="s">
        <v>141</v>
      </c>
      <c r="B648" s="123" t="s">
        <v>137</v>
      </c>
      <c r="C648" s="124" t="s">
        <v>138</v>
      </c>
      <c r="D648" s="70" t="s">
        <v>10011</v>
      </c>
      <c r="E648" s="124" t="s">
        <v>7914</v>
      </c>
      <c r="F648" s="125" t="s">
        <v>139</v>
      </c>
      <c r="G648" s="126" t="s">
        <v>140</v>
      </c>
      <c r="H648" s="126" t="s">
        <v>140</v>
      </c>
      <c r="I648" s="127" t="s">
        <v>140</v>
      </c>
      <c r="J648" s="125" t="s">
        <v>34</v>
      </c>
      <c r="K648" s="125" t="s">
        <v>25</v>
      </c>
      <c r="L648" s="125">
        <v>659</v>
      </c>
      <c r="M648" s="128">
        <v>659</v>
      </c>
      <c r="N648" s="126" t="s">
        <v>140</v>
      </c>
      <c r="O648" s="129">
        <v>4195000</v>
      </c>
      <c r="P648" s="129">
        <v>777913.04347826098</v>
      </c>
      <c r="Q648" s="130">
        <v>4972000</v>
      </c>
      <c r="R648" s="130">
        <f t="shared" si="30"/>
        <v>1011286.9565217393</v>
      </c>
      <c r="S648" s="130">
        <v>0</v>
      </c>
      <c r="T648" s="130">
        <f t="shared" si="31"/>
        <v>5206286.9565217393</v>
      </c>
      <c r="U648" s="130">
        <v>5206200</v>
      </c>
      <c r="V648" s="130">
        <f t="shared" si="32"/>
        <v>5206200</v>
      </c>
      <c r="W648" s="131">
        <v>0</v>
      </c>
      <c r="X648" s="132" t="s">
        <v>23</v>
      </c>
      <c r="Y648" s="127" t="s">
        <v>19</v>
      </c>
      <c r="Z648" s="124" t="s">
        <v>20</v>
      </c>
      <c r="AA648" s="133">
        <v>43294</v>
      </c>
      <c r="AB648" s="134"/>
    </row>
    <row r="649" spans="1:28" ht="25.5" x14ac:dyDescent="0.2">
      <c r="A649" s="122" t="s">
        <v>354</v>
      </c>
      <c r="B649" s="123" t="s">
        <v>142</v>
      </c>
      <c r="C649" s="124" t="s">
        <v>143</v>
      </c>
      <c r="D649" s="136" t="s">
        <v>10181</v>
      </c>
      <c r="E649" s="124" t="s">
        <v>7914</v>
      </c>
      <c r="F649" s="125" t="s">
        <v>144</v>
      </c>
      <c r="G649" s="126" t="s">
        <v>145</v>
      </c>
      <c r="H649" s="126" t="s">
        <v>145</v>
      </c>
      <c r="I649" s="127" t="s">
        <v>145</v>
      </c>
      <c r="J649" s="125" t="s">
        <v>3</v>
      </c>
      <c r="K649" s="125" t="s">
        <v>17</v>
      </c>
      <c r="L649" s="125">
        <v>660</v>
      </c>
      <c r="M649" s="128">
        <v>660</v>
      </c>
      <c r="N649" s="126" t="s">
        <v>145</v>
      </c>
      <c r="O649" s="129">
        <v>2199000</v>
      </c>
      <c r="P649" s="129">
        <v>577565.21739130397</v>
      </c>
      <c r="Q649" s="130">
        <v>2776000</v>
      </c>
      <c r="R649" s="130">
        <f t="shared" si="30"/>
        <v>750834.7826086951</v>
      </c>
      <c r="S649" s="130">
        <v>0</v>
      </c>
      <c r="T649" s="130">
        <f t="shared" si="31"/>
        <v>2949834.7826086953</v>
      </c>
      <c r="U649" s="130">
        <v>2949800</v>
      </c>
      <c r="V649" s="130">
        <f t="shared" si="32"/>
        <v>2949800</v>
      </c>
      <c r="W649" s="131">
        <v>0</v>
      </c>
      <c r="X649" s="132" t="s">
        <v>23</v>
      </c>
      <c r="Y649" s="127" t="s">
        <v>19</v>
      </c>
      <c r="Z649" s="124" t="s">
        <v>20</v>
      </c>
      <c r="AA649" s="133">
        <v>43294</v>
      </c>
      <c r="AB649" s="134"/>
    </row>
    <row r="650" spans="1:28" ht="25.5" x14ac:dyDescent="0.2">
      <c r="A650" s="122" t="s">
        <v>9546</v>
      </c>
      <c r="B650" s="123" t="s">
        <v>248</v>
      </c>
      <c r="C650" s="124" t="s">
        <v>235</v>
      </c>
      <c r="D650" s="70" t="s">
        <v>10182</v>
      </c>
      <c r="E650" s="124" t="s">
        <v>7914</v>
      </c>
      <c r="F650" s="125" t="s">
        <v>249</v>
      </c>
      <c r="G650" s="126" t="s">
        <v>236</v>
      </c>
      <c r="H650" s="126" t="s">
        <v>236</v>
      </c>
      <c r="I650" s="127" t="s">
        <v>236</v>
      </c>
      <c r="J650" s="125" t="s">
        <v>34</v>
      </c>
      <c r="K650" s="125" t="s">
        <v>17</v>
      </c>
      <c r="L650" s="125">
        <v>663</v>
      </c>
      <c r="M650" s="128">
        <v>663</v>
      </c>
      <c r="N650" s="126" t="s">
        <v>237</v>
      </c>
      <c r="O650" s="129">
        <v>2383000</v>
      </c>
      <c r="P650" s="129">
        <v>579130.43478260899</v>
      </c>
      <c r="Q650" s="130">
        <v>2962000</v>
      </c>
      <c r="R650" s="130">
        <f t="shared" si="30"/>
        <v>752869.56521739159</v>
      </c>
      <c r="S650" s="130">
        <v>0</v>
      </c>
      <c r="T650" s="130">
        <f t="shared" si="31"/>
        <v>3135869.5652173916</v>
      </c>
      <c r="U650" s="130">
        <v>3135800</v>
      </c>
      <c r="V650" s="130">
        <f t="shared" si="32"/>
        <v>3135800</v>
      </c>
      <c r="W650" s="131">
        <v>0</v>
      </c>
      <c r="X650" s="132" t="s">
        <v>23</v>
      </c>
      <c r="Y650" s="127" t="s">
        <v>19</v>
      </c>
      <c r="Z650" s="124" t="s">
        <v>20</v>
      </c>
      <c r="AA650" s="133">
        <v>43294</v>
      </c>
      <c r="AB650" s="134"/>
    </row>
    <row r="651" spans="1:28" ht="25.5" x14ac:dyDescent="0.2">
      <c r="A651" s="122" t="s">
        <v>38</v>
      </c>
      <c r="B651" s="123" t="s">
        <v>245</v>
      </c>
      <c r="C651" s="124" t="s">
        <v>235</v>
      </c>
      <c r="D651" s="70" t="s">
        <v>10183</v>
      </c>
      <c r="E651" s="124" t="s">
        <v>7914</v>
      </c>
      <c r="F651" s="125" t="s">
        <v>246</v>
      </c>
      <c r="G651" s="126" t="s">
        <v>241</v>
      </c>
      <c r="H651" s="126" t="s">
        <v>241</v>
      </c>
      <c r="I651" s="127" t="s">
        <v>241</v>
      </c>
      <c r="J651" s="125" t="s">
        <v>3</v>
      </c>
      <c r="K651" s="125" t="s">
        <v>17</v>
      </c>
      <c r="L651" s="125">
        <v>663</v>
      </c>
      <c r="M651" s="128">
        <v>663</v>
      </c>
      <c r="N651" s="126" t="s">
        <v>237</v>
      </c>
      <c r="O651" s="129">
        <v>2383000</v>
      </c>
      <c r="P651" s="129">
        <v>579130.43478260899</v>
      </c>
      <c r="Q651" s="130">
        <v>2962000</v>
      </c>
      <c r="R651" s="130">
        <f t="shared" si="30"/>
        <v>752869.56521739159</v>
      </c>
      <c r="S651" s="130">
        <v>0</v>
      </c>
      <c r="T651" s="130">
        <f t="shared" si="31"/>
        <v>3135869.5652173916</v>
      </c>
      <c r="U651" s="130">
        <v>3135800</v>
      </c>
      <c r="V651" s="130">
        <f t="shared" si="32"/>
        <v>3135800</v>
      </c>
      <c r="W651" s="131">
        <v>0</v>
      </c>
      <c r="X651" s="132" t="s">
        <v>23</v>
      </c>
      <c r="Y651" s="127" t="s">
        <v>19</v>
      </c>
      <c r="Z651" s="124" t="s">
        <v>20</v>
      </c>
      <c r="AA651" s="133">
        <v>43294</v>
      </c>
      <c r="AB651" s="134"/>
    </row>
    <row r="652" spans="1:28" ht="22.5" x14ac:dyDescent="0.2">
      <c r="A652" s="122" t="s">
        <v>9547</v>
      </c>
      <c r="B652" s="123" t="s">
        <v>266</v>
      </c>
      <c r="C652" s="124" t="s">
        <v>261</v>
      </c>
      <c r="D652" s="70" t="s">
        <v>10184</v>
      </c>
      <c r="E652" s="124" t="s">
        <v>7914</v>
      </c>
      <c r="F652" s="125" t="s">
        <v>267</v>
      </c>
      <c r="G652" s="126" t="s">
        <v>7343</v>
      </c>
      <c r="H652" s="126" t="s">
        <v>7343</v>
      </c>
      <c r="I652" s="127" t="s">
        <v>264</v>
      </c>
      <c r="J652" s="125" t="s">
        <v>34</v>
      </c>
      <c r="K652" s="125" t="s">
        <v>22</v>
      </c>
      <c r="L652" s="125">
        <v>665</v>
      </c>
      <c r="M652" s="128">
        <v>665</v>
      </c>
      <c r="N652" s="126" t="s">
        <v>264</v>
      </c>
      <c r="O652" s="129">
        <v>1639000</v>
      </c>
      <c r="P652" s="129">
        <v>358434.78260869603</v>
      </c>
      <c r="Q652" s="130">
        <v>1997000</v>
      </c>
      <c r="R652" s="130">
        <f t="shared" si="30"/>
        <v>465965.21739130485</v>
      </c>
      <c r="S652" s="130">
        <v>0</v>
      </c>
      <c r="T652" s="130">
        <f t="shared" si="31"/>
        <v>2104965.2173913047</v>
      </c>
      <c r="U652" s="130">
        <v>2104900</v>
      </c>
      <c r="V652" s="130">
        <f t="shared" si="32"/>
        <v>2104900</v>
      </c>
      <c r="W652" s="131">
        <v>0</v>
      </c>
      <c r="X652" s="132" t="s">
        <v>23</v>
      </c>
      <c r="Y652" s="127" t="s">
        <v>19</v>
      </c>
      <c r="Z652" s="124" t="s">
        <v>20</v>
      </c>
      <c r="AA652" s="133">
        <v>43294</v>
      </c>
      <c r="AB652" s="134"/>
    </row>
    <row r="653" spans="1:28" ht="22.5" x14ac:dyDescent="0.2">
      <c r="A653" s="122" t="s">
        <v>671</v>
      </c>
      <c r="B653" s="123" t="s">
        <v>533</v>
      </c>
      <c r="C653" s="124" t="s">
        <v>534</v>
      </c>
      <c r="D653" s="70" t="s">
        <v>10185</v>
      </c>
      <c r="E653" s="124" t="s">
        <v>7914</v>
      </c>
      <c r="F653" s="125" t="s">
        <v>535</v>
      </c>
      <c r="G653" s="126" t="s">
        <v>536</v>
      </c>
      <c r="H653" s="126" t="s">
        <v>536</v>
      </c>
      <c r="I653" s="127" t="s">
        <v>536</v>
      </c>
      <c r="J653" s="125" t="s">
        <v>34</v>
      </c>
      <c r="K653" s="125" t="s">
        <v>17</v>
      </c>
      <c r="L653" s="125">
        <v>681</v>
      </c>
      <c r="M653" s="128">
        <v>681</v>
      </c>
      <c r="N653" s="126" t="s">
        <v>536</v>
      </c>
      <c r="O653" s="129">
        <v>1854000</v>
      </c>
      <c r="P653" s="129">
        <v>577565.21739130397</v>
      </c>
      <c r="Q653" s="130">
        <v>2431000</v>
      </c>
      <c r="R653" s="130">
        <f t="shared" si="30"/>
        <v>750834.7826086951</v>
      </c>
      <c r="S653" s="130">
        <v>0</v>
      </c>
      <c r="T653" s="130">
        <f t="shared" si="31"/>
        <v>2604834.7826086953</v>
      </c>
      <c r="U653" s="130">
        <v>2604800</v>
      </c>
      <c r="V653" s="130">
        <f t="shared" si="32"/>
        <v>2604800</v>
      </c>
      <c r="W653" s="131">
        <v>0</v>
      </c>
      <c r="X653" s="132" t="s">
        <v>23</v>
      </c>
      <c r="Y653" s="127" t="s">
        <v>19</v>
      </c>
      <c r="Z653" s="124" t="s">
        <v>20</v>
      </c>
      <c r="AA653" s="133">
        <v>43294</v>
      </c>
      <c r="AB653" s="134"/>
    </row>
    <row r="654" spans="1:28" ht="22.5" x14ac:dyDescent="0.2">
      <c r="A654" s="122" t="s">
        <v>672</v>
      </c>
      <c r="B654" s="123" t="s">
        <v>538</v>
      </c>
      <c r="C654" s="124" t="s">
        <v>539</v>
      </c>
      <c r="D654" s="70" t="s">
        <v>10186</v>
      </c>
      <c r="E654" s="124" t="s">
        <v>7914</v>
      </c>
      <c r="F654" s="125" t="s">
        <v>540</v>
      </c>
      <c r="G654" s="126" t="s">
        <v>541</v>
      </c>
      <c r="H654" s="126" t="s">
        <v>541</v>
      </c>
      <c r="I654" s="127" t="s">
        <v>541</v>
      </c>
      <c r="J654" s="125" t="s">
        <v>3</v>
      </c>
      <c r="K654" s="125" t="s">
        <v>25</v>
      </c>
      <c r="L654" s="125">
        <v>682</v>
      </c>
      <c r="M654" s="128">
        <v>682</v>
      </c>
      <c r="N654" s="126" t="s">
        <v>542</v>
      </c>
      <c r="O654" s="129">
        <v>2190000</v>
      </c>
      <c r="P654" s="129">
        <v>912521.73913043505</v>
      </c>
      <c r="Q654" s="130">
        <v>3102000</v>
      </c>
      <c r="R654" s="130">
        <f t="shared" si="30"/>
        <v>1186278.2608695654</v>
      </c>
      <c r="S654" s="130">
        <v>0</v>
      </c>
      <c r="T654" s="130">
        <f t="shared" si="31"/>
        <v>3376278.2608695654</v>
      </c>
      <c r="U654" s="130">
        <v>3376200</v>
      </c>
      <c r="V654" s="130">
        <f t="shared" si="32"/>
        <v>3376200</v>
      </c>
      <c r="W654" s="131">
        <v>0</v>
      </c>
      <c r="X654" s="132" t="s">
        <v>23</v>
      </c>
      <c r="Y654" s="127" t="s">
        <v>19</v>
      </c>
      <c r="Z654" s="124" t="s">
        <v>20</v>
      </c>
      <c r="AA654" s="133">
        <v>43294</v>
      </c>
      <c r="AB654" s="134"/>
    </row>
    <row r="655" spans="1:28" ht="25.5" x14ac:dyDescent="0.2">
      <c r="A655" s="122" t="s">
        <v>258</v>
      </c>
      <c r="B655" s="123" t="s">
        <v>566</v>
      </c>
      <c r="C655" s="124" t="s">
        <v>567</v>
      </c>
      <c r="D655" s="136" t="s">
        <v>10187</v>
      </c>
      <c r="E655" s="124" t="s">
        <v>7914</v>
      </c>
      <c r="F655" s="125" t="s">
        <v>568</v>
      </c>
      <c r="G655" s="126" t="s">
        <v>569</v>
      </c>
      <c r="H655" s="126" t="s">
        <v>569</v>
      </c>
      <c r="I655" s="127" t="s">
        <v>569</v>
      </c>
      <c r="J655" s="125" t="s">
        <v>34</v>
      </c>
      <c r="K655" s="125" t="s">
        <v>17</v>
      </c>
      <c r="L655" s="125">
        <v>689</v>
      </c>
      <c r="M655" s="128">
        <v>689</v>
      </c>
      <c r="N655" s="126" t="s">
        <v>569</v>
      </c>
      <c r="O655" s="129">
        <v>2876000</v>
      </c>
      <c r="P655" s="129">
        <v>579130.43478260899</v>
      </c>
      <c r="Q655" s="130">
        <v>3455000</v>
      </c>
      <c r="R655" s="130">
        <f t="shared" si="30"/>
        <v>752869.56521739159</v>
      </c>
      <c r="S655" s="130">
        <v>0</v>
      </c>
      <c r="T655" s="130">
        <f t="shared" si="31"/>
        <v>3628869.5652173916</v>
      </c>
      <c r="U655" s="130">
        <v>3628800</v>
      </c>
      <c r="V655" s="130">
        <f t="shared" si="32"/>
        <v>3628800</v>
      </c>
      <c r="W655" s="131">
        <v>0</v>
      </c>
      <c r="X655" s="132" t="s">
        <v>23</v>
      </c>
      <c r="Y655" s="127" t="s">
        <v>19</v>
      </c>
      <c r="Z655" s="124" t="s">
        <v>20</v>
      </c>
      <c r="AA655" s="133">
        <v>43294</v>
      </c>
      <c r="AB655" s="134"/>
    </row>
    <row r="656" spans="1:28" ht="22.5" x14ac:dyDescent="0.2">
      <c r="A656" s="122" t="s">
        <v>673</v>
      </c>
      <c r="B656" s="123" t="s">
        <v>4094</v>
      </c>
      <c r="C656" s="124" t="s">
        <v>4095</v>
      </c>
      <c r="D656" s="136" t="s">
        <v>10188</v>
      </c>
      <c r="E656" s="124" t="s">
        <v>7914</v>
      </c>
      <c r="F656" s="125" t="s">
        <v>4096</v>
      </c>
      <c r="G656" s="126" t="s">
        <v>4097</v>
      </c>
      <c r="H656" s="126" t="s">
        <v>4097</v>
      </c>
      <c r="I656" s="127" t="s">
        <v>4097</v>
      </c>
      <c r="J656" s="125" t="s">
        <v>34</v>
      </c>
      <c r="K656" s="125" t="s">
        <v>25</v>
      </c>
      <c r="L656" s="125">
        <v>690</v>
      </c>
      <c r="M656" s="128">
        <v>690</v>
      </c>
      <c r="N656" s="126" t="s">
        <v>4097</v>
      </c>
      <c r="O656" s="129">
        <v>2751000</v>
      </c>
      <c r="P656" s="129">
        <v>914086.95652173902</v>
      </c>
      <c r="Q656" s="130">
        <v>3665000</v>
      </c>
      <c r="R656" s="130">
        <f t="shared" si="30"/>
        <v>1188313.0434782607</v>
      </c>
      <c r="S656" s="130">
        <v>0</v>
      </c>
      <c r="T656" s="130">
        <f t="shared" si="31"/>
        <v>3939313.0434782607</v>
      </c>
      <c r="U656" s="130">
        <v>3939300</v>
      </c>
      <c r="V656" s="130">
        <f t="shared" si="32"/>
        <v>3939300</v>
      </c>
      <c r="W656" s="131">
        <v>0</v>
      </c>
      <c r="X656" s="132" t="s">
        <v>23</v>
      </c>
      <c r="Y656" s="127" t="s">
        <v>19</v>
      </c>
      <c r="Z656" s="124" t="s">
        <v>20</v>
      </c>
      <c r="AA656" s="133">
        <v>43294</v>
      </c>
      <c r="AB656" s="134"/>
    </row>
    <row r="657" spans="1:28" s="165" customFormat="1" ht="25.5" x14ac:dyDescent="0.2">
      <c r="A657" s="122" t="s">
        <v>674</v>
      </c>
      <c r="B657" s="123" t="s">
        <v>577</v>
      </c>
      <c r="C657" s="124" t="s">
        <v>571</v>
      </c>
      <c r="D657" s="70" t="s">
        <v>10189</v>
      </c>
      <c r="E657" s="124" t="s">
        <v>7914</v>
      </c>
      <c r="F657" s="125" t="s">
        <v>578</v>
      </c>
      <c r="G657" s="126" t="s">
        <v>579</v>
      </c>
      <c r="H657" s="126" t="s">
        <v>579</v>
      </c>
      <c r="I657" s="127" t="s">
        <v>579</v>
      </c>
      <c r="J657" s="125" t="s">
        <v>34</v>
      </c>
      <c r="K657" s="125" t="s">
        <v>25</v>
      </c>
      <c r="L657" s="125">
        <v>691</v>
      </c>
      <c r="M657" s="128">
        <v>691</v>
      </c>
      <c r="N657" s="126" t="s">
        <v>572</v>
      </c>
      <c r="O657" s="129">
        <v>3120000</v>
      </c>
      <c r="P657" s="129">
        <v>914086.95652173902</v>
      </c>
      <c r="Q657" s="130">
        <v>4034000</v>
      </c>
      <c r="R657" s="130">
        <f t="shared" si="30"/>
        <v>1188313.0434782607</v>
      </c>
      <c r="S657" s="130">
        <v>0</v>
      </c>
      <c r="T657" s="130">
        <f t="shared" si="31"/>
        <v>4308313.0434782607</v>
      </c>
      <c r="U657" s="130">
        <v>4308300</v>
      </c>
      <c r="V657" s="130">
        <f t="shared" si="32"/>
        <v>4308300</v>
      </c>
      <c r="W657" s="131">
        <v>0</v>
      </c>
      <c r="X657" s="132" t="s">
        <v>23</v>
      </c>
      <c r="Y657" s="127" t="s">
        <v>19</v>
      </c>
      <c r="Z657" s="124" t="s">
        <v>20</v>
      </c>
      <c r="AA657" s="133">
        <v>43294</v>
      </c>
      <c r="AB657" s="134"/>
    </row>
    <row r="658" spans="1:28" ht="25.5" x14ac:dyDescent="0.2">
      <c r="A658" s="122" t="s">
        <v>675</v>
      </c>
      <c r="B658" s="123" t="s">
        <v>604</v>
      </c>
      <c r="C658" s="124" t="s">
        <v>582</v>
      </c>
      <c r="D658" s="136" t="s">
        <v>10190</v>
      </c>
      <c r="E658" s="124" t="s">
        <v>7914</v>
      </c>
      <c r="F658" s="125" t="s">
        <v>605</v>
      </c>
      <c r="G658" s="126" t="s">
        <v>606</v>
      </c>
      <c r="H658" s="126" t="s">
        <v>606</v>
      </c>
      <c r="I658" s="127" t="s">
        <v>606</v>
      </c>
      <c r="J658" s="125" t="s">
        <v>34</v>
      </c>
      <c r="K658" s="125" t="s">
        <v>17</v>
      </c>
      <c r="L658" s="125">
        <v>693</v>
      </c>
      <c r="M658" s="128">
        <v>693</v>
      </c>
      <c r="N658" s="126" t="s">
        <v>584</v>
      </c>
      <c r="O658" s="129">
        <v>2465000</v>
      </c>
      <c r="P658" s="129">
        <v>579130.43478260899</v>
      </c>
      <c r="Q658" s="130">
        <v>3044000</v>
      </c>
      <c r="R658" s="130">
        <f t="shared" si="30"/>
        <v>752869.56521739159</v>
      </c>
      <c r="S658" s="130">
        <v>0</v>
      </c>
      <c r="T658" s="130">
        <f t="shared" si="31"/>
        <v>3217869.5652173916</v>
      </c>
      <c r="U658" s="130">
        <v>3217800</v>
      </c>
      <c r="V658" s="130">
        <f t="shared" si="32"/>
        <v>3217800</v>
      </c>
      <c r="W658" s="131">
        <v>0</v>
      </c>
      <c r="X658" s="132" t="s">
        <v>23</v>
      </c>
      <c r="Y658" s="127" t="s">
        <v>19</v>
      </c>
      <c r="Z658" s="124" t="s">
        <v>20</v>
      </c>
      <c r="AA658" s="133">
        <v>43294</v>
      </c>
      <c r="AB658" s="134"/>
    </row>
    <row r="659" spans="1:28" ht="25.5" x14ac:dyDescent="0.2">
      <c r="A659" s="122" t="s">
        <v>131</v>
      </c>
      <c r="B659" s="123" t="s">
        <v>602</v>
      </c>
      <c r="C659" s="124" t="s">
        <v>582</v>
      </c>
      <c r="D659" s="70" t="s">
        <v>10191</v>
      </c>
      <c r="E659" s="124" t="s">
        <v>7914</v>
      </c>
      <c r="F659" s="125" t="s">
        <v>603</v>
      </c>
      <c r="G659" s="126" t="s">
        <v>584</v>
      </c>
      <c r="H659" s="126" t="s">
        <v>584</v>
      </c>
      <c r="I659" s="127" t="s">
        <v>584</v>
      </c>
      <c r="J659" s="125" t="s">
        <v>34</v>
      </c>
      <c r="K659" s="125" t="s">
        <v>17</v>
      </c>
      <c r="L659" s="125">
        <v>693</v>
      </c>
      <c r="M659" s="128">
        <v>693</v>
      </c>
      <c r="N659" s="126" t="s">
        <v>584</v>
      </c>
      <c r="O659" s="129">
        <v>2465000</v>
      </c>
      <c r="P659" s="129">
        <v>579130.43478260899</v>
      </c>
      <c r="Q659" s="130">
        <v>3044000</v>
      </c>
      <c r="R659" s="130">
        <f t="shared" si="30"/>
        <v>752869.56521739159</v>
      </c>
      <c r="S659" s="130">
        <v>0</v>
      </c>
      <c r="T659" s="130">
        <f t="shared" si="31"/>
        <v>3217869.5652173916</v>
      </c>
      <c r="U659" s="130">
        <v>3217800</v>
      </c>
      <c r="V659" s="130">
        <f t="shared" si="32"/>
        <v>3217800</v>
      </c>
      <c r="W659" s="131">
        <v>0</v>
      </c>
      <c r="X659" s="132" t="s">
        <v>23</v>
      </c>
      <c r="Y659" s="127" t="s">
        <v>19</v>
      </c>
      <c r="Z659" s="124" t="s">
        <v>20</v>
      </c>
      <c r="AA659" s="133">
        <v>43294</v>
      </c>
      <c r="AB659" s="134"/>
    </row>
    <row r="660" spans="1:28" ht="25.5" x14ac:dyDescent="0.2">
      <c r="A660" s="122" t="s">
        <v>9548</v>
      </c>
      <c r="B660" s="123" t="s">
        <v>4100</v>
      </c>
      <c r="C660" s="124" t="s">
        <v>4098</v>
      </c>
      <c r="D660" s="136" t="s">
        <v>10192</v>
      </c>
      <c r="E660" s="124" t="s">
        <v>7914</v>
      </c>
      <c r="F660" s="125" t="s">
        <v>4101</v>
      </c>
      <c r="G660" s="126" t="s">
        <v>4102</v>
      </c>
      <c r="H660" s="126" t="s">
        <v>4102</v>
      </c>
      <c r="I660" s="127" t="s">
        <v>4102</v>
      </c>
      <c r="J660" s="125" t="s">
        <v>34</v>
      </c>
      <c r="K660" s="125" t="s">
        <v>25</v>
      </c>
      <c r="L660" s="125">
        <v>699</v>
      </c>
      <c r="M660" s="128">
        <v>699</v>
      </c>
      <c r="N660" s="126" t="s">
        <v>4099</v>
      </c>
      <c r="O660" s="129">
        <v>4315000</v>
      </c>
      <c r="P660" s="129">
        <v>914086.95652173902</v>
      </c>
      <c r="Q660" s="130">
        <v>5229000</v>
      </c>
      <c r="R660" s="130">
        <f t="shared" si="30"/>
        <v>1188313.0434782607</v>
      </c>
      <c r="S660" s="130">
        <v>0</v>
      </c>
      <c r="T660" s="130">
        <f t="shared" si="31"/>
        <v>5503313.0434782607</v>
      </c>
      <c r="U660" s="130">
        <v>5503300</v>
      </c>
      <c r="V660" s="130">
        <f t="shared" si="32"/>
        <v>5503300</v>
      </c>
      <c r="W660" s="131">
        <v>0</v>
      </c>
      <c r="X660" s="132" t="s">
        <v>23</v>
      </c>
      <c r="Y660" s="127" t="s">
        <v>19</v>
      </c>
      <c r="Z660" s="124" t="s">
        <v>20</v>
      </c>
      <c r="AA660" s="133">
        <v>43294</v>
      </c>
      <c r="AB660" s="134"/>
    </row>
    <row r="661" spans="1:28" ht="22.5" x14ac:dyDescent="0.2">
      <c r="A661" s="122" t="s">
        <v>127</v>
      </c>
      <c r="B661" s="123" t="s">
        <v>4103</v>
      </c>
      <c r="C661" s="124" t="s">
        <v>4104</v>
      </c>
      <c r="D661" s="136" t="s">
        <v>10193</v>
      </c>
      <c r="E661" s="124" t="s">
        <v>7914</v>
      </c>
      <c r="F661" s="125" t="s">
        <v>4105</v>
      </c>
      <c r="G661" s="126" t="s">
        <v>4106</v>
      </c>
      <c r="H661" s="126" t="s">
        <v>4106</v>
      </c>
      <c r="I661" s="127" t="s">
        <v>4106</v>
      </c>
      <c r="J661" s="125" t="s">
        <v>283</v>
      </c>
      <c r="K661" s="125"/>
      <c r="L661" s="125">
        <v>725</v>
      </c>
      <c r="M661" s="128">
        <v>725</v>
      </c>
      <c r="N661" s="126" t="s">
        <v>4107</v>
      </c>
      <c r="O661" s="129">
        <v>50000</v>
      </c>
      <c r="P661" s="129">
        <v>13930.4347826087</v>
      </c>
      <c r="Q661" s="130">
        <v>63900</v>
      </c>
      <c r="R661" s="130">
        <f t="shared" si="30"/>
        <v>18109.565217391311</v>
      </c>
      <c r="S661" s="130">
        <v>0</v>
      </c>
      <c r="T661" s="130">
        <f t="shared" si="31"/>
        <v>68109.565217391311</v>
      </c>
      <c r="U661" s="130">
        <v>68100</v>
      </c>
      <c r="V661" s="130">
        <f t="shared" si="32"/>
        <v>68100</v>
      </c>
      <c r="W661" s="131">
        <v>0</v>
      </c>
      <c r="X661" s="132" t="s">
        <v>23</v>
      </c>
      <c r="Y661" s="127" t="s">
        <v>19</v>
      </c>
      <c r="Z661" s="124" t="s">
        <v>20</v>
      </c>
      <c r="AA661" s="133">
        <v>43294</v>
      </c>
      <c r="AB661" s="134"/>
    </row>
    <row r="662" spans="1:28" ht="25.5" x14ac:dyDescent="0.2">
      <c r="A662" s="122" t="s">
        <v>128</v>
      </c>
      <c r="B662" s="123" t="s">
        <v>4118</v>
      </c>
      <c r="C662" s="124" t="s">
        <v>4114</v>
      </c>
      <c r="D662" s="136" t="s">
        <v>10194</v>
      </c>
      <c r="E662" s="124" t="s">
        <v>7914</v>
      </c>
      <c r="F662" s="125" t="s">
        <v>4119</v>
      </c>
      <c r="G662" s="126" t="s">
        <v>4120</v>
      </c>
      <c r="H662" s="126" t="s">
        <v>4120</v>
      </c>
      <c r="I662" s="127" t="s">
        <v>4120</v>
      </c>
      <c r="J662" s="125" t="s">
        <v>3</v>
      </c>
      <c r="K662" s="125" t="s">
        <v>873</v>
      </c>
      <c r="L662" s="125">
        <v>737</v>
      </c>
      <c r="M662" s="128">
        <v>737</v>
      </c>
      <c r="N662" s="140" t="s">
        <v>4117</v>
      </c>
      <c r="O662" s="129">
        <v>391000</v>
      </c>
      <c r="P662" s="129">
        <v>237913.04347826101</v>
      </c>
      <c r="Q662" s="130">
        <v>628000</v>
      </c>
      <c r="R662" s="130">
        <f t="shared" si="30"/>
        <v>309286.95652173931</v>
      </c>
      <c r="S662" s="130">
        <v>0</v>
      </c>
      <c r="T662" s="130">
        <f t="shared" si="31"/>
        <v>700286.95652173925</v>
      </c>
      <c r="U662" s="130">
        <v>700200</v>
      </c>
      <c r="V662" s="130">
        <f t="shared" si="32"/>
        <v>700200</v>
      </c>
      <c r="W662" s="131">
        <v>0</v>
      </c>
      <c r="X662" s="132" t="s">
        <v>23</v>
      </c>
      <c r="Y662" s="127" t="s">
        <v>19</v>
      </c>
      <c r="Z662" s="124" t="s">
        <v>55</v>
      </c>
      <c r="AA662" s="133">
        <v>43294</v>
      </c>
      <c r="AB662" s="134"/>
    </row>
    <row r="663" spans="1:28" ht="38.25" x14ac:dyDescent="0.2">
      <c r="A663" s="122" t="s">
        <v>9549</v>
      </c>
      <c r="B663" s="123" t="s">
        <v>4113</v>
      </c>
      <c r="C663" s="124" t="s">
        <v>4114</v>
      </c>
      <c r="D663" s="136" t="s">
        <v>10194</v>
      </c>
      <c r="E663" s="124" t="s">
        <v>7914</v>
      </c>
      <c r="F663" s="125" t="s">
        <v>4115</v>
      </c>
      <c r="G663" s="126" t="s">
        <v>4116</v>
      </c>
      <c r="H663" s="126" t="s">
        <v>4116</v>
      </c>
      <c r="I663" s="127" t="s">
        <v>4116</v>
      </c>
      <c r="J663" s="125" t="s">
        <v>34</v>
      </c>
      <c r="K663" s="125" t="s">
        <v>873</v>
      </c>
      <c r="L663" s="125">
        <v>737</v>
      </c>
      <c r="M663" s="128">
        <v>737</v>
      </c>
      <c r="N663" s="140" t="s">
        <v>4117</v>
      </c>
      <c r="O663" s="129">
        <v>391000</v>
      </c>
      <c r="P663" s="129">
        <v>237913.04347826101</v>
      </c>
      <c r="Q663" s="130">
        <v>628000</v>
      </c>
      <c r="R663" s="130">
        <f t="shared" si="30"/>
        <v>309286.95652173931</v>
      </c>
      <c r="S663" s="130">
        <v>0</v>
      </c>
      <c r="T663" s="130">
        <f t="shared" si="31"/>
        <v>700286.95652173925</v>
      </c>
      <c r="U663" s="130">
        <v>700200</v>
      </c>
      <c r="V663" s="130">
        <f t="shared" si="32"/>
        <v>700200</v>
      </c>
      <c r="W663" s="131">
        <v>0</v>
      </c>
      <c r="X663" s="132" t="s">
        <v>23</v>
      </c>
      <c r="Y663" s="127" t="s">
        <v>19</v>
      </c>
      <c r="Z663" s="124" t="s">
        <v>55</v>
      </c>
      <c r="AA663" s="133">
        <v>43294</v>
      </c>
      <c r="AB663" s="134"/>
    </row>
    <row r="664" spans="1:28" ht="76.5" x14ac:dyDescent="0.2">
      <c r="A664" s="122" t="s">
        <v>428</v>
      </c>
      <c r="B664" s="123" t="s">
        <v>7274</v>
      </c>
      <c r="C664" s="124"/>
      <c r="D664" s="70" t="s">
        <v>10194</v>
      </c>
      <c r="E664" s="124" t="s">
        <v>7914</v>
      </c>
      <c r="F664" s="125" t="s">
        <v>7275</v>
      </c>
      <c r="G664" s="126" t="s">
        <v>7276</v>
      </c>
      <c r="H664" s="126" t="s">
        <v>7276</v>
      </c>
      <c r="I664" s="127" t="s">
        <v>7276</v>
      </c>
      <c r="J664" s="125" t="s">
        <v>34</v>
      </c>
      <c r="K664" s="125"/>
      <c r="L664" s="125">
        <v>1904</v>
      </c>
      <c r="M664" s="177">
        <v>1904</v>
      </c>
      <c r="N664" s="143" t="s">
        <v>7277</v>
      </c>
      <c r="O664" s="129">
        <v>0</v>
      </c>
      <c r="P664" s="129">
        <v>0</v>
      </c>
      <c r="Q664" s="144">
        <v>55000</v>
      </c>
      <c r="R664" s="130">
        <f t="shared" si="30"/>
        <v>0</v>
      </c>
      <c r="S664" s="130">
        <v>0</v>
      </c>
      <c r="T664" s="144">
        <v>55000</v>
      </c>
      <c r="U664" s="130">
        <v>55000</v>
      </c>
      <c r="V664" s="130">
        <f t="shared" si="32"/>
        <v>55000</v>
      </c>
      <c r="W664" s="178" t="s">
        <v>7278</v>
      </c>
      <c r="X664" s="132" t="s">
        <v>23</v>
      </c>
      <c r="Y664" s="127" t="s">
        <v>19</v>
      </c>
      <c r="Z664" s="124" t="s">
        <v>68</v>
      </c>
      <c r="AA664" s="133">
        <v>43294</v>
      </c>
      <c r="AB664" s="134"/>
    </row>
    <row r="665" spans="1:28" ht="22.5" x14ac:dyDescent="0.2">
      <c r="A665" s="122" t="s">
        <v>429</v>
      </c>
      <c r="B665" s="123" t="s">
        <v>1001</v>
      </c>
      <c r="C665" s="124" t="s">
        <v>995</v>
      </c>
      <c r="D665" s="136" t="s">
        <v>10194</v>
      </c>
      <c r="E665" s="124" t="s">
        <v>7915</v>
      </c>
      <c r="F665" s="125" t="s">
        <v>1002</v>
      </c>
      <c r="G665" s="126" t="s">
        <v>1003</v>
      </c>
      <c r="H665" s="126" t="s">
        <v>7715</v>
      </c>
      <c r="I665" s="127" t="s">
        <v>1003</v>
      </c>
      <c r="J665" s="125" t="s">
        <v>34</v>
      </c>
      <c r="K665" s="125" t="s">
        <v>95</v>
      </c>
      <c r="L665" s="125">
        <v>10</v>
      </c>
      <c r="M665" s="128">
        <v>10</v>
      </c>
      <c r="N665" s="126" t="s">
        <v>998</v>
      </c>
      <c r="O665" s="129">
        <v>36000</v>
      </c>
      <c r="P665" s="129">
        <v>17217.391304347799</v>
      </c>
      <c r="Q665" s="130">
        <v>53200</v>
      </c>
      <c r="R665" s="130">
        <f t="shared" si="30"/>
        <v>22382.608695652136</v>
      </c>
      <c r="S665" s="130">
        <v>0</v>
      </c>
      <c r="T665" s="130">
        <f t="shared" ref="T665:T728" si="33">+O665+R665+S665</f>
        <v>58382.608695652132</v>
      </c>
      <c r="U665" s="130">
        <v>58300</v>
      </c>
      <c r="V665" s="130">
        <f t="shared" si="32"/>
        <v>58300</v>
      </c>
      <c r="W665" s="131" t="s">
        <v>999</v>
      </c>
      <c r="X665" s="132" t="s">
        <v>820</v>
      </c>
      <c r="Y665" s="127" t="s">
        <v>1000</v>
      </c>
      <c r="Z665" s="124" t="s">
        <v>42</v>
      </c>
      <c r="AA665" s="133">
        <v>43294</v>
      </c>
      <c r="AB665" s="134"/>
    </row>
    <row r="666" spans="1:28" ht="22.5" x14ac:dyDescent="0.2">
      <c r="A666" s="122" t="s">
        <v>101</v>
      </c>
      <c r="B666" s="123" t="s">
        <v>1088</v>
      </c>
      <c r="C666" s="124" t="s">
        <v>1089</v>
      </c>
      <c r="D666" s="136" t="s">
        <v>10195</v>
      </c>
      <c r="E666" s="124" t="s">
        <v>7915</v>
      </c>
      <c r="F666" s="125" t="s">
        <v>996</v>
      </c>
      <c r="G666" s="126" t="s">
        <v>997</v>
      </c>
      <c r="H666" s="126" t="s">
        <v>7719</v>
      </c>
      <c r="I666" s="127" t="s">
        <v>997</v>
      </c>
      <c r="J666" s="125" t="s">
        <v>3</v>
      </c>
      <c r="K666" s="125" t="s">
        <v>95</v>
      </c>
      <c r="L666" s="125">
        <v>11</v>
      </c>
      <c r="M666" s="128">
        <v>11</v>
      </c>
      <c r="N666" s="126" t="s">
        <v>1090</v>
      </c>
      <c r="O666" s="129">
        <v>42000</v>
      </c>
      <c r="P666" s="129">
        <v>17217.391304347799</v>
      </c>
      <c r="Q666" s="130">
        <v>59200</v>
      </c>
      <c r="R666" s="130">
        <f t="shared" si="30"/>
        <v>22382.608695652136</v>
      </c>
      <c r="S666" s="130">
        <v>0</v>
      </c>
      <c r="T666" s="130">
        <f t="shared" si="33"/>
        <v>64382.608695652132</v>
      </c>
      <c r="U666" s="130">
        <v>64300</v>
      </c>
      <c r="V666" s="130">
        <f t="shared" si="32"/>
        <v>64300</v>
      </c>
      <c r="W666" s="131" t="s">
        <v>999</v>
      </c>
      <c r="X666" s="132" t="s">
        <v>820</v>
      </c>
      <c r="Y666" s="127" t="s">
        <v>1000</v>
      </c>
      <c r="Z666" s="124" t="s">
        <v>42</v>
      </c>
      <c r="AA666" s="133">
        <v>43294</v>
      </c>
      <c r="AB666" s="134"/>
    </row>
    <row r="667" spans="1:28" x14ac:dyDescent="0.2">
      <c r="A667" s="122" t="s">
        <v>83</v>
      </c>
      <c r="B667" s="123" t="s">
        <v>1218</v>
      </c>
      <c r="C667" s="124" t="s">
        <v>1216</v>
      </c>
      <c r="D667" s="136" t="s">
        <v>10196</v>
      </c>
      <c r="E667" s="124" t="s">
        <v>7915</v>
      </c>
      <c r="F667" s="125" t="s">
        <v>1219</v>
      </c>
      <c r="G667" s="126" t="s">
        <v>1217</v>
      </c>
      <c r="H667" s="126" t="s">
        <v>1217</v>
      </c>
      <c r="I667" s="127" t="s">
        <v>1217</v>
      </c>
      <c r="J667" s="125" t="s">
        <v>34</v>
      </c>
      <c r="K667" s="125"/>
      <c r="L667" s="125">
        <v>16</v>
      </c>
      <c r="M667" s="128">
        <v>16</v>
      </c>
      <c r="N667" s="126" t="s">
        <v>1217</v>
      </c>
      <c r="O667" s="129">
        <v>200000</v>
      </c>
      <c r="P667" s="129">
        <v>17217.391304347799</v>
      </c>
      <c r="Q667" s="130">
        <v>217000</v>
      </c>
      <c r="R667" s="130">
        <f t="shared" si="30"/>
        <v>22382.608695652136</v>
      </c>
      <c r="S667" s="130">
        <v>0</v>
      </c>
      <c r="T667" s="130">
        <f t="shared" si="33"/>
        <v>222382.60869565213</v>
      </c>
      <c r="U667" s="130">
        <v>222300</v>
      </c>
      <c r="V667" s="130">
        <f t="shared" si="32"/>
        <v>222300</v>
      </c>
      <c r="W667" s="131">
        <v>0</v>
      </c>
      <c r="X667" s="132" t="s">
        <v>820</v>
      </c>
      <c r="Y667" s="127" t="s">
        <v>1000</v>
      </c>
      <c r="Z667" s="124" t="s">
        <v>68</v>
      </c>
      <c r="AA667" s="133">
        <v>43294</v>
      </c>
      <c r="AB667" s="134"/>
    </row>
    <row r="668" spans="1:28" ht="22.5" x14ac:dyDescent="0.2">
      <c r="A668" s="122" t="s">
        <v>84</v>
      </c>
      <c r="B668" s="123" t="s">
        <v>1244</v>
      </c>
      <c r="C668" s="124" t="s">
        <v>1245</v>
      </c>
      <c r="D668" s="136" t="s">
        <v>10197</v>
      </c>
      <c r="E668" s="124" t="s">
        <v>7915</v>
      </c>
      <c r="F668" s="125" t="s">
        <v>996</v>
      </c>
      <c r="G668" s="126" t="s">
        <v>997</v>
      </c>
      <c r="H668" s="126" t="s">
        <v>7728</v>
      </c>
      <c r="I668" s="127" t="s">
        <v>997</v>
      </c>
      <c r="J668" s="125" t="s">
        <v>3</v>
      </c>
      <c r="K668" s="125" t="s">
        <v>95</v>
      </c>
      <c r="L668" s="125">
        <v>29</v>
      </c>
      <c r="M668" s="128">
        <v>29</v>
      </c>
      <c r="N668" s="126" t="s">
        <v>1246</v>
      </c>
      <c r="O668" s="129">
        <v>51591</v>
      </c>
      <c r="P668" s="129">
        <v>16752.5217391304</v>
      </c>
      <c r="Q668" s="130">
        <v>68300</v>
      </c>
      <c r="R668" s="130">
        <f t="shared" si="30"/>
        <v>21778.278260869516</v>
      </c>
      <c r="S668" s="130">
        <v>0</v>
      </c>
      <c r="T668" s="130">
        <f t="shared" si="33"/>
        <v>73369.278260869512</v>
      </c>
      <c r="U668" s="130">
        <v>73300</v>
      </c>
      <c r="V668" s="130">
        <f t="shared" si="32"/>
        <v>73300</v>
      </c>
      <c r="W668" s="131" t="s">
        <v>999</v>
      </c>
      <c r="X668" s="132" t="s">
        <v>820</v>
      </c>
      <c r="Y668" s="127" t="s">
        <v>1247</v>
      </c>
      <c r="Z668" s="124" t="s">
        <v>42</v>
      </c>
      <c r="AA668" s="133">
        <v>43294</v>
      </c>
      <c r="AB668" s="134"/>
    </row>
    <row r="669" spans="1:28" ht="25.5" x14ac:dyDescent="0.2">
      <c r="A669" s="122" t="s">
        <v>265</v>
      </c>
      <c r="B669" s="123" t="s">
        <v>1368</v>
      </c>
      <c r="C669" s="124" t="s">
        <v>1347</v>
      </c>
      <c r="D669" s="136" t="s">
        <v>10198</v>
      </c>
      <c r="E669" s="124" t="s">
        <v>7915</v>
      </c>
      <c r="F669" s="125" t="s">
        <v>1369</v>
      </c>
      <c r="G669" s="126" t="s">
        <v>1370</v>
      </c>
      <c r="H669" s="126" t="s">
        <v>1370</v>
      </c>
      <c r="I669" s="127" t="s">
        <v>1370</v>
      </c>
      <c r="J669" s="125" t="s">
        <v>283</v>
      </c>
      <c r="K669" s="125" t="s">
        <v>882</v>
      </c>
      <c r="L669" s="125">
        <v>78</v>
      </c>
      <c r="M669" s="128">
        <v>78</v>
      </c>
      <c r="N669" s="126" t="s">
        <v>1350</v>
      </c>
      <c r="O669" s="129">
        <v>20000</v>
      </c>
      <c r="P669" s="129">
        <v>15652.1739130435</v>
      </c>
      <c r="Q669" s="130">
        <v>35600</v>
      </c>
      <c r="R669" s="130">
        <f t="shared" si="30"/>
        <v>20347.826086956549</v>
      </c>
      <c r="S669" s="130">
        <v>0</v>
      </c>
      <c r="T669" s="130">
        <f t="shared" si="33"/>
        <v>40347.826086956549</v>
      </c>
      <c r="U669" s="130">
        <v>40300</v>
      </c>
      <c r="V669" s="130">
        <f t="shared" si="32"/>
        <v>40300</v>
      </c>
      <c r="W669" s="131" t="s">
        <v>1351</v>
      </c>
      <c r="X669" s="132" t="s">
        <v>820</v>
      </c>
      <c r="Y669" s="127" t="s">
        <v>1323</v>
      </c>
      <c r="Z669" s="124" t="s">
        <v>42</v>
      </c>
      <c r="AA669" s="133">
        <v>43294</v>
      </c>
      <c r="AB669" s="134"/>
    </row>
    <row r="670" spans="1:28" ht="25.5" x14ac:dyDescent="0.2">
      <c r="A670" s="122" t="s">
        <v>59</v>
      </c>
      <c r="B670" s="123" t="s">
        <v>1366</v>
      </c>
      <c r="C670" s="124" t="s">
        <v>1347</v>
      </c>
      <c r="D670" s="136" t="s">
        <v>10199</v>
      </c>
      <c r="E670" s="124" t="s">
        <v>7915</v>
      </c>
      <c r="F670" s="125" t="s">
        <v>1367</v>
      </c>
      <c r="G670" s="126" t="s">
        <v>1352</v>
      </c>
      <c r="H670" s="126" t="s">
        <v>1352</v>
      </c>
      <c r="I670" s="127" t="s">
        <v>1352</v>
      </c>
      <c r="J670" s="125" t="s">
        <v>34</v>
      </c>
      <c r="K670" s="125" t="s">
        <v>95</v>
      </c>
      <c r="L670" s="125">
        <v>78</v>
      </c>
      <c r="M670" s="128">
        <v>78</v>
      </c>
      <c r="N670" s="126" t="s">
        <v>1350</v>
      </c>
      <c r="O670" s="129">
        <v>20000</v>
      </c>
      <c r="P670" s="129">
        <v>15652.1739130435</v>
      </c>
      <c r="Q670" s="130">
        <v>35600</v>
      </c>
      <c r="R670" s="130">
        <f t="shared" si="30"/>
        <v>20347.826086956549</v>
      </c>
      <c r="S670" s="130">
        <v>0</v>
      </c>
      <c r="T670" s="130">
        <f t="shared" si="33"/>
        <v>40347.826086956549</v>
      </c>
      <c r="U670" s="130">
        <v>40300</v>
      </c>
      <c r="V670" s="130">
        <f t="shared" si="32"/>
        <v>40300</v>
      </c>
      <c r="W670" s="131" t="s">
        <v>1351</v>
      </c>
      <c r="X670" s="132" t="s">
        <v>820</v>
      </c>
      <c r="Y670" s="127" t="s">
        <v>1323</v>
      </c>
      <c r="Z670" s="124" t="s">
        <v>42</v>
      </c>
      <c r="AA670" s="133">
        <v>43294</v>
      </c>
      <c r="AB670" s="134"/>
    </row>
    <row r="671" spans="1:28" ht="25.5" x14ac:dyDescent="0.2">
      <c r="A671" s="122" t="s">
        <v>9214</v>
      </c>
      <c r="B671" s="123" t="s">
        <v>1371</v>
      </c>
      <c r="C671" s="124" t="s">
        <v>1347</v>
      </c>
      <c r="D671" s="136" t="s">
        <v>10200</v>
      </c>
      <c r="E671" s="124" t="s">
        <v>7915</v>
      </c>
      <c r="F671" s="125" t="s">
        <v>1372</v>
      </c>
      <c r="G671" s="126" t="s">
        <v>1355</v>
      </c>
      <c r="H671" s="126" t="s">
        <v>1355</v>
      </c>
      <c r="I671" s="127" t="s">
        <v>1355</v>
      </c>
      <c r="J671" s="125" t="s">
        <v>283</v>
      </c>
      <c r="K671" s="125" t="s">
        <v>882</v>
      </c>
      <c r="L671" s="125">
        <v>78</v>
      </c>
      <c r="M671" s="128">
        <v>78</v>
      </c>
      <c r="N671" s="126" t="s">
        <v>1350</v>
      </c>
      <c r="O671" s="129">
        <v>20000</v>
      </c>
      <c r="P671" s="129">
        <v>15652.1739130435</v>
      </c>
      <c r="Q671" s="130">
        <v>35600</v>
      </c>
      <c r="R671" s="130">
        <f t="shared" si="30"/>
        <v>20347.826086956549</v>
      </c>
      <c r="S671" s="130">
        <v>0</v>
      </c>
      <c r="T671" s="130">
        <f t="shared" si="33"/>
        <v>40347.826086956549</v>
      </c>
      <c r="U671" s="130">
        <v>40300</v>
      </c>
      <c r="V671" s="130">
        <f t="shared" si="32"/>
        <v>40300</v>
      </c>
      <c r="W671" s="131" t="s">
        <v>1351</v>
      </c>
      <c r="X671" s="132" t="s">
        <v>820</v>
      </c>
      <c r="Y671" s="127" t="s">
        <v>1323</v>
      </c>
      <c r="Z671" s="124" t="s">
        <v>42</v>
      </c>
      <c r="AA671" s="133">
        <v>43294</v>
      </c>
      <c r="AB671" s="134"/>
    </row>
    <row r="672" spans="1:28" ht="25.5" x14ac:dyDescent="0.2">
      <c r="A672" s="122" t="s">
        <v>243</v>
      </c>
      <c r="B672" s="123" t="s">
        <v>1363</v>
      </c>
      <c r="C672" s="124" t="s">
        <v>1347</v>
      </c>
      <c r="D672" s="136" t="s">
        <v>9789</v>
      </c>
      <c r="E672" s="124" t="s">
        <v>7915</v>
      </c>
      <c r="F672" s="125" t="s">
        <v>1364</v>
      </c>
      <c r="G672" s="126" t="s">
        <v>1365</v>
      </c>
      <c r="H672" s="126" t="s">
        <v>1365</v>
      </c>
      <c r="I672" s="127" t="s">
        <v>1365</v>
      </c>
      <c r="J672" s="125" t="s">
        <v>34</v>
      </c>
      <c r="K672" s="125" t="s">
        <v>95</v>
      </c>
      <c r="L672" s="125">
        <v>78</v>
      </c>
      <c r="M672" s="128">
        <v>78</v>
      </c>
      <c r="N672" s="126" t="s">
        <v>1350</v>
      </c>
      <c r="O672" s="129">
        <v>20000</v>
      </c>
      <c r="P672" s="129">
        <v>15652.1739130435</v>
      </c>
      <c r="Q672" s="130">
        <v>35600</v>
      </c>
      <c r="R672" s="130">
        <f t="shared" si="30"/>
        <v>20347.826086956549</v>
      </c>
      <c r="S672" s="130">
        <v>0</v>
      </c>
      <c r="T672" s="130">
        <f t="shared" si="33"/>
        <v>40347.826086956549</v>
      </c>
      <c r="U672" s="130">
        <v>40300</v>
      </c>
      <c r="V672" s="130">
        <f t="shared" si="32"/>
        <v>40300</v>
      </c>
      <c r="W672" s="131" t="s">
        <v>1351</v>
      </c>
      <c r="X672" s="132" t="s">
        <v>820</v>
      </c>
      <c r="Y672" s="127" t="s">
        <v>1323</v>
      </c>
      <c r="Z672" s="124" t="s">
        <v>42</v>
      </c>
      <c r="AA672" s="133">
        <v>43294</v>
      </c>
      <c r="AB672" s="134"/>
    </row>
    <row r="673" spans="1:28" ht="38.25" x14ac:dyDescent="0.2">
      <c r="A673" s="122" t="s">
        <v>244</v>
      </c>
      <c r="B673" s="123" t="s">
        <v>1924</v>
      </c>
      <c r="C673" s="124" t="s">
        <v>1907</v>
      </c>
      <c r="D673" s="136" t="s">
        <v>10201</v>
      </c>
      <c r="E673" s="124" t="s">
        <v>7915</v>
      </c>
      <c r="F673" s="125" t="s">
        <v>1925</v>
      </c>
      <c r="G673" s="126" t="s">
        <v>1926</v>
      </c>
      <c r="H673" s="126" t="s">
        <v>1926</v>
      </c>
      <c r="I673" s="127" t="s">
        <v>1926</v>
      </c>
      <c r="J673" s="125" t="s">
        <v>283</v>
      </c>
      <c r="K673" s="125"/>
      <c r="L673" s="125">
        <v>219</v>
      </c>
      <c r="M673" s="128">
        <v>219</v>
      </c>
      <c r="N673" s="126" t="s">
        <v>1910</v>
      </c>
      <c r="O673" s="129">
        <v>5000</v>
      </c>
      <c r="P673" s="129">
        <v>7826.0869565217399</v>
      </c>
      <c r="Q673" s="130">
        <v>12800</v>
      </c>
      <c r="R673" s="130">
        <f t="shared" si="30"/>
        <v>10173.913043478262</v>
      </c>
      <c r="S673" s="130">
        <v>0</v>
      </c>
      <c r="T673" s="130">
        <f t="shared" si="33"/>
        <v>15173.913043478262</v>
      </c>
      <c r="U673" s="130">
        <v>15100</v>
      </c>
      <c r="V673" s="130">
        <f t="shared" si="32"/>
        <v>15100</v>
      </c>
      <c r="W673" s="131" t="s">
        <v>1911</v>
      </c>
      <c r="X673" s="132" t="s">
        <v>820</v>
      </c>
      <c r="Y673" s="127" t="s">
        <v>1323</v>
      </c>
      <c r="Z673" s="124" t="s">
        <v>42</v>
      </c>
      <c r="AA673" s="133">
        <v>43294</v>
      </c>
      <c r="AB673" s="134"/>
    </row>
    <row r="674" spans="1:28" ht="38.25" x14ac:dyDescent="0.2">
      <c r="A674" s="122" t="s">
        <v>247</v>
      </c>
      <c r="B674" s="123" t="s">
        <v>1921</v>
      </c>
      <c r="C674" s="124" t="s">
        <v>1907</v>
      </c>
      <c r="D674" s="136" t="s">
        <v>9902</v>
      </c>
      <c r="E674" s="124" t="s">
        <v>7915</v>
      </c>
      <c r="F674" s="125" t="s">
        <v>1922</v>
      </c>
      <c r="G674" s="126" t="s">
        <v>7302</v>
      </c>
      <c r="H674" s="126" t="s">
        <v>7302</v>
      </c>
      <c r="I674" s="127" t="s">
        <v>1923</v>
      </c>
      <c r="J674" s="125" t="s">
        <v>283</v>
      </c>
      <c r="K674" s="125"/>
      <c r="L674" s="125">
        <v>219</v>
      </c>
      <c r="M674" s="128">
        <v>219</v>
      </c>
      <c r="N674" s="126" t="s">
        <v>1910</v>
      </c>
      <c r="O674" s="129">
        <v>5000</v>
      </c>
      <c r="P674" s="129">
        <v>7826.0869565217399</v>
      </c>
      <c r="Q674" s="130">
        <v>12800</v>
      </c>
      <c r="R674" s="130">
        <f t="shared" si="30"/>
        <v>10173.913043478262</v>
      </c>
      <c r="S674" s="130">
        <v>0</v>
      </c>
      <c r="T674" s="130">
        <f t="shared" si="33"/>
        <v>15173.913043478262</v>
      </c>
      <c r="U674" s="130">
        <v>15100</v>
      </c>
      <c r="V674" s="130">
        <f t="shared" si="32"/>
        <v>15100</v>
      </c>
      <c r="W674" s="131" t="s">
        <v>1911</v>
      </c>
      <c r="X674" s="132" t="s">
        <v>820</v>
      </c>
      <c r="Y674" s="127" t="s">
        <v>1323</v>
      </c>
      <c r="Z674" s="124" t="s">
        <v>42</v>
      </c>
      <c r="AA674" s="133">
        <v>43294</v>
      </c>
      <c r="AB674" s="134"/>
    </row>
    <row r="675" spans="1:28" ht="22.5" x14ac:dyDescent="0.2">
      <c r="A675" s="122" t="s">
        <v>28</v>
      </c>
      <c r="B675" s="123" t="s">
        <v>3617</v>
      </c>
      <c r="C675" s="124" t="s">
        <v>3593</v>
      </c>
      <c r="D675" s="136" t="s">
        <v>10199</v>
      </c>
      <c r="E675" s="124" t="s">
        <v>7915</v>
      </c>
      <c r="F675" s="125" t="s">
        <v>3618</v>
      </c>
      <c r="G675" s="126" t="s">
        <v>3619</v>
      </c>
      <c r="H675" s="126" t="s">
        <v>3619</v>
      </c>
      <c r="I675" s="127" t="s">
        <v>3619</v>
      </c>
      <c r="J675" s="125" t="s">
        <v>34</v>
      </c>
      <c r="K675" s="125" t="s">
        <v>873</v>
      </c>
      <c r="L675" s="125">
        <v>515</v>
      </c>
      <c r="M675" s="128">
        <v>515</v>
      </c>
      <c r="N675" s="126" t="s">
        <v>3595</v>
      </c>
      <c r="O675" s="129">
        <v>129000</v>
      </c>
      <c r="P675" s="129">
        <v>68869.565217391297</v>
      </c>
      <c r="Q675" s="130">
        <v>197000</v>
      </c>
      <c r="R675" s="130">
        <f t="shared" si="30"/>
        <v>89530.434782608689</v>
      </c>
      <c r="S675" s="130">
        <v>0</v>
      </c>
      <c r="T675" s="130">
        <f t="shared" si="33"/>
        <v>218530.4347826087</v>
      </c>
      <c r="U675" s="130">
        <v>218500</v>
      </c>
      <c r="V675" s="130">
        <f t="shared" si="32"/>
        <v>218500</v>
      </c>
      <c r="W675" s="131">
        <v>0</v>
      </c>
      <c r="X675" s="132" t="s">
        <v>820</v>
      </c>
      <c r="Y675" s="127" t="s">
        <v>146</v>
      </c>
      <c r="Z675" s="124" t="s">
        <v>42</v>
      </c>
      <c r="AA675" s="133">
        <v>43294</v>
      </c>
      <c r="AB675" s="134"/>
    </row>
    <row r="676" spans="1:28" ht="22.5" x14ac:dyDescent="0.2">
      <c r="A676" s="122" t="s">
        <v>35</v>
      </c>
      <c r="B676" s="123" t="s">
        <v>3620</v>
      </c>
      <c r="C676" s="124" t="s">
        <v>3593</v>
      </c>
      <c r="D676" s="136" t="s">
        <v>10202</v>
      </c>
      <c r="E676" s="124" t="s">
        <v>7915</v>
      </c>
      <c r="F676" s="125" t="s">
        <v>3621</v>
      </c>
      <c r="G676" s="126" t="s">
        <v>3594</v>
      </c>
      <c r="H676" s="126" t="s">
        <v>3594</v>
      </c>
      <c r="I676" s="127" t="s">
        <v>3594</v>
      </c>
      <c r="J676" s="125" t="s">
        <v>34</v>
      </c>
      <c r="K676" s="125" t="s">
        <v>873</v>
      </c>
      <c r="L676" s="125">
        <v>515</v>
      </c>
      <c r="M676" s="128">
        <v>515</v>
      </c>
      <c r="N676" s="126" t="s">
        <v>3595</v>
      </c>
      <c r="O676" s="129">
        <v>129000</v>
      </c>
      <c r="P676" s="129">
        <v>68869.565217391297</v>
      </c>
      <c r="Q676" s="130">
        <v>197000</v>
      </c>
      <c r="R676" s="130">
        <f t="shared" si="30"/>
        <v>89530.434782608689</v>
      </c>
      <c r="S676" s="130">
        <v>0</v>
      </c>
      <c r="T676" s="130">
        <f t="shared" si="33"/>
        <v>218530.4347826087</v>
      </c>
      <c r="U676" s="130">
        <v>218500</v>
      </c>
      <c r="V676" s="130">
        <f t="shared" si="32"/>
        <v>218500</v>
      </c>
      <c r="W676" s="131">
        <v>0</v>
      </c>
      <c r="X676" s="132" t="s">
        <v>820</v>
      </c>
      <c r="Y676" s="127" t="s">
        <v>146</v>
      </c>
      <c r="Z676" s="124" t="s">
        <v>42</v>
      </c>
      <c r="AA676" s="133">
        <v>43294</v>
      </c>
      <c r="AB676" s="134"/>
    </row>
    <row r="677" spans="1:28" ht="22.5" x14ac:dyDescent="0.2">
      <c r="A677" s="122" t="s">
        <v>102</v>
      </c>
      <c r="B677" s="123" t="s">
        <v>4127</v>
      </c>
      <c r="C677" s="124" t="s">
        <v>4122</v>
      </c>
      <c r="D677" s="136" t="s">
        <v>9908</v>
      </c>
      <c r="E677" s="124" t="s">
        <v>7915</v>
      </c>
      <c r="F677" s="125" t="s">
        <v>4128</v>
      </c>
      <c r="G677" s="126" t="s">
        <v>4124</v>
      </c>
      <c r="H677" s="126" t="s">
        <v>4124</v>
      </c>
      <c r="I677" s="127" t="s">
        <v>4124</v>
      </c>
      <c r="J677" s="125" t="s">
        <v>283</v>
      </c>
      <c r="K677" s="125" t="s">
        <v>95</v>
      </c>
      <c r="L677" s="125">
        <v>740</v>
      </c>
      <c r="M677" s="128">
        <v>740</v>
      </c>
      <c r="N677" s="126" t="s">
        <v>4125</v>
      </c>
      <c r="O677" s="129">
        <v>29000</v>
      </c>
      <c r="P677" s="129">
        <v>9391.3043478260897</v>
      </c>
      <c r="Q677" s="130">
        <v>38300</v>
      </c>
      <c r="R677" s="130">
        <f t="shared" si="30"/>
        <v>12208.695652173916</v>
      </c>
      <c r="S677" s="130">
        <v>0</v>
      </c>
      <c r="T677" s="130">
        <f t="shared" si="33"/>
        <v>41208.695652173919</v>
      </c>
      <c r="U677" s="130">
        <v>41200</v>
      </c>
      <c r="V677" s="130">
        <f t="shared" si="32"/>
        <v>41200</v>
      </c>
      <c r="W677" s="131">
        <v>0</v>
      </c>
      <c r="X677" s="132" t="s">
        <v>820</v>
      </c>
      <c r="Y677" s="127" t="s">
        <v>4126</v>
      </c>
      <c r="Z677" s="124" t="s">
        <v>42</v>
      </c>
      <c r="AA677" s="133">
        <v>43294</v>
      </c>
      <c r="AB677" s="134"/>
    </row>
    <row r="678" spans="1:28" ht="22.5" x14ac:dyDescent="0.2">
      <c r="A678" s="122" t="s">
        <v>108</v>
      </c>
      <c r="B678" s="123" t="s">
        <v>4133</v>
      </c>
      <c r="C678" s="124" t="s">
        <v>4130</v>
      </c>
      <c r="D678" s="136" t="s">
        <v>10203</v>
      </c>
      <c r="E678" s="124" t="s">
        <v>7915</v>
      </c>
      <c r="F678" s="125" t="s">
        <v>4134</v>
      </c>
      <c r="G678" s="126" t="s">
        <v>4132</v>
      </c>
      <c r="H678" s="126" t="s">
        <v>4132</v>
      </c>
      <c r="I678" s="127" t="s">
        <v>4132</v>
      </c>
      <c r="J678" s="125" t="s">
        <v>34</v>
      </c>
      <c r="K678" s="125" t="s">
        <v>17</v>
      </c>
      <c r="L678" s="125">
        <v>742</v>
      </c>
      <c r="M678" s="128">
        <v>742</v>
      </c>
      <c r="N678" s="126" t="s">
        <v>4132</v>
      </c>
      <c r="O678" s="129">
        <v>682000</v>
      </c>
      <c r="P678" s="129">
        <v>190956.52173913</v>
      </c>
      <c r="Q678" s="130">
        <v>872000</v>
      </c>
      <c r="R678" s="130">
        <f t="shared" si="30"/>
        <v>248243.47826086899</v>
      </c>
      <c r="S678" s="130">
        <v>0</v>
      </c>
      <c r="T678" s="130">
        <f t="shared" si="33"/>
        <v>930243.47826086893</v>
      </c>
      <c r="U678" s="130">
        <v>930200</v>
      </c>
      <c r="V678" s="130">
        <f t="shared" si="32"/>
        <v>930200</v>
      </c>
      <c r="W678" s="131">
        <v>0</v>
      </c>
      <c r="X678" s="132" t="s">
        <v>820</v>
      </c>
      <c r="Y678" s="127" t="s">
        <v>4126</v>
      </c>
      <c r="Z678" s="124" t="s">
        <v>42</v>
      </c>
      <c r="AA678" s="133">
        <v>43294</v>
      </c>
      <c r="AB678" s="134"/>
    </row>
    <row r="679" spans="1:28" ht="25.5" x14ac:dyDescent="0.2">
      <c r="A679" s="122" t="s">
        <v>112</v>
      </c>
      <c r="B679" s="123" t="s">
        <v>4137</v>
      </c>
      <c r="C679" s="124" t="s">
        <v>4135</v>
      </c>
      <c r="D679" s="136" t="s">
        <v>10204</v>
      </c>
      <c r="E679" s="124" t="s">
        <v>7915</v>
      </c>
      <c r="F679" s="125" t="s">
        <v>4138</v>
      </c>
      <c r="G679" s="126" t="s">
        <v>4139</v>
      </c>
      <c r="H679" s="126" t="s">
        <v>7450</v>
      </c>
      <c r="I679" s="127" t="s">
        <v>4139</v>
      </c>
      <c r="J679" s="125" t="s">
        <v>3</v>
      </c>
      <c r="K679" s="125" t="s">
        <v>25</v>
      </c>
      <c r="L679" s="125">
        <v>746</v>
      </c>
      <c r="M679" s="128">
        <v>746</v>
      </c>
      <c r="N679" s="126" t="s">
        <v>4136</v>
      </c>
      <c r="O679" s="129">
        <v>982000</v>
      </c>
      <c r="P679" s="129">
        <v>208173.91304347801</v>
      </c>
      <c r="Q679" s="130">
        <v>1190000</v>
      </c>
      <c r="R679" s="130">
        <f t="shared" si="30"/>
        <v>270626.08695652138</v>
      </c>
      <c r="S679" s="130">
        <v>0</v>
      </c>
      <c r="T679" s="130">
        <f t="shared" si="33"/>
        <v>1252626.0869565215</v>
      </c>
      <c r="U679" s="130">
        <v>1252600</v>
      </c>
      <c r="V679" s="130">
        <f t="shared" si="32"/>
        <v>1252600</v>
      </c>
      <c r="W679" s="131">
        <v>0</v>
      </c>
      <c r="X679" s="132" t="s">
        <v>820</v>
      </c>
      <c r="Y679" s="127" t="s">
        <v>4126</v>
      </c>
      <c r="Z679" s="124" t="s">
        <v>42</v>
      </c>
      <c r="AA679" s="133">
        <v>43294</v>
      </c>
      <c r="AB679" s="134"/>
    </row>
    <row r="680" spans="1:28" ht="22.5" x14ac:dyDescent="0.2">
      <c r="A680" s="122" t="s">
        <v>819</v>
      </c>
      <c r="B680" s="123" t="s">
        <v>4148</v>
      </c>
      <c r="C680" s="124" t="s">
        <v>4141</v>
      </c>
      <c r="D680" s="136" t="s">
        <v>10205</v>
      </c>
      <c r="E680" s="124" t="s">
        <v>7915</v>
      </c>
      <c r="F680" s="125" t="s">
        <v>4149</v>
      </c>
      <c r="G680" s="126" t="s">
        <v>4143</v>
      </c>
      <c r="H680" s="126" t="s">
        <v>4143</v>
      </c>
      <c r="I680" s="127" t="s">
        <v>4143</v>
      </c>
      <c r="J680" s="125" t="s">
        <v>34</v>
      </c>
      <c r="K680" s="125" t="s">
        <v>873</v>
      </c>
      <c r="L680" s="125">
        <v>748</v>
      </c>
      <c r="M680" s="128">
        <v>748</v>
      </c>
      <c r="N680" s="126" t="s">
        <v>4144</v>
      </c>
      <c r="O680" s="129">
        <v>66000</v>
      </c>
      <c r="P680" s="129">
        <v>15026.0869565217</v>
      </c>
      <c r="Q680" s="130">
        <v>81000</v>
      </c>
      <c r="R680" s="130">
        <f t="shared" si="30"/>
        <v>19533.913043478209</v>
      </c>
      <c r="S680" s="130">
        <v>0</v>
      </c>
      <c r="T680" s="130">
        <f t="shared" si="33"/>
        <v>85533.913043478213</v>
      </c>
      <c r="U680" s="130">
        <v>85500</v>
      </c>
      <c r="V680" s="130">
        <f t="shared" si="32"/>
        <v>85500</v>
      </c>
      <c r="W680" s="131">
        <v>0</v>
      </c>
      <c r="X680" s="132" t="s">
        <v>820</v>
      </c>
      <c r="Y680" s="127" t="s">
        <v>4126</v>
      </c>
      <c r="Z680" s="124" t="s">
        <v>91</v>
      </c>
      <c r="AA680" s="133">
        <v>43294</v>
      </c>
      <c r="AB680" s="134"/>
    </row>
    <row r="681" spans="1:28" ht="25.5" x14ac:dyDescent="0.2">
      <c r="A681" s="122" t="s">
        <v>821</v>
      </c>
      <c r="B681" s="123" t="s">
        <v>4153</v>
      </c>
      <c r="C681" s="124" t="s">
        <v>4141</v>
      </c>
      <c r="D681" s="136" t="s">
        <v>10206</v>
      </c>
      <c r="E681" s="124" t="s">
        <v>7915</v>
      </c>
      <c r="F681" s="125" t="s">
        <v>4154</v>
      </c>
      <c r="G681" s="126" t="s">
        <v>7346</v>
      </c>
      <c r="H681" s="126" t="s">
        <v>7346</v>
      </c>
      <c r="I681" s="127" t="s">
        <v>4155</v>
      </c>
      <c r="J681" s="125" t="s">
        <v>283</v>
      </c>
      <c r="K681" s="125" t="s">
        <v>95</v>
      </c>
      <c r="L681" s="125">
        <v>748</v>
      </c>
      <c r="M681" s="128">
        <v>748</v>
      </c>
      <c r="N681" s="126" t="s">
        <v>4144</v>
      </c>
      <c r="O681" s="129">
        <v>66000</v>
      </c>
      <c r="P681" s="129">
        <v>15026.0869565217</v>
      </c>
      <c r="Q681" s="130">
        <v>81000</v>
      </c>
      <c r="R681" s="130">
        <f t="shared" si="30"/>
        <v>19533.913043478209</v>
      </c>
      <c r="S681" s="130">
        <v>0</v>
      </c>
      <c r="T681" s="130">
        <f t="shared" si="33"/>
        <v>85533.913043478213</v>
      </c>
      <c r="U681" s="130">
        <v>85500</v>
      </c>
      <c r="V681" s="130">
        <f t="shared" si="32"/>
        <v>85500</v>
      </c>
      <c r="W681" s="131">
        <v>0</v>
      </c>
      <c r="X681" s="132" t="s">
        <v>820</v>
      </c>
      <c r="Y681" s="127" t="s">
        <v>4126</v>
      </c>
      <c r="Z681" s="124" t="s">
        <v>42</v>
      </c>
      <c r="AA681" s="133">
        <v>43294</v>
      </c>
      <c r="AB681" s="134"/>
    </row>
    <row r="682" spans="1:28" ht="22.5" x14ac:dyDescent="0.2">
      <c r="A682" s="122" t="s">
        <v>857</v>
      </c>
      <c r="B682" s="123" t="s">
        <v>4150</v>
      </c>
      <c r="C682" s="124" t="s">
        <v>4141</v>
      </c>
      <c r="D682" s="136" t="s">
        <v>10207</v>
      </c>
      <c r="E682" s="124" t="s">
        <v>7915</v>
      </c>
      <c r="F682" s="125" t="s">
        <v>4151</v>
      </c>
      <c r="G682" s="126" t="s">
        <v>7345</v>
      </c>
      <c r="H682" s="126" t="s">
        <v>7345</v>
      </c>
      <c r="I682" s="127" t="s">
        <v>4152</v>
      </c>
      <c r="J682" s="125" t="s">
        <v>34</v>
      </c>
      <c r="K682" s="125" t="s">
        <v>22</v>
      </c>
      <c r="L682" s="125">
        <v>748</v>
      </c>
      <c r="M682" s="128">
        <v>748</v>
      </c>
      <c r="N682" s="126" t="s">
        <v>4144</v>
      </c>
      <c r="O682" s="129">
        <v>66000</v>
      </c>
      <c r="P682" s="129">
        <v>15026.0869565217</v>
      </c>
      <c r="Q682" s="130">
        <v>81000</v>
      </c>
      <c r="R682" s="130">
        <f t="shared" si="30"/>
        <v>19533.913043478209</v>
      </c>
      <c r="S682" s="130">
        <v>0</v>
      </c>
      <c r="T682" s="130">
        <f t="shared" si="33"/>
        <v>85533.913043478213</v>
      </c>
      <c r="U682" s="130">
        <v>85500</v>
      </c>
      <c r="V682" s="130">
        <f t="shared" si="32"/>
        <v>85500</v>
      </c>
      <c r="W682" s="131">
        <v>0</v>
      </c>
      <c r="X682" s="132" t="s">
        <v>820</v>
      </c>
      <c r="Y682" s="127" t="s">
        <v>4126</v>
      </c>
      <c r="Z682" s="124" t="s">
        <v>91</v>
      </c>
      <c r="AA682" s="133">
        <v>43294</v>
      </c>
      <c r="AB682" s="134"/>
    </row>
    <row r="683" spans="1:28" ht="22.5" x14ac:dyDescent="0.2">
      <c r="A683" s="122" t="s">
        <v>858</v>
      </c>
      <c r="B683" s="123" t="s">
        <v>4159</v>
      </c>
      <c r="C683" s="124" t="s">
        <v>4156</v>
      </c>
      <c r="D683" s="136" t="s">
        <v>10208</v>
      </c>
      <c r="E683" s="124" t="s">
        <v>7915</v>
      </c>
      <c r="F683" s="125" t="s">
        <v>4160</v>
      </c>
      <c r="G683" s="126" t="s">
        <v>7347</v>
      </c>
      <c r="H683" s="126" t="s">
        <v>7347</v>
      </c>
      <c r="I683" s="127" t="s">
        <v>4157</v>
      </c>
      <c r="J683" s="125" t="s">
        <v>3</v>
      </c>
      <c r="K683" s="125" t="s">
        <v>22</v>
      </c>
      <c r="L683" s="125">
        <v>749</v>
      </c>
      <c r="M683" s="128">
        <v>749</v>
      </c>
      <c r="N683" s="126" t="s">
        <v>4158</v>
      </c>
      <c r="O683" s="129">
        <v>350000</v>
      </c>
      <c r="P683" s="129">
        <v>123652.17391304301</v>
      </c>
      <c r="Q683" s="130">
        <v>473000</v>
      </c>
      <c r="R683" s="130">
        <f t="shared" si="30"/>
        <v>160747.8260869559</v>
      </c>
      <c r="S683" s="130">
        <v>0</v>
      </c>
      <c r="T683" s="130">
        <f t="shared" si="33"/>
        <v>510747.8260869559</v>
      </c>
      <c r="U683" s="130">
        <v>510700</v>
      </c>
      <c r="V683" s="130">
        <f t="shared" si="32"/>
        <v>510700</v>
      </c>
      <c r="W683" s="131">
        <v>0</v>
      </c>
      <c r="X683" s="132" t="s">
        <v>820</v>
      </c>
      <c r="Y683" s="127" t="s">
        <v>4126</v>
      </c>
      <c r="Z683" s="124" t="s">
        <v>42</v>
      </c>
      <c r="AA683" s="133">
        <v>43294</v>
      </c>
      <c r="AB683" s="134"/>
    </row>
    <row r="684" spans="1:28" ht="22.5" x14ac:dyDescent="0.2">
      <c r="A684" s="122" t="s">
        <v>691</v>
      </c>
      <c r="B684" s="123" t="s">
        <v>4171</v>
      </c>
      <c r="C684" s="124" t="s">
        <v>4167</v>
      </c>
      <c r="D684" s="136" t="s">
        <v>10209</v>
      </c>
      <c r="E684" s="124" t="s">
        <v>7915</v>
      </c>
      <c r="F684" s="125" t="s">
        <v>4172</v>
      </c>
      <c r="G684" s="126" t="s">
        <v>4169</v>
      </c>
      <c r="H684" s="126" t="s">
        <v>4169</v>
      </c>
      <c r="I684" s="127" t="s">
        <v>4169</v>
      </c>
      <c r="J684" s="125" t="s">
        <v>34</v>
      </c>
      <c r="K684" s="125"/>
      <c r="L684" s="125">
        <v>755</v>
      </c>
      <c r="M684" s="128">
        <v>755</v>
      </c>
      <c r="N684" s="126" t="s">
        <v>4170</v>
      </c>
      <c r="O684" s="129">
        <v>8000</v>
      </c>
      <c r="P684" s="129">
        <v>15026.0869565217</v>
      </c>
      <c r="Q684" s="130">
        <v>23000</v>
      </c>
      <c r="R684" s="130">
        <f t="shared" si="30"/>
        <v>19533.913043478209</v>
      </c>
      <c r="S684" s="130">
        <v>0</v>
      </c>
      <c r="T684" s="130">
        <f t="shared" si="33"/>
        <v>27533.913043478209</v>
      </c>
      <c r="U684" s="130">
        <v>27500</v>
      </c>
      <c r="V684" s="130">
        <f t="shared" si="32"/>
        <v>27500</v>
      </c>
      <c r="W684" s="131">
        <v>0</v>
      </c>
      <c r="X684" s="132" t="s">
        <v>820</v>
      </c>
      <c r="Y684" s="127" t="s">
        <v>4126</v>
      </c>
      <c r="Z684" s="124" t="s">
        <v>42</v>
      </c>
      <c r="AA684" s="133">
        <v>43294</v>
      </c>
      <c r="AB684" s="134"/>
    </row>
    <row r="685" spans="1:28" ht="22.5" x14ac:dyDescent="0.2">
      <c r="A685" s="122" t="s">
        <v>692</v>
      </c>
      <c r="B685" s="123" t="s">
        <v>4175</v>
      </c>
      <c r="C685" s="124" t="s">
        <v>4173</v>
      </c>
      <c r="D685" s="136" t="s">
        <v>10210</v>
      </c>
      <c r="E685" s="124" t="s">
        <v>7915</v>
      </c>
      <c r="F685" s="125" t="s">
        <v>4176</v>
      </c>
      <c r="G685" s="126" t="s">
        <v>4174</v>
      </c>
      <c r="H685" s="126" t="s">
        <v>4174</v>
      </c>
      <c r="I685" s="127" t="s">
        <v>4174</v>
      </c>
      <c r="J685" s="125" t="s">
        <v>34</v>
      </c>
      <c r="K685" s="125" t="s">
        <v>22</v>
      </c>
      <c r="L685" s="125">
        <v>756</v>
      </c>
      <c r="M685" s="128">
        <v>756</v>
      </c>
      <c r="N685" s="126" t="s">
        <v>4174</v>
      </c>
      <c r="O685" s="129">
        <v>320000</v>
      </c>
      <c r="P685" s="129">
        <v>186260.869565217</v>
      </c>
      <c r="Q685" s="130">
        <v>506000</v>
      </c>
      <c r="R685" s="130">
        <f t="shared" si="30"/>
        <v>242139.13043478213</v>
      </c>
      <c r="S685" s="130">
        <v>0</v>
      </c>
      <c r="T685" s="130">
        <f t="shared" si="33"/>
        <v>562139.13043478213</v>
      </c>
      <c r="U685" s="130">
        <v>562100</v>
      </c>
      <c r="V685" s="130">
        <f t="shared" si="32"/>
        <v>562100</v>
      </c>
      <c r="W685" s="131">
        <v>0</v>
      </c>
      <c r="X685" s="132" t="s">
        <v>820</v>
      </c>
      <c r="Y685" s="127" t="s">
        <v>4126</v>
      </c>
      <c r="Z685" s="124" t="s">
        <v>42</v>
      </c>
      <c r="AA685" s="133">
        <v>43294</v>
      </c>
      <c r="AB685" s="134"/>
    </row>
    <row r="686" spans="1:28" ht="22.5" x14ac:dyDescent="0.2">
      <c r="A686" s="122" t="s">
        <v>693</v>
      </c>
      <c r="B686" s="123" t="s">
        <v>4181</v>
      </c>
      <c r="C686" s="124" t="s">
        <v>4178</v>
      </c>
      <c r="D686" s="136" t="s">
        <v>10211</v>
      </c>
      <c r="E686" s="124" t="s">
        <v>7915</v>
      </c>
      <c r="F686" s="125" t="s">
        <v>4182</v>
      </c>
      <c r="G686" s="126" t="s">
        <v>4183</v>
      </c>
      <c r="H686" s="126" t="s">
        <v>4183</v>
      </c>
      <c r="I686" s="127" t="s">
        <v>4183</v>
      </c>
      <c r="J686" s="125" t="s">
        <v>3</v>
      </c>
      <c r="K686" s="125" t="s">
        <v>95</v>
      </c>
      <c r="L686" s="125">
        <v>757</v>
      </c>
      <c r="M686" s="128">
        <v>757</v>
      </c>
      <c r="N686" s="126" t="s">
        <v>4180</v>
      </c>
      <c r="O686" s="129">
        <v>61000</v>
      </c>
      <c r="P686" s="129">
        <v>39913.043478260901</v>
      </c>
      <c r="Q686" s="130">
        <v>100000</v>
      </c>
      <c r="R686" s="130">
        <f t="shared" si="30"/>
        <v>51886.956521739172</v>
      </c>
      <c r="S686" s="130">
        <v>0</v>
      </c>
      <c r="T686" s="130">
        <f t="shared" si="33"/>
        <v>112886.95652173916</v>
      </c>
      <c r="U686" s="130">
        <v>112800</v>
      </c>
      <c r="V686" s="130">
        <f t="shared" si="32"/>
        <v>112800</v>
      </c>
      <c r="W686" s="131">
        <v>0</v>
      </c>
      <c r="X686" s="132" t="s">
        <v>820</v>
      </c>
      <c r="Y686" s="127" t="s">
        <v>4126</v>
      </c>
      <c r="Z686" s="124" t="s">
        <v>42</v>
      </c>
      <c r="AA686" s="133">
        <v>43294</v>
      </c>
      <c r="AB686" s="134"/>
    </row>
    <row r="687" spans="1:28" ht="22.5" x14ac:dyDescent="0.2">
      <c r="A687" s="122" t="s">
        <v>694</v>
      </c>
      <c r="B687" s="123" t="s">
        <v>4177</v>
      </c>
      <c r="C687" s="124" t="s">
        <v>4178</v>
      </c>
      <c r="D687" s="136" t="s">
        <v>10212</v>
      </c>
      <c r="E687" s="124" t="s">
        <v>7915</v>
      </c>
      <c r="F687" s="125" t="s">
        <v>4179</v>
      </c>
      <c r="G687" s="126" t="s">
        <v>4180</v>
      </c>
      <c r="H687" s="126" t="s">
        <v>4180</v>
      </c>
      <c r="I687" s="127" t="s">
        <v>4180</v>
      </c>
      <c r="J687" s="125" t="s">
        <v>3</v>
      </c>
      <c r="K687" s="125" t="s">
        <v>95</v>
      </c>
      <c r="L687" s="125">
        <v>757</v>
      </c>
      <c r="M687" s="128">
        <v>757</v>
      </c>
      <c r="N687" s="126" t="s">
        <v>4180</v>
      </c>
      <c r="O687" s="129">
        <v>61000</v>
      </c>
      <c r="P687" s="129">
        <v>39913.043478260901</v>
      </c>
      <c r="Q687" s="130">
        <v>100000</v>
      </c>
      <c r="R687" s="130">
        <f t="shared" si="30"/>
        <v>51886.956521739172</v>
      </c>
      <c r="S687" s="130">
        <v>0</v>
      </c>
      <c r="T687" s="130">
        <f t="shared" si="33"/>
        <v>112886.95652173916</v>
      </c>
      <c r="U687" s="130">
        <v>112800</v>
      </c>
      <c r="V687" s="130">
        <f t="shared" si="32"/>
        <v>112800</v>
      </c>
      <c r="W687" s="131">
        <v>0</v>
      </c>
      <c r="X687" s="132" t="s">
        <v>820</v>
      </c>
      <c r="Y687" s="127" t="s">
        <v>4126</v>
      </c>
      <c r="Z687" s="124" t="s">
        <v>42</v>
      </c>
      <c r="AA687" s="133">
        <v>43294</v>
      </c>
      <c r="AB687" s="134"/>
    </row>
    <row r="688" spans="1:28" ht="22.5" x14ac:dyDescent="0.2">
      <c r="A688" s="122" t="s">
        <v>679</v>
      </c>
      <c r="B688" s="123" t="s">
        <v>4187</v>
      </c>
      <c r="C688" s="124" t="s">
        <v>4184</v>
      </c>
      <c r="D688" s="136" t="s">
        <v>10213</v>
      </c>
      <c r="E688" s="124" t="s">
        <v>7915</v>
      </c>
      <c r="F688" s="153" t="s">
        <v>4188</v>
      </c>
      <c r="G688" s="126" t="s">
        <v>4186</v>
      </c>
      <c r="H688" s="138" t="s">
        <v>4186</v>
      </c>
      <c r="I688" s="127" t="s">
        <v>4186</v>
      </c>
      <c r="J688" s="125" t="s">
        <v>34</v>
      </c>
      <c r="K688" s="125"/>
      <c r="L688" s="153">
        <v>758</v>
      </c>
      <c r="M688" s="155">
        <v>758</v>
      </c>
      <c r="N688" s="138" t="s">
        <v>4185</v>
      </c>
      <c r="O688" s="129">
        <v>10900</v>
      </c>
      <c r="P688" s="129">
        <v>25200</v>
      </c>
      <c r="Q688" s="130">
        <v>36100</v>
      </c>
      <c r="R688" s="130">
        <f t="shared" si="30"/>
        <v>32760</v>
      </c>
      <c r="S688" s="130">
        <v>0</v>
      </c>
      <c r="T688" s="130">
        <f t="shared" si="33"/>
        <v>43660</v>
      </c>
      <c r="U688" s="139">
        <v>43600</v>
      </c>
      <c r="V688" s="139">
        <f t="shared" si="32"/>
        <v>43600</v>
      </c>
      <c r="W688" s="131">
        <v>0</v>
      </c>
      <c r="X688" s="132" t="s">
        <v>820</v>
      </c>
      <c r="Y688" s="127" t="s">
        <v>4126</v>
      </c>
      <c r="Z688" s="124" t="s">
        <v>42</v>
      </c>
      <c r="AA688" s="133">
        <v>43294</v>
      </c>
      <c r="AB688" s="134"/>
    </row>
    <row r="689" spans="1:28" ht="38.25" x14ac:dyDescent="0.2">
      <c r="A689" s="122" t="s">
        <v>680</v>
      </c>
      <c r="B689" s="123" t="s">
        <v>4195</v>
      </c>
      <c r="C689" s="124" t="s">
        <v>4189</v>
      </c>
      <c r="D689" s="70" t="s">
        <v>10214</v>
      </c>
      <c r="E689" s="124" t="s">
        <v>7915</v>
      </c>
      <c r="F689" s="125" t="s">
        <v>4196</v>
      </c>
      <c r="G689" s="126" t="s">
        <v>4197</v>
      </c>
      <c r="H689" s="126" t="s">
        <v>4197</v>
      </c>
      <c r="I689" s="127" t="s">
        <v>4197</v>
      </c>
      <c r="J689" s="125" t="s">
        <v>34</v>
      </c>
      <c r="K689" s="125" t="s">
        <v>873</v>
      </c>
      <c r="L689" s="125">
        <v>761</v>
      </c>
      <c r="M689" s="128">
        <v>761</v>
      </c>
      <c r="N689" s="126" t="s">
        <v>4190</v>
      </c>
      <c r="O689" s="129">
        <v>40800</v>
      </c>
      <c r="P689" s="129">
        <v>27860.869565217399</v>
      </c>
      <c r="Q689" s="130">
        <v>68600</v>
      </c>
      <c r="R689" s="130">
        <f t="shared" si="30"/>
        <v>36219.130434782623</v>
      </c>
      <c r="S689" s="130">
        <v>0</v>
      </c>
      <c r="T689" s="130">
        <f t="shared" si="33"/>
        <v>77019.130434782623</v>
      </c>
      <c r="U689" s="130">
        <v>77000</v>
      </c>
      <c r="V689" s="130">
        <f t="shared" si="32"/>
        <v>77000</v>
      </c>
      <c r="W689" s="131">
        <v>0</v>
      </c>
      <c r="X689" s="132" t="s">
        <v>820</v>
      </c>
      <c r="Y689" s="127" t="s">
        <v>4126</v>
      </c>
      <c r="Z689" s="124" t="s">
        <v>42</v>
      </c>
      <c r="AA689" s="133">
        <v>43294</v>
      </c>
      <c r="AB689" s="134"/>
    </row>
    <row r="690" spans="1:28" ht="38.25" x14ac:dyDescent="0.2">
      <c r="A690" s="122" t="s">
        <v>619</v>
      </c>
      <c r="B690" s="123" t="s">
        <v>4192</v>
      </c>
      <c r="C690" s="124" t="s">
        <v>4189</v>
      </c>
      <c r="D690" s="70" t="s">
        <v>10215</v>
      </c>
      <c r="E690" s="124" t="s">
        <v>7915</v>
      </c>
      <c r="F690" s="125" t="s">
        <v>4193</v>
      </c>
      <c r="G690" s="126" t="s">
        <v>4194</v>
      </c>
      <c r="H690" s="126" t="s">
        <v>4194</v>
      </c>
      <c r="I690" s="127" t="s">
        <v>4194</v>
      </c>
      <c r="J690" s="125" t="s">
        <v>34</v>
      </c>
      <c r="K690" s="125" t="s">
        <v>882</v>
      </c>
      <c r="L690" s="125">
        <v>761</v>
      </c>
      <c r="M690" s="128">
        <v>761</v>
      </c>
      <c r="N690" s="126" t="s">
        <v>4190</v>
      </c>
      <c r="O690" s="129">
        <v>40800</v>
      </c>
      <c r="P690" s="129">
        <v>27860.869565217399</v>
      </c>
      <c r="Q690" s="130">
        <v>68600</v>
      </c>
      <c r="R690" s="130">
        <f t="shared" si="30"/>
        <v>36219.130434782623</v>
      </c>
      <c r="S690" s="130">
        <v>0</v>
      </c>
      <c r="T690" s="130">
        <f t="shared" si="33"/>
        <v>77019.130434782623</v>
      </c>
      <c r="U690" s="130">
        <v>77000</v>
      </c>
      <c r="V690" s="130">
        <f t="shared" si="32"/>
        <v>77000</v>
      </c>
      <c r="W690" s="131">
        <v>0</v>
      </c>
      <c r="X690" s="132" t="s">
        <v>820</v>
      </c>
      <c r="Y690" s="127" t="s">
        <v>4126</v>
      </c>
      <c r="Z690" s="124" t="s">
        <v>42</v>
      </c>
      <c r="AA690" s="133">
        <v>43294</v>
      </c>
      <c r="AB690" s="134"/>
    </row>
    <row r="691" spans="1:28" ht="22.5" x14ac:dyDescent="0.2">
      <c r="A691" s="122" t="s">
        <v>681</v>
      </c>
      <c r="B691" s="123" t="s">
        <v>4207</v>
      </c>
      <c r="C691" s="124" t="s">
        <v>4203</v>
      </c>
      <c r="D691" s="136" t="s">
        <v>10216</v>
      </c>
      <c r="E691" s="124" t="s">
        <v>7915</v>
      </c>
      <c r="F691" s="125" t="s">
        <v>4208</v>
      </c>
      <c r="G691" s="126" t="s">
        <v>4209</v>
      </c>
      <c r="H691" s="126" t="s">
        <v>4209</v>
      </c>
      <c r="I691" s="127" t="s">
        <v>4209</v>
      </c>
      <c r="J691" s="125" t="s">
        <v>34</v>
      </c>
      <c r="K691" s="125" t="s">
        <v>882</v>
      </c>
      <c r="L691" s="125">
        <v>762</v>
      </c>
      <c r="M691" s="128">
        <v>762</v>
      </c>
      <c r="N691" s="126" t="s">
        <v>4206</v>
      </c>
      <c r="O691" s="129">
        <v>31800</v>
      </c>
      <c r="P691" s="129">
        <v>27860.869565217399</v>
      </c>
      <c r="Q691" s="130">
        <v>59600</v>
      </c>
      <c r="R691" s="130">
        <f t="shared" si="30"/>
        <v>36219.130434782623</v>
      </c>
      <c r="S691" s="130">
        <v>0</v>
      </c>
      <c r="T691" s="130">
        <f t="shared" si="33"/>
        <v>68019.130434782623</v>
      </c>
      <c r="U691" s="130">
        <v>68000</v>
      </c>
      <c r="V691" s="130">
        <f t="shared" si="32"/>
        <v>68000</v>
      </c>
      <c r="W691" s="131">
        <v>0</v>
      </c>
      <c r="X691" s="132" t="s">
        <v>820</v>
      </c>
      <c r="Y691" s="127" t="s">
        <v>4126</v>
      </c>
      <c r="Z691" s="124" t="s">
        <v>42</v>
      </c>
      <c r="AA691" s="133">
        <v>43294</v>
      </c>
      <c r="AB691" s="134"/>
    </row>
    <row r="692" spans="1:28" ht="22.5" x14ac:dyDescent="0.2">
      <c r="A692" s="122" t="s">
        <v>613</v>
      </c>
      <c r="B692" s="123" t="s">
        <v>4202</v>
      </c>
      <c r="C692" s="124" t="s">
        <v>4203</v>
      </c>
      <c r="D692" s="136" t="s">
        <v>10217</v>
      </c>
      <c r="E692" s="124" t="s">
        <v>7915</v>
      </c>
      <c r="F692" s="125" t="s">
        <v>4204</v>
      </c>
      <c r="G692" s="126" t="s">
        <v>4205</v>
      </c>
      <c r="H692" s="126" t="s">
        <v>4205</v>
      </c>
      <c r="I692" s="127" t="s">
        <v>4205</v>
      </c>
      <c r="J692" s="125" t="s">
        <v>34</v>
      </c>
      <c r="K692" s="125" t="s">
        <v>95</v>
      </c>
      <c r="L692" s="125">
        <v>762</v>
      </c>
      <c r="M692" s="128">
        <v>762</v>
      </c>
      <c r="N692" s="126" t="s">
        <v>4206</v>
      </c>
      <c r="O692" s="129">
        <v>31800</v>
      </c>
      <c r="P692" s="129">
        <v>27860.869565217399</v>
      </c>
      <c r="Q692" s="130">
        <v>59600</v>
      </c>
      <c r="R692" s="130">
        <f t="shared" si="30"/>
        <v>36219.130434782623</v>
      </c>
      <c r="S692" s="130">
        <v>0</v>
      </c>
      <c r="T692" s="130">
        <f t="shared" si="33"/>
        <v>68019.130434782623</v>
      </c>
      <c r="U692" s="130">
        <v>68000</v>
      </c>
      <c r="V692" s="130">
        <f t="shared" si="32"/>
        <v>68000</v>
      </c>
      <c r="W692" s="131">
        <v>0</v>
      </c>
      <c r="X692" s="132" t="s">
        <v>820</v>
      </c>
      <c r="Y692" s="127" t="s">
        <v>4126</v>
      </c>
      <c r="Z692" s="124" t="s">
        <v>42</v>
      </c>
      <c r="AA692" s="133">
        <v>43294</v>
      </c>
      <c r="AB692" s="134"/>
    </row>
    <row r="693" spans="1:28" ht="22.5" x14ac:dyDescent="0.2">
      <c r="A693" s="122" t="s">
        <v>615</v>
      </c>
      <c r="B693" s="123" t="s">
        <v>4215</v>
      </c>
      <c r="C693" s="124" t="s">
        <v>4216</v>
      </c>
      <c r="D693" s="136" t="s">
        <v>10218</v>
      </c>
      <c r="E693" s="124" t="s">
        <v>7915</v>
      </c>
      <c r="F693" s="125" t="s">
        <v>4217</v>
      </c>
      <c r="G693" s="126" t="s">
        <v>7348</v>
      </c>
      <c r="H693" s="126" t="s">
        <v>7348</v>
      </c>
      <c r="I693" s="127" t="s">
        <v>4218</v>
      </c>
      <c r="J693" s="125" t="s">
        <v>34</v>
      </c>
      <c r="K693" s="125" t="s">
        <v>882</v>
      </c>
      <c r="L693" s="125">
        <v>763</v>
      </c>
      <c r="M693" s="128">
        <v>763</v>
      </c>
      <c r="N693" s="126" t="s">
        <v>4219</v>
      </c>
      <c r="O693" s="129">
        <v>26300</v>
      </c>
      <c r="P693" s="129">
        <v>12052.1739130435</v>
      </c>
      <c r="Q693" s="130">
        <v>38300</v>
      </c>
      <c r="R693" s="130">
        <f t="shared" si="30"/>
        <v>15667.826086956551</v>
      </c>
      <c r="S693" s="130">
        <v>0</v>
      </c>
      <c r="T693" s="130">
        <f t="shared" si="33"/>
        <v>41967.826086956549</v>
      </c>
      <c r="U693" s="130">
        <v>41900</v>
      </c>
      <c r="V693" s="130">
        <f t="shared" si="32"/>
        <v>41900</v>
      </c>
      <c r="W693" s="131">
        <v>0</v>
      </c>
      <c r="X693" s="132" t="s">
        <v>820</v>
      </c>
      <c r="Y693" s="127" t="s">
        <v>4126</v>
      </c>
      <c r="Z693" s="124" t="s">
        <v>42</v>
      </c>
      <c r="AA693" s="133">
        <v>43294</v>
      </c>
      <c r="AB693" s="134"/>
    </row>
    <row r="694" spans="1:28" ht="22.5" x14ac:dyDescent="0.2">
      <c r="A694" s="122" t="s">
        <v>628</v>
      </c>
      <c r="B694" s="123" t="s">
        <v>4224</v>
      </c>
      <c r="C694" s="124" t="s">
        <v>4222</v>
      </c>
      <c r="D694" s="136" t="s">
        <v>10219</v>
      </c>
      <c r="E694" s="124" t="s">
        <v>7915</v>
      </c>
      <c r="F694" s="125" t="s">
        <v>4225</v>
      </c>
      <c r="G694" s="126" t="s">
        <v>4223</v>
      </c>
      <c r="H694" s="126" t="s">
        <v>4223</v>
      </c>
      <c r="I694" s="127" t="s">
        <v>4223</v>
      </c>
      <c r="J694" s="125" t="s">
        <v>34</v>
      </c>
      <c r="K694" s="125"/>
      <c r="L694" s="125">
        <v>764</v>
      </c>
      <c r="M694" s="128">
        <v>764</v>
      </c>
      <c r="N694" s="126" t="s">
        <v>4223</v>
      </c>
      <c r="O694" s="129">
        <v>5000</v>
      </c>
      <c r="P694" s="129">
        <v>5947.8260869565202</v>
      </c>
      <c r="Q694" s="130">
        <v>10900</v>
      </c>
      <c r="R694" s="130">
        <f t="shared" si="30"/>
        <v>7732.1739130434762</v>
      </c>
      <c r="S694" s="130">
        <v>0</v>
      </c>
      <c r="T694" s="130">
        <f t="shared" si="33"/>
        <v>12732.173913043476</v>
      </c>
      <c r="U694" s="130">
        <v>12700</v>
      </c>
      <c r="V694" s="130">
        <f t="shared" si="32"/>
        <v>12700</v>
      </c>
      <c r="W694" s="131">
        <v>0</v>
      </c>
      <c r="X694" s="132" t="s">
        <v>820</v>
      </c>
      <c r="Y694" s="127" t="s">
        <v>4126</v>
      </c>
      <c r="Z694" s="124" t="s">
        <v>42</v>
      </c>
      <c r="AA694" s="133">
        <v>43294</v>
      </c>
      <c r="AB694" s="134"/>
    </row>
    <row r="695" spans="1:28" ht="25.5" x14ac:dyDescent="0.2">
      <c r="A695" s="122" t="s">
        <v>616</v>
      </c>
      <c r="B695" s="123" t="s">
        <v>4228</v>
      </c>
      <c r="C695" s="124" t="s">
        <v>4229</v>
      </c>
      <c r="D695" s="136" t="s">
        <v>10220</v>
      </c>
      <c r="E695" s="124" t="s">
        <v>7915</v>
      </c>
      <c r="F695" s="125" t="s">
        <v>4230</v>
      </c>
      <c r="G695" s="126" t="s">
        <v>4232</v>
      </c>
      <c r="H695" s="126" t="s">
        <v>4232</v>
      </c>
      <c r="I695" s="127" t="s">
        <v>4231</v>
      </c>
      <c r="J695" s="125" t="s">
        <v>34</v>
      </c>
      <c r="K695" s="125"/>
      <c r="L695" s="125">
        <v>765</v>
      </c>
      <c r="M695" s="128">
        <v>765</v>
      </c>
      <c r="N695" s="126" t="s">
        <v>4232</v>
      </c>
      <c r="O695" s="129">
        <v>16000</v>
      </c>
      <c r="P695" s="129">
        <v>12052.1739130435</v>
      </c>
      <c r="Q695" s="130">
        <v>28000</v>
      </c>
      <c r="R695" s="130">
        <f t="shared" si="30"/>
        <v>15667.826086956551</v>
      </c>
      <c r="S695" s="130">
        <v>0</v>
      </c>
      <c r="T695" s="130">
        <f t="shared" si="33"/>
        <v>31667.826086956549</v>
      </c>
      <c r="U695" s="130">
        <v>31600</v>
      </c>
      <c r="V695" s="130">
        <f t="shared" si="32"/>
        <v>31600</v>
      </c>
      <c r="W695" s="131">
        <v>0</v>
      </c>
      <c r="X695" s="132" t="s">
        <v>820</v>
      </c>
      <c r="Y695" s="127" t="s">
        <v>4126</v>
      </c>
      <c r="Z695" s="124" t="s">
        <v>42</v>
      </c>
      <c r="AA695" s="133">
        <v>43294</v>
      </c>
      <c r="AB695" s="134"/>
    </row>
    <row r="696" spans="1:28" ht="22.5" x14ac:dyDescent="0.2">
      <c r="A696" s="122" t="s">
        <v>620</v>
      </c>
      <c r="B696" s="123" t="s">
        <v>4241</v>
      </c>
      <c r="C696" s="124" t="s">
        <v>4237</v>
      </c>
      <c r="D696" s="136" t="s">
        <v>10221</v>
      </c>
      <c r="E696" s="124" t="s">
        <v>7915</v>
      </c>
      <c r="F696" s="125" t="s">
        <v>4242</v>
      </c>
      <c r="G696" s="126" t="s">
        <v>4243</v>
      </c>
      <c r="H696" s="126" t="s">
        <v>4243</v>
      </c>
      <c r="I696" s="127" t="s">
        <v>4243</v>
      </c>
      <c r="J696" s="125" t="s">
        <v>34</v>
      </c>
      <c r="K696" s="125" t="s">
        <v>873</v>
      </c>
      <c r="L696" s="125">
        <v>767</v>
      </c>
      <c r="M696" s="128">
        <v>767</v>
      </c>
      <c r="N696" s="126" t="s">
        <v>4240</v>
      </c>
      <c r="O696" s="129">
        <v>25000</v>
      </c>
      <c r="P696" s="129">
        <v>4695.6521739130403</v>
      </c>
      <c r="Q696" s="130">
        <v>29600</v>
      </c>
      <c r="R696" s="130">
        <f t="shared" si="30"/>
        <v>6104.3478260869515</v>
      </c>
      <c r="S696" s="130">
        <v>0</v>
      </c>
      <c r="T696" s="130">
        <f t="shared" si="33"/>
        <v>31104.347826086952</v>
      </c>
      <c r="U696" s="130">
        <v>31100</v>
      </c>
      <c r="V696" s="130">
        <f t="shared" si="32"/>
        <v>31100</v>
      </c>
      <c r="W696" s="131">
        <v>0</v>
      </c>
      <c r="X696" s="132" t="s">
        <v>820</v>
      </c>
      <c r="Y696" s="127" t="s">
        <v>4126</v>
      </c>
      <c r="Z696" s="124" t="s">
        <v>42</v>
      </c>
      <c r="AA696" s="133">
        <v>43294</v>
      </c>
      <c r="AB696" s="134"/>
    </row>
    <row r="697" spans="1:28" s="135" customFormat="1" ht="25.5" x14ac:dyDescent="0.2">
      <c r="A697" s="122" t="s">
        <v>617</v>
      </c>
      <c r="B697" s="179" t="s">
        <v>4236</v>
      </c>
      <c r="C697" s="124" t="s">
        <v>4237</v>
      </c>
      <c r="D697" s="180" t="s">
        <v>10222</v>
      </c>
      <c r="E697" s="181" t="s">
        <v>7915</v>
      </c>
      <c r="F697" s="125" t="s">
        <v>4238</v>
      </c>
      <c r="G697" s="182" t="s">
        <v>7349</v>
      </c>
      <c r="H697" s="182" t="s">
        <v>7349</v>
      </c>
      <c r="I697" s="183" t="s">
        <v>4239</v>
      </c>
      <c r="J697" s="184" t="s">
        <v>34</v>
      </c>
      <c r="K697" s="184" t="s">
        <v>873</v>
      </c>
      <c r="L697" s="184">
        <v>767</v>
      </c>
      <c r="M697" s="185">
        <v>767</v>
      </c>
      <c r="N697" s="182" t="s">
        <v>4240</v>
      </c>
      <c r="O697" s="186">
        <v>25000</v>
      </c>
      <c r="P697" s="186">
        <v>4695.6521739130403</v>
      </c>
      <c r="Q697" s="187">
        <v>29600</v>
      </c>
      <c r="R697" s="187">
        <f t="shared" si="30"/>
        <v>6104.3478260869515</v>
      </c>
      <c r="S697" s="187">
        <v>0</v>
      </c>
      <c r="T697" s="187">
        <f t="shared" si="33"/>
        <v>31104.347826086952</v>
      </c>
      <c r="U697" s="187">
        <v>31100</v>
      </c>
      <c r="V697" s="187">
        <f t="shared" si="32"/>
        <v>31100</v>
      </c>
      <c r="W697" s="131">
        <v>0</v>
      </c>
      <c r="X697" s="132" t="s">
        <v>820</v>
      </c>
      <c r="Y697" s="127" t="s">
        <v>4126</v>
      </c>
      <c r="Z697" s="124" t="s">
        <v>42</v>
      </c>
      <c r="AA697" s="133">
        <v>43294</v>
      </c>
      <c r="AB697" s="188"/>
    </row>
    <row r="698" spans="1:28" s="135" customFormat="1" x14ac:dyDescent="0.2">
      <c r="A698" s="122" t="s">
        <v>618</v>
      </c>
      <c r="B698" s="125" t="s">
        <v>9410</v>
      </c>
      <c r="C698" s="189" t="s">
        <v>4248</v>
      </c>
      <c r="D698" s="136" t="s">
        <v>10223</v>
      </c>
      <c r="E698" s="132" t="s">
        <v>7915</v>
      </c>
      <c r="F698" s="190" t="s">
        <v>9411</v>
      </c>
      <c r="G698" s="126" t="s">
        <v>9412</v>
      </c>
      <c r="H698" s="126" t="s">
        <v>9412</v>
      </c>
      <c r="I698" s="127" t="s">
        <v>9413</v>
      </c>
      <c r="J698" s="125" t="s">
        <v>283</v>
      </c>
      <c r="K698" s="125" t="s">
        <v>95</v>
      </c>
      <c r="L698" s="125">
        <v>769</v>
      </c>
      <c r="M698" s="128">
        <v>769</v>
      </c>
      <c r="N698" s="126" t="s">
        <v>4250</v>
      </c>
      <c r="O698" s="131">
        <v>38000</v>
      </c>
      <c r="P698" s="131">
        <v>12052.1739130435</v>
      </c>
      <c r="Q698" s="166">
        <v>50000</v>
      </c>
      <c r="R698" s="166">
        <v>15667.826086956551</v>
      </c>
      <c r="S698" s="166">
        <v>0</v>
      </c>
      <c r="T698" s="166">
        <v>53667.826086956549</v>
      </c>
      <c r="U698" s="166">
        <v>53600</v>
      </c>
      <c r="V698" s="166">
        <v>53600</v>
      </c>
      <c r="W698" s="191"/>
      <c r="X698" s="132" t="s">
        <v>4126</v>
      </c>
      <c r="Y698" s="132" t="s">
        <v>42</v>
      </c>
      <c r="Z698" s="170">
        <v>43294</v>
      </c>
      <c r="AA698" s="192"/>
      <c r="AB698" s="168"/>
    </row>
    <row r="699" spans="1:28" s="135" customFormat="1" ht="22.5" x14ac:dyDescent="0.2">
      <c r="A699" s="122" t="s">
        <v>513</v>
      </c>
      <c r="B699" s="193" t="s">
        <v>4256</v>
      </c>
      <c r="C699" s="124" t="s">
        <v>4252</v>
      </c>
      <c r="D699" s="194" t="s">
        <v>10224</v>
      </c>
      <c r="E699" s="195" t="s">
        <v>7915</v>
      </c>
      <c r="F699" s="125" t="s">
        <v>4257</v>
      </c>
      <c r="G699" s="196" t="s">
        <v>4254</v>
      </c>
      <c r="H699" s="196" t="s">
        <v>4254</v>
      </c>
      <c r="I699" s="197" t="s">
        <v>4254</v>
      </c>
      <c r="J699" s="198" t="s">
        <v>34</v>
      </c>
      <c r="K699" s="198" t="s">
        <v>22</v>
      </c>
      <c r="L699" s="198">
        <v>774</v>
      </c>
      <c r="M699" s="199">
        <v>774</v>
      </c>
      <c r="N699" s="196" t="s">
        <v>4255</v>
      </c>
      <c r="O699" s="200">
        <v>310000</v>
      </c>
      <c r="P699" s="200">
        <v>109565.217391304</v>
      </c>
      <c r="Q699" s="201">
        <v>419000</v>
      </c>
      <c r="R699" s="201">
        <f t="shared" si="30"/>
        <v>142434.78260869521</v>
      </c>
      <c r="S699" s="201">
        <v>0</v>
      </c>
      <c r="T699" s="201">
        <f t="shared" si="33"/>
        <v>452434.78260869521</v>
      </c>
      <c r="U699" s="201">
        <v>452400</v>
      </c>
      <c r="V699" s="201">
        <f t="shared" si="32"/>
        <v>452400</v>
      </c>
      <c r="W699" s="131">
        <v>0</v>
      </c>
      <c r="X699" s="132" t="s">
        <v>820</v>
      </c>
      <c r="Y699" s="127" t="s">
        <v>4126</v>
      </c>
      <c r="Z699" s="124" t="s">
        <v>42</v>
      </c>
      <c r="AA699" s="133">
        <v>43294</v>
      </c>
      <c r="AB699" s="202"/>
    </row>
    <row r="700" spans="1:28" ht="22.5" x14ac:dyDescent="0.2">
      <c r="A700" s="122" t="s">
        <v>832</v>
      </c>
      <c r="B700" s="123" t="s">
        <v>4258</v>
      </c>
      <c r="C700" s="124" t="s">
        <v>4259</v>
      </c>
      <c r="D700" s="136" t="s">
        <v>10225</v>
      </c>
      <c r="E700" s="124" t="s">
        <v>7915</v>
      </c>
      <c r="F700" s="125" t="s">
        <v>4260</v>
      </c>
      <c r="G700" s="126" t="s">
        <v>4261</v>
      </c>
      <c r="H700" s="126" t="s">
        <v>7712</v>
      </c>
      <c r="I700" s="127" t="s">
        <v>4261</v>
      </c>
      <c r="J700" s="125" t="s">
        <v>34</v>
      </c>
      <c r="K700" s="125" t="s">
        <v>25</v>
      </c>
      <c r="L700" s="125">
        <v>775</v>
      </c>
      <c r="M700" s="128">
        <v>775</v>
      </c>
      <c r="N700" s="126" t="s">
        <v>4262</v>
      </c>
      <c r="O700" s="129">
        <v>752000</v>
      </c>
      <c r="P700" s="129">
        <v>75130.434782608703</v>
      </c>
      <c r="Q700" s="130">
        <v>827000</v>
      </c>
      <c r="R700" s="130">
        <f t="shared" si="30"/>
        <v>97669.565217391311</v>
      </c>
      <c r="S700" s="130">
        <v>0</v>
      </c>
      <c r="T700" s="130">
        <f t="shared" si="33"/>
        <v>849669.56521739135</v>
      </c>
      <c r="U700" s="130">
        <v>849600</v>
      </c>
      <c r="V700" s="130">
        <f t="shared" si="32"/>
        <v>849600</v>
      </c>
      <c r="W700" s="131">
        <v>0</v>
      </c>
      <c r="X700" s="132" t="s">
        <v>820</v>
      </c>
      <c r="Y700" s="127" t="s">
        <v>4126</v>
      </c>
      <c r="Z700" s="124" t="s">
        <v>42</v>
      </c>
      <c r="AA700" s="133">
        <v>43294</v>
      </c>
      <c r="AB700" s="134"/>
    </row>
    <row r="701" spans="1:28" ht="22.5" x14ac:dyDescent="0.2">
      <c r="A701" s="122" t="s">
        <v>9550</v>
      </c>
      <c r="B701" s="123" t="s">
        <v>4265</v>
      </c>
      <c r="C701" s="124" t="s">
        <v>4263</v>
      </c>
      <c r="D701" s="136" t="s">
        <v>10226</v>
      </c>
      <c r="E701" s="124" t="s">
        <v>7915</v>
      </c>
      <c r="F701" s="125" t="s">
        <v>4260</v>
      </c>
      <c r="G701" s="126" t="s">
        <v>4261</v>
      </c>
      <c r="H701" s="126" t="s">
        <v>4261</v>
      </c>
      <c r="I701" s="127" t="s">
        <v>4261</v>
      </c>
      <c r="J701" s="125" t="s">
        <v>34</v>
      </c>
      <c r="K701" s="125" t="s">
        <v>25</v>
      </c>
      <c r="L701" s="125">
        <v>777</v>
      </c>
      <c r="M701" s="128">
        <v>777</v>
      </c>
      <c r="N701" s="126" t="s">
        <v>4264</v>
      </c>
      <c r="O701" s="129">
        <v>882000</v>
      </c>
      <c r="P701" s="129">
        <v>278608.69565217401</v>
      </c>
      <c r="Q701" s="130">
        <v>1160000</v>
      </c>
      <c r="R701" s="130">
        <f t="shared" si="30"/>
        <v>362191.30434782617</v>
      </c>
      <c r="S701" s="130">
        <v>0</v>
      </c>
      <c r="T701" s="130">
        <f t="shared" si="33"/>
        <v>1244191.3043478262</v>
      </c>
      <c r="U701" s="130">
        <v>1244100</v>
      </c>
      <c r="V701" s="130">
        <f t="shared" si="32"/>
        <v>1244100</v>
      </c>
      <c r="W701" s="131">
        <v>0</v>
      </c>
      <c r="X701" s="132" t="s">
        <v>820</v>
      </c>
      <c r="Y701" s="127" t="s">
        <v>4126</v>
      </c>
      <c r="Z701" s="124" t="s">
        <v>42</v>
      </c>
      <c r="AA701" s="133">
        <v>43294</v>
      </c>
      <c r="AB701" s="134"/>
    </row>
    <row r="702" spans="1:28" ht="22.5" x14ac:dyDescent="0.2">
      <c r="A702" s="122" t="s">
        <v>762</v>
      </c>
      <c r="B702" s="123" t="s">
        <v>4273</v>
      </c>
      <c r="C702" s="124" t="s">
        <v>4270</v>
      </c>
      <c r="D702" s="70" t="s">
        <v>10227</v>
      </c>
      <c r="E702" s="124" t="s">
        <v>7915</v>
      </c>
      <c r="F702" s="125" t="s">
        <v>4268</v>
      </c>
      <c r="G702" s="126" t="s">
        <v>7886</v>
      </c>
      <c r="H702" s="126" t="s">
        <v>7563</v>
      </c>
      <c r="I702" s="127" t="s">
        <v>4269</v>
      </c>
      <c r="J702" s="125" t="s">
        <v>34</v>
      </c>
      <c r="K702" s="125" t="s">
        <v>22</v>
      </c>
      <c r="L702" s="125">
        <v>779</v>
      </c>
      <c r="M702" s="128">
        <v>779</v>
      </c>
      <c r="N702" s="126" t="s">
        <v>4271</v>
      </c>
      <c r="O702" s="129">
        <v>655000</v>
      </c>
      <c r="P702" s="129">
        <v>186260.869565217</v>
      </c>
      <c r="Q702" s="130">
        <v>841000</v>
      </c>
      <c r="R702" s="130">
        <f t="shared" si="30"/>
        <v>242139.13043478213</v>
      </c>
      <c r="S702" s="130">
        <v>0</v>
      </c>
      <c r="T702" s="130">
        <f t="shared" si="33"/>
        <v>897139.13043478213</v>
      </c>
      <c r="U702" s="130">
        <v>897100</v>
      </c>
      <c r="V702" s="130">
        <f t="shared" si="32"/>
        <v>897100</v>
      </c>
      <c r="W702" s="131">
        <v>0</v>
      </c>
      <c r="X702" s="132" t="s">
        <v>820</v>
      </c>
      <c r="Y702" s="127" t="s">
        <v>4126</v>
      </c>
      <c r="Z702" s="124" t="s">
        <v>91</v>
      </c>
      <c r="AA702" s="133">
        <v>43294</v>
      </c>
      <c r="AB702" s="134"/>
    </row>
    <row r="703" spans="1:28" ht="22.5" x14ac:dyDescent="0.2">
      <c r="A703" s="122" t="s">
        <v>9551</v>
      </c>
      <c r="B703" s="123" t="s">
        <v>4274</v>
      </c>
      <c r="C703" s="124" t="s">
        <v>4270</v>
      </c>
      <c r="D703" s="136" t="s">
        <v>10228</v>
      </c>
      <c r="E703" s="124" t="s">
        <v>7915</v>
      </c>
      <c r="F703" s="125" t="s">
        <v>4275</v>
      </c>
      <c r="G703" s="126" t="s">
        <v>4276</v>
      </c>
      <c r="H703" s="126" t="s">
        <v>4276</v>
      </c>
      <c r="I703" s="127" t="s">
        <v>4276</v>
      </c>
      <c r="J703" s="125" t="s">
        <v>34</v>
      </c>
      <c r="K703" s="125" t="s">
        <v>22</v>
      </c>
      <c r="L703" s="125">
        <v>779</v>
      </c>
      <c r="M703" s="128">
        <v>779</v>
      </c>
      <c r="N703" s="126" t="s">
        <v>4271</v>
      </c>
      <c r="O703" s="129">
        <v>655000</v>
      </c>
      <c r="P703" s="129">
        <v>186260.869565217</v>
      </c>
      <c r="Q703" s="130">
        <v>841000</v>
      </c>
      <c r="R703" s="130">
        <f t="shared" si="30"/>
        <v>242139.13043478213</v>
      </c>
      <c r="S703" s="130">
        <v>0</v>
      </c>
      <c r="T703" s="130">
        <f t="shared" si="33"/>
        <v>897139.13043478213</v>
      </c>
      <c r="U703" s="130">
        <v>897100</v>
      </c>
      <c r="V703" s="130">
        <f t="shared" si="32"/>
        <v>897100</v>
      </c>
      <c r="W703" s="131">
        <v>0</v>
      </c>
      <c r="X703" s="132" t="s">
        <v>820</v>
      </c>
      <c r="Y703" s="127" t="s">
        <v>4126</v>
      </c>
      <c r="Z703" s="124" t="s">
        <v>42</v>
      </c>
      <c r="AA703" s="133">
        <v>43294</v>
      </c>
      <c r="AB703" s="134"/>
    </row>
    <row r="704" spans="1:28" ht="22.5" x14ac:dyDescent="0.2">
      <c r="A704" s="122" t="s">
        <v>136</v>
      </c>
      <c r="B704" s="123" t="s">
        <v>4277</v>
      </c>
      <c r="C704" s="124" t="s">
        <v>4270</v>
      </c>
      <c r="D704" s="136" t="s">
        <v>10229</v>
      </c>
      <c r="E704" s="124" t="s">
        <v>7915</v>
      </c>
      <c r="F704" s="125" t="s">
        <v>4278</v>
      </c>
      <c r="G704" s="126" t="s">
        <v>4267</v>
      </c>
      <c r="H704" s="126" t="s">
        <v>7566</v>
      </c>
      <c r="I704" s="127" t="s">
        <v>4267</v>
      </c>
      <c r="J704" s="125" t="s">
        <v>283</v>
      </c>
      <c r="K704" s="125" t="s">
        <v>22</v>
      </c>
      <c r="L704" s="125">
        <v>779</v>
      </c>
      <c r="M704" s="128">
        <v>779</v>
      </c>
      <c r="N704" s="126" t="s">
        <v>4271</v>
      </c>
      <c r="O704" s="129">
        <v>655000</v>
      </c>
      <c r="P704" s="129">
        <v>186260.869565217</v>
      </c>
      <c r="Q704" s="130">
        <v>841000</v>
      </c>
      <c r="R704" s="130">
        <f t="shared" si="30"/>
        <v>242139.13043478213</v>
      </c>
      <c r="S704" s="130">
        <v>0</v>
      </c>
      <c r="T704" s="130">
        <f t="shared" si="33"/>
        <v>897139.13043478213</v>
      </c>
      <c r="U704" s="130">
        <v>897100</v>
      </c>
      <c r="V704" s="130">
        <f t="shared" si="32"/>
        <v>897100</v>
      </c>
      <c r="W704" s="131">
        <v>0</v>
      </c>
      <c r="X704" s="132" t="s">
        <v>820</v>
      </c>
      <c r="Y704" s="127" t="s">
        <v>4126</v>
      </c>
      <c r="Z704" s="124" t="s">
        <v>42</v>
      </c>
      <c r="AA704" s="133">
        <v>43294</v>
      </c>
      <c r="AB704" s="134"/>
    </row>
    <row r="705" spans="1:28" ht="22.5" x14ac:dyDescent="0.2">
      <c r="A705" s="122" t="s">
        <v>129</v>
      </c>
      <c r="B705" s="123" t="s">
        <v>4287</v>
      </c>
      <c r="C705" s="124" t="s">
        <v>4280</v>
      </c>
      <c r="D705" s="136" t="s">
        <v>10230</v>
      </c>
      <c r="E705" s="124" t="s">
        <v>7915</v>
      </c>
      <c r="F705" s="125" t="s">
        <v>4288</v>
      </c>
      <c r="G705" s="126" t="s">
        <v>4282</v>
      </c>
      <c r="H705" s="126" t="s">
        <v>7564</v>
      </c>
      <c r="I705" s="127" t="s">
        <v>4282</v>
      </c>
      <c r="J705" s="125" t="s">
        <v>34</v>
      </c>
      <c r="K705" s="125" t="s">
        <v>25</v>
      </c>
      <c r="L705" s="125">
        <v>780</v>
      </c>
      <c r="M705" s="128">
        <v>780</v>
      </c>
      <c r="N705" s="126" t="s">
        <v>4283</v>
      </c>
      <c r="O705" s="129">
        <v>702000</v>
      </c>
      <c r="P705" s="129">
        <v>75130.434782608703</v>
      </c>
      <c r="Q705" s="130">
        <v>777000</v>
      </c>
      <c r="R705" s="130">
        <f t="shared" si="30"/>
        <v>97669.565217391311</v>
      </c>
      <c r="S705" s="130">
        <v>0</v>
      </c>
      <c r="T705" s="130">
        <f t="shared" si="33"/>
        <v>799669.56521739135</v>
      </c>
      <c r="U705" s="130">
        <v>799600</v>
      </c>
      <c r="V705" s="130">
        <f t="shared" si="32"/>
        <v>799600</v>
      </c>
      <c r="W705" s="131">
        <v>0</v>
      </c>
      <c r="X705" s="132" t="s">
        <v>820</v>
      </c>
      <c r="Y705" s="127" t="s">
        <v>4126</v>
      </c>
      <c r="Z705" s="124" t="s">
        <v>42</v>
      </c>
      <c r="AA705" s="133">
        <v>43294</v>
      </c>
      <c r="AB705" s="134"/>
    </row>
    <row r="706" spans="1:28" ht="22.5" x14ac:dyDescent="0.2">
      <c r="A706" s="122" t="s">
        <v>461</v>
      </c>
      <c r="B706" s="123" t="s">
        <v>4291</v>
      </c>
      <c r="C706" s="124" t="s">
        <v>4289</v>
      </c>
      <c r="D706" s="136" t="s">
        <v>10231</v>
      </c>
      <c r="E706" s="124" t="s">
        <v>7915</v>
      </c>
      <c r="F706" s="125" t="s">
        <v>4288</v>
      </c>
      <c r="G706" s="126" t="s">
        <v>4282</v>
      </c>
      <c r="H706" s="126" t="s">
        <v>7565</v>
      </c>
      <c r="I706" s="127" t="s">
        <v>4282</v>
      </c>
      <c r="J706" s="125" t="s">
        <v>34</v>
      </c>
      <c r="K706" s="125" t="s">
        <v>25</v>
      </c>
      <c r="L706" s="125">
        <v>781</v>
      </c>
      <c r="M706" s="128">
        <v>781</v>
      </c>
      <c r="N706" s="126" t="s">
        <v>4290</v>
      </c>
      <c r="O706" s="129">
        <v>882000</v>
      </c>
      <c r="P706" s="129">
        <v>278608.69565217401</v>
      </c>
      <c r="Q706" s="130">
        <v>1160000</v>
      </c>
      <c r="R706" s="130">
        <f t="shared" si="30"/>
        <v>362191.30434782617</v>
      </c>
      <c r="S706" s="130">
        <v>0</v>
      </c>
      <c r="T706" s="130">
        <f t="shared" si="33"/>
        <v>1244191.3043478262</v>
      </c>
      <c r="U706" s="130">
        <v>1244100</v>
      </c>
      <c r="V706" s="130">
        <f t="shared" si="32"/>
        <v>1244100</v>
      </c>
      <c r="W706" s="131">
        <v>0</v>
      </c>
      <c r="X706" s="132" t="s">
        <v>820</v>
      </c>
      <c r="Y706" s="127" t="s">
        <v>4126</v>
      </c>
      <c r="Z706" s="124" t="s">
        <v>42</v>
      </c>
      <c r="AA706" s="133">
        <v>43294</v>
      </c>
      <c r="AB706" s="134"/>
    </row>
    <row r="707" spans="1:28" ht="22.5" x14ac:dyDescent="0.2">
      <c r="A707" s="122" t="s">
        <v>389</v>
      </c>
      <c r="B707" s="123" t="s">
        <v>4296</v>
      </c>
      <c r="C707" s="124" t="s">
        <v>4293</v>
      </c>
      <c r="D707" s="136" t="s">
        <v>10232</v>
      </c>
      <c r="E707" s="124" t="s">
        <v>7915</v>
      </c>
      <c r="F707" s="125" t="s">
        <v>4297</v>
      </c>
      <c r="G707" s="126" t="s">
        <v>4295</v>
      </c>
      <c r="H707" s="126" t="s">
        <v>4295</v>
      </c>
      <c r="I707" s="127" t="s">
        <v>4295</v>
      </c>
      <c r="J707" s="125" t="s">
        <v>34</v>
      </c>
      <c r="K707" s="125" t="s">
        <v>17</v>
      </c>
      <c r="L707" s="125">
        <v>782</v>
      </c>
      <c r="M707" s="128">
        <v>782</v>
      </c>
      <c r="N707" s="126" t="s">
        <v>4295</v>
      </c>
      <c r="O707" s="129">
        <v>482000</v>
      </c>
      <c r="P707" s="129">
        <v>255130.43478260899</v>
      </c>
      <c r="Q707" s="130">
        <v>737000</v>
      </c>
      <c r="R707" s="130">
        <f t="shared" si="30"/>
        <v>331669.5652173917</v>
      </c>
      <c r="S707" s="130">
        <v>0</v>
      </c>
      <c r="T707" s="130">
        <f t="shared" si="33"/>
        <v>813669.5652173917</v>
      </c>
      <c r="U707" s="130">
        <v>813600</v>
      </c>
      <c r="V707" s="130">
        <f t="shared" si="32"/>
        <v>813600</v>
      </c>
      <c r="W707" s="131">
        <v>0</v>
      </c>
      <c r="X707" s="132" t="s">
        <v>820</v>
      </c>
      <c r="Y707" s="127" t="s">
        <v>4126</v>
      </c>
      <c r="Z707" s="124" t="s">
        <v>42</v>
      </c>
      <c r="AA707" s="133">
        <v>43294</v>
      </c>
      <c r="AB707" s="134"/>
    </row>
    <row r="708" spans="1:28" ht="25.5" x14ac:dyDescent="0.2">
      <c r="A708" s="122" t="s">
        <v>390</v>
      </c>
      <c r="B708" s="123" t="s">
        <v>4303</v>
      </c>
      <c r="C708" s="124" t="s">
        <v>4299</v>
      </c>
      <c r="D708" s="136" t="s">
        <v>10233</v>
      </c>
      <c r="E708" s="124" t="s">
        <v>7915</v>
      </c>
      <c r="F708" s="125" t="s">
        <v>4304</v>
      </c>
      <c r="G708" s="126" t="s">
        <v>4301</v>
      </c>
      <c r="H708" s="126" t="s">
        <v>4301</v>
      </c>
      <c r="I708" s="127" t="s">
        <v>4301</v>
      </c>
      <c r="J708" s="125" t="s">
        <v>34</v>
      </c>
      <c r="K708" s="125" t="s">
        <v>22</v>
      </c>
      <c r="L708" s="125">
        <v>783</v>
      </c>
      <c r="M708" s="128">
        <v>783</v>
      </c>
      <c r="N708" s="126" t="s">
        <v>4302</v>
      </c>
      <c r="O708" s="129">
        <v>720000</v>
      </c>
      <c r="P708" s="129">
        <v>248869.56521739101</v>
      </c>
      <c r="Q708" s="130">
        <v>968000</v>
      </c>
      <c r="R708" s="130">
        <f t="shared" si="30"/>
        <v>323530.4347826083</v>
      </c>
      <c r="S708" s="130">
        <v>0</v>
      </c>
      <c r="T708" s="130">
        <f t="shared" si="33"/>
        <v>1043530.4347826083</v>
      </c>
      <c r="U708" s="130">
        <v>1043500</v>
      </c>
      <c r="V708" s="130">
        <f t="shared" si="32"/>
        <v>1043500</v>
      </c>
      <c r="W708" s="131">
        <v>0</v>
      </c>
      <c r="X708" s="132" t="s">
        <v>820</v>
      </c>
      <c r="Y708" s="127" t="s">
        <v>4126</v>
      </c>
      <c r="Z708" s="124" t="s">
        <v>42</v>
      </c>
      <c r="AA708" s="133">
        <v>43294</v>
      </c>
      <c r="AB708" s="134"/>
    </row>
    <row r="709" spans="1:28" ht="22.5" x14ac:dyDescent="0.2">
      <c r="A709" s="122" t="s">
        <v>291</v>
      </c>
      <c r="B709" s="123" t="s">
        <v>4313</v>
      </c>
      <c r="C709" s="124" t="s">
        <v>4309</v>
      </c>
      <c r="D709" s="136" t="s">
        <v>10234</v>
      </c>
      <c r="E709" s="124" t="s">
        <v>7915</v>
      </c>
      <c r="F709" s="125" t="s">
        <v>4314</v>
      </c>
      <c r="G709" s="126" t="s">
        <v>4315</v>
      </c>
      <c r="H709" s="126" t="s">
        <v>7709</v>
      </c>
      <c r="I709" s="127" t="s">
        <v>4315</v>
      </c>
      <c r="J709" s="125" t="s">
        <v>34</v>
      </c>
      <c r="K709" s="125" t="s">
        <v>873</v>
      </c>
      <c r="L709" s="125">
        <v>787</v>
      </c>
      <c r="M709" s="128">
        <v>787</v>
      </c>
      <c r="N709" s="126" t="s">
        <v>4312</v>
      </c>
      <c r="O709" s="129">
        <v>555000</v>
      </c>
      <c r="P709" s="129">
        <v>133043.47826087</v>
      </c>
      <c r="Q709" s="130">
        <v>688000</v>
      </c>
      <c r="R709" s="130">
        <f t="shared" si="30"/>
        <v>172956.52173913099</v>
      </c>
      <c r="S709" s="130">
        <v>0</v>
      </c>
      <c r="T709" s="130">
        <f t="shared" si="33"/>
        <v>727956.52173913096</v>
      </c>
      <c r="U709" s="130">
        <v>727900</v>
      </c>
      <c r="V709" s="130">
        <f t="shared" si="32"/>
        <v>727900</v>
      </c>
      <c r="W709" s="131">
        <v>0</v>
      </c>
      <c r="X709" s="132" t="s">
        <v>820</v>
      </c>
      <c r="Y709" s="127" t="s">
        <v>4126</v>
      </c>
      <c r="Z709" s="124" t="s">
        <v>42</v>
      </c>
      <c r="AA709" s="133">
        <v>43294</v>
      </c>
      <c r="AB709" s="134"/>
    </row>
    <row r="710" spans="1:28" ht="22.5" x14ac:dyDescent="0.2">
      <c r="A710" s="122" t="s">
        <v>9552</v>
      </c>
      <c r="B710" s="123" t="s">
        <v>4323</v>
      </c>
      <c r="C710" s="124" t="s">
        <v>4317</v>
      </c>
      <c r="D710" s="136" t="s">
        <v>10235</v>
      </c>
      <c r="E710" s="124" t="s">
        <v>7915</v>
      </c>
      <c r="F710" s="125" t="s">
        <v>4324</v>
      </c>
      <c r="G710" s="126" t="s">
        <v>4325</v>
      </c>
      <c r="H710" s="126" t="s">
        <v>4325</v>
      </c>
      <c r="I710" s="127" t="s">
        <v>4325</v>
      </c>
      <c r="J710" s="125" t="s">
        <v>34</v>
      </c>
      <c r="K710" s="125" t="s">
        <v>882</v>
      </c>
      <c r="L710" s="125">
        <v>788</v>
      </c>
      <c r="M710" s="128">
        <v>788</v>
      </c>
      <c r="N710" s="126" t="s">
        <v>4318</v>
      </c>
      <c r="O710" s="129">
        <v>52000</v>
      </c>
      <c r="P710" s="129">
        <v>36469.565217391297</v>
      </c>
      <c r="Q710" s="130">
        <v>88400</v>
      </c>
      <c r="R710" s="130">
        <f t="shared" si="30"/>
        <v>47410.434782608689</v>
      </c>
      <c r="S710" s="130">
        <v>0</v>
      </c>
      <c r="T710" s="130">
        <f t="shared" si="33"/>
        <v>99410.434782608689</v>
      </c>
      <c r="U710" s="130">
        <v>99400</v>
      </c>
      <c r="V710" s="130">
        <f t="shared" si="32"/>
        <v>99400</v>
      </c>
      <c r="W710" s="131">
        <v>0</v>
      </c>
      <c r="X710" s="132" t="s">
        <v>820</v>
      </c>
      <c r="Y710" s="127" t="s">
        <v>4126</v>
      </c>
      <c r="Z710" s="124" t="s">
        <v>91</v>
      </c>
      <c r="AA710" s="133">
        <v>43294</v>
      </c>
      <c r="AB710" s="134"/>
    </row>
    <row r="711" spans="1:28" ht="22.5" x14ac:dyDescent="0.2">
      <c r="A711" s="122" t="s">
        <v>293</v>
      </c>
      <c r="B711" s="123" t="s">
        <v>4320</v>
      </c>
      <c r="C711" s="124" t="s">
        <v>4317</v>
      </c>
      <c r="D711" s="136" t="s">
        <v>10236</v>
      </c>
      <c r="E711" s="124" t="s">
        <v>7915</v>
      </c>
      <c r="F711" s="125" t="s">
        <v>4321</v>
      </c>
      <c r="G711" s="126" t="s">
        <v>7350</v>
      </c>
      <c r="H711" s="126" t="s">
        <v>7350</v>
      </c>
      <c r="I711" s="127" t="s">
        <v>4322</v>
      </c>
      <c r="J711" s="125" t="s">
        <v>34</v>
      </c>
      <c r="K711" s="125" t="s">
        <v>882</v>
      </c>
      <c r="L711" s="125">
        <v>788</v>
      </c>
      <c r="M711" s="128">
        <v>788</v>
      </c>
      <c r="N711" s="126" t="s">
        <v>4318</v>
      </c>
      <c r="O711" s="129">
        <v>52000</v>
      </c>
      <c r="P711" s="129">
        <v>36469.565217391297</v>
      </c>
      <c r="Q711" s="130">
        <v>88400</v>
      </c>
      <c r="R711" s="130">
        <f t="shared" ref="R711:R774" si="34">+P711/1800000*2340000</f>
        <v>47410.434782608689</v>
      </c>
      <c r="S711" s="130">
        <v>0</v>
      </c>
      <c r="T711" s="130">
        <f t="shared" si="33"/>
        <v>99410.434782608689</v>
      </c>
      <c r="U711" s="130">
        <v>99400</v>
      </c>
      <c r="V711" s="130">
        <f t="shared" ref="V711:V774" si="35">ROUNDDOWN(T711,-2)</f>
        <v>99400</v>
      </c>
      <c r="W711" s="131">
        <v>0</v>
      </c>
      <c r="X711" s="132" t="s">
        <v>820</v>
      </c>
      <c r="Y711" s="127" t="s">
        <v>4126</v>
      </c>
      <c r="Z711" s="124" t="s">
        <v>91</v>
      </c>
      <c r="AA711" s="133">
        <v>43294</v>
      </c>
      <c r="AB711" s="134"/>
    </row>
    <row r="712" spans="1:28" ht="22.5" x14ac:dyDescent="0.2">
      <c r="A712" s="122" t="s">
        <v>9553</v>
      </c>
      <c r="B712" s="123" t="s">
        <v>4319</v>
      </c>
      <c r="C712" s="124" t="s">
        <v>4317</v>
      </c>
      <c r="D712" s="136" t="s">
        <v>10237</v>
      </c>
      <c r="E712" s="124" t="s">
        <v>7915</v>
      </c>
      <c r="F712" s="125" t="s">
        <v>4314</v>
      </c>
      <c r="G712" s="126" t="s">
        <v>4315</v>
      </c>
      <c r="H712" s="126" t="s">
        <v>7710</v>
      </c>
      <c r="I712" s="127" t="s">
        <v>4315</v>
      </c>
      <c r="J712" s="125" t="s">
        <v>34</v>
      </c>
      <c r="K712" s="125" t="s">
        <v>873</v>
      </c>
      <c r="L712" s="125">
        <v>788</v>
      </c>
      <c r="M712" s="128">
        <v>788</v>
      </c>
      <c r="N712" s="126" t="s">
        <v>4318</v>
      </c>
      <c r="O712" s="129">
        <v>52000</v>
      </c>
      <c r="P712" s="129">
        <v>36469.565217391297</v>
      </c>
      <c r="Q712" s="130">
        <v>88400</v>
      </c>
      <c r="R712" s="130">
        <f t="shared" si="34"/>
        <v>47410.434782608689</v>
      </c>
      <c r="S712" s="130">
        <v>0</v>
      </c>
      <c r="T712" s="130">
        <f t="shared" si="33"/>
        <v>99410.434782608689</v>
      </c>
      <c r="U712" s="130">
        <v>99400</v>
      </c>
      <c r="V712" s="130">
        <f t="shared" si="35"/>
        <v>99400</v>
      </c>
      <c r="W712" s="131">
        <v>0</v>
      </c>
      <c r="X712" s="132" t="s">
        <v>820</v>
      </c>
      <c r="Y712" s="127" t="s">
        <v>4126</v>
      </c>
      <c r="Z712" s="124" t="s">
        <v>42</v>
      </c>
      <c r="AA712" s="133">
        <v>43294</v>
      </c>
      <c r="AB712" s="134"/>
    </row>
    <row r="713" spans="1:28" ht="22.5" x14ac:dyDescent="0.2">
      <c r="A713" s="122" t="s">
        <v>294</v>
      </c>
      <c r="B713" s="123" t="s">
        <v>4332</v>
      </c>
      <c r="C713" s="124" t="s">
        <v>4330</v>
      </c>
      <c r="D713" s="136" t="s">
        <v>10238</v>
      </c>
      <c r="E713" s="124" t="s">
        <v>7915</v>
      </c>
      <c r="F713" s="125" t="s">
        <v>4314</v>
      </c>
      <c r="G713" s="126" t="s">
        <v>4315</v>
      </c>
      <c r="H713" s="126" t="s">
        <v>7711</v>
      </c>
      <c r="I713" s="127" t="s">
        <v>4315</v>
      </c>
      <c r="J713" s="125" t="s">
        <v>34</v>
      </c>
      <c r="K713" s="125" t="s">
        <v>873</v>
      </c>
      <c r="L713" s="125">
        <v>790</v>
      </c>
      <c r="M713" s="128">
        <v>790</v>
      </c>
      <c r="N713" s="126" t="s">
        <v>4331</v>
      </c>
      <c r="O713" s="129">
        <v>270000</v>
      </c>
      <c r="P713" s="129">
        <v>68869.565217391297</v>
      </c>
      <c r="Q713" s="130">
        <v>338000</v>
      </c>
      <c r="R713" s="130">
        <f t="shared" si="34"/>
        <v>89530.434782608689</v>
      </c>
      <c r="S713" s="130">
        <v>0</v>
      </c>
      <c r="T713" s="130">
        <f t="shared" si="33"/>
        <v>359530.4347826087</v>
      </c>
      <c r="U713" s="130">
        <v>359500</v>
      </c>
      <c r="V713" s="130">
        <f t="shared" si="35"/>
        <v>359500</v>
      </c>
      <c r="W713" s="131">
        <v>0</v>
      </c>
      <c r="X713" s="132" t="s">
        <v>820</v>
      </c>
      <c r="Y713" s="127" t="s">
        <v>4126</v>
      </c>
      <c r="Z713" s="124" t="s">
        <v>42</v>
      </c>
      <c r="AA713" s="133">
        <v>43294</v>
      </c>
      <c r="AB713" s="134"/>
    </row>
    <row r="714" spans="1:28" ht="22.5" x14ac:dyDescent="0.2">
      <c r="A714" s="122" t="s">
        <v>688</v>
      </c>
      <c r="B714" s="123" t="s">
        <v>4338</v>
      </c>
      <c r="C714" s="124" t="s">
        <v>4334</v>
      </c>
      <c r="D714" s="136" t="s">
        <v>10239</v>
      </c>
      <c r="E714" s="124" t="s">
        <v>7915</v>
      </c>
      <c r="F714" s="125" t="s">
        <v>4339</v>
      </c>
      <c r="G714" s="126" t="s">
        <v>4336</v>
      </c>
      <c r="H714" s="126" t="s">
        <v>4336</v>
      </c>
      <c r="I714" s="127" t="s">
        <v>4336</v>
      </c>
      <c r="J714" s="125" t="s">
        <v>283</v>
      </c>
      <c r="K714" s="125" t="s">
        <v>95</v>
      </c>
      <c r="L714" s="125">
        <v>792</v>
      </c>
      <c r="M714" s="128">
        <v>792</v>
      </c>
      <c r="N714" s="126" t="s">
        <v>4337</v>
      </c>
      <c r="O714" s="129">
        <v>52000</v>
      </c>
      <c r="P714" s="129">
        <v>15026.0869565217</v>
      </c>
      <c r="Q714" s="130">
        <v>67000</v>
      </c>
      <c r="R714" s="130">
        <f t="shared" si="34"/>
        <v>19533.913043478209</v>
      </c>
      <c r="S714" s="130">
        <v>0</v>
      </c>
      <c r="T714" s="130">
        <f t="shared" si="33"/>
        <v>71533.913043478213</v>
      </c>
      <c r="U714" s="130">
        <v>71500</v>
      </c>
      <c r="V714" s="130">
        <f t="shared" si="35"/>
        <v>71500</v>
      </c>
      <c r="W714" s="131">
        <v>0</v>
      </c>
      <c r="X714" s="132" t="s">
        <v>820</v>
      </c>
      <c r="Y714" s="127" t="s">
        <v>4126</v>
      </c>
      <c r="Z714" s="124" t="s">
        <v>42</v>
      </c>
      <c r="AA714" s="133">
        <v>43294</v>
      </c>
      <c r="AB714" s="134"/>
    </row>
    <row r="715" spans="1:28" ht="22.5" x14ac:dyDescent="0.2">
      <c r="A715" s="122" t="s">
        <v>9554</v>
      </c>
      <c r="B715" s="123" t="s">
        <v>4342</v>
      </c>
      <c r="C715" s="124" t="s">
        <v>4340</v>
      </c>
      <c r="D715" s="136" t="s">
        <v>10240</v>
      </c>
      <c r="E715" s="124" t="s">
        <v>7915</v>
      </c>
      <c r="F715" s="125" t="s">
        <v>4343</v>
      </c>
      <c r="G715" s="126" t="s">
        <v>4341</v>
      </c>
      <c r="H715" s="126" t="s">
        <v>4341</v>
      </c>
      <c r="I715" s="127" t="s">
        <v>4341</v>
      </c>
      <c r="J715" s="125" t="s">
        <v>3</v>
      </c>
      <c r="K715" s="125" t="s">
        <v>25</v>
      </c>
      <c r="L715" s="125">
        <v>793</v>
      </c>
      <c r="M715" s="128">
        <v>793</v>
      </c>
      <c r="N715" s="126" t="s">
        <v>4341</v>
      </c>
      <c r="O715" s="129">
        <v>882000</v>
      </c>
      <c r="P715" s="129">
        <v>278608.69565217401</v>
      </c>
      <c r="Q715" s="130">
        <v>1160000</v>
      </c>
      <c r="R715" s="130">
        <f t="shared" si="34"/>
        <v>362191.30434782617</v>
      </c>
      <c r="S715" s="130">
        <v>0</v>
      </c>
      <c r="T715" s="130">
        <f t="shared" si="33"/>
        <v>1244191.3043478262</v>
      </c>
      <c r="U715" s="130">
        <v>1244100</v>
      </c>
      <c r="V715" s="130">
        <f t="shared" si="35"/>
        <v>1244100</v>
      </c>
      <c r="W715" s="131">
        <v>0</v>
      </c>
      <c r="X715" s="132" t="s">
        <v>820</v>
      </c>
      <c r="Y715" s="127" t="s">
        <v>4126</v>
      </c>
      <c r="Z715" s="124" t="s">
        <v>42</v>
      </c>
      <c r="AA715" s="133">
        <v>43294</v>
      </c>
      <c r="AB715" s="203"/>
    </row>
    <row r="716" spans="1:28" ht="22.5" x14ac:dyDescent="0.2">
      <c r="A716" s="122" t="s">
        <v>9555</v>
      </c>
      <c r="B716" s="123" t="s">
        <v>4347</v>
      </c>
      <c r="C716" s="124" t="s">
        <v>4344</v>
      </c>
      <c r="D716" s="136" t="s">
        <v>10241</v>
      </c>
      <c r="E716" s="124" t="s">
        <v>7915</v>
      </c>
      <c r="F716" s="125" t="s">
        <v>4348</v>
      </c>
      <c r="G716" s="126" t="s">
        <v>4345</v>
      </c>
      <c r="H716" s="126" t="s">
        <v>4345</v>
      </c>
      <c r="I716" s="127" t="s">
        <v>4345</v>
      </c>
      <c r="J716" s="125" t="s">
        <v>34</v>
      </c>
      <c r="K716" s="125"/>
      <c r="L716" s="125">
        <v>794</v>
      </c>
      <c r="M716" s="128">
        <v>794</v>
      </c>
      <c r="N716" s="126" t="s">
        <v>4346</v>
      </c>
      <c r="O716" s="129">
        <v>30000</v>
      </c>
      <c r="P716" s="129">
        <v>30052.173913043502</v>
      </c>
      <c r="Q716" s="130">
        <v>60000</v>
      </c>
      <c r="R716" s="130">
        <f t="shared" si="34"/>
        <v>39067.826086956549</v>
      </c>
      <c r="S716" s="130">
        <v>0</v>
      </c>
      <c r="T716" s="130">
        <f t="shared" si="33"/>
        <v>69067.826086956542</v>
      </c>
      <c r="U716" s="130">
        <v>69000</v>
      </c>
      <c r="V716" s="130">
        <f t="shared" si="35"/>
        <v>69000</v>
      </c>
      <c r="W716" s="131">
        <v>0</v>
      </c>
      <c r="X716" s="132" t="s">
        <v>820</v>
      </c>
      <c r="Y716" s="127" t="s">
        <v>4126</v>
      </c>
      <c r="Z716" s="124" t="s">
        <v>42</v>
      </c>
      <c r="AA716" s="133">
        <v>43294</v>
      </c>
      <c r="AB716" s="134"/>
    </row>
    <row r="717" spans="1:28" ht="22.5" x14ac:dyDescent="0.2">
      <c r="A717" s="122" t="s">
        <v>295</v>
      </c>
      <c r="B717" s="123" t="s">
        <v>4354</v>
      </c>
      <c r="C717" s="124" t="s">
        <v>4350</v>
      </c>
      <c r="D717" s="136" t="s">
        <v>10242</v>
      </c>
      <c r="E717" s="124" t="s">
        <v>7915</v>
      </c>
      <c r="F717" s="125" t="s">
        <v>4355</v>
      </c>
      <c r="G717" s="126" t="s">
        <v>4356</v>
      </c>
      <c r="H717" s="126" t="s">
        <v>4356</v>
      </c>
      <c r="I717" s="127" t="s">
        <v>4356</v>
      </c>
      <c r="J717" s="125" t="s">
        <v>283</v>
      </c>
      <c r="K717" s="125" t="s">
        <v>882</v>
      </c>
      <c r="L717" s="125">
        <v>795</v>
      </c>
      <c r="M717" s="128">
        <v>795</v>
      </c>
      <c r="N717" s="126" t="s">
        <v>4353</v>
      </c>
      <c r="O717" s="129">
        <v>25300</v>
      </c>
      <c r="P717" s="129">
        <v>12052.1739130435</v>
      </c>
      <c r="Q717" s="130">
        <v>37300</v>
      </c>
      <c r="R717" s="130">
        <f t="shared" si="34"/>
        <v>15667.826086956551</v>
      </c>
      <c r="S717" s="130">
        <v>0</v>
      </c>
      <c r="T717" s="130">
        <f t="shared" si="33"/>
        <v>40967.826086956549</v>
      </c>
      <c r="U717" s="130">
        <v>40900</v>
      </c>
      <c r="V717" s="130">
        <f t="shared" si="35"/>
        <v>40900</v>
      </c>
      <c r="W717" s="131">
        <v>0</v>
      </c>
      <c r="X717" s="132" t="s">
        <v>820</v>
      </c>
      <c r="Y717" s="127" t="s">
        <v>4126</v>
      </c>
      <c r="Z717" s="124" t="s">
        <v>42</v>
      </c>
      <c r="AA717" s="133">
        <v>43294</v>
      </c>
      <c r="AB717" s="134"/>
    </row>
    <row r="718" spans="1:28" ht="22.5" x14ac:dyDescent="0.2">
      <c r="A718" s="122" t="s">
        <v>689</v>
      </c>
      <c r="B718" s="123" t="s">
        <v>4359</v>
      </c>
      <c r="C718" s="124" t="s">
        <v>4357</v>
      </c>
      <c r="D718" s="136" t="s">
        <v>10243</v>
      </c>
      <c r="E718" s="124" t="s">
        <v>7915</v>
      </c>
      <c r="F718" s="125" t="s">
        <v>4360</v>
      </c>
      <c r="G718" s="126" t="s">
        <v>4361</v>
      </c>
      <c r="H718" s="126" t="s">
        <v>7810</v>
      </c>
      <c r="I718" s="127" t="s">
        <v>4361</v>
      </c>
      <c r="J718" s="125" t="s">
        <v>34</v>
      </c>
      <c r="K718" s="125" t="s">
        <v>17</v>
      </c>
      <c r="L718" s="125">
        <v>798</v>
      </c>
      <c r="M718" s="128">
        <v>798</v>
      </c>
      <c r="N718" s="126" t="s">
        <v>4358</v>
      </c>
      <c r="O718" s="129">
        <v>1032000</v>
      </c>
      <c r="P718" s="129">
        <v>245739.130434783</v>
      </c>
      <c r="Q718" s="130">
        <v>1277000</v>
      </c>
      <c r="R718" s="130">
        <f t="shared" si="34"/>
        <v>319460.86956521787</v>
      </c>
      <c r="S718" s="130">
        <v>0</v>
      </c>
      <c r="T718" s="130">
        <f t="shared" si="33"/>
        <v>1351460.8695652178</v>
      </c>
      <c r="U718" s="130">
        <v>1351400</v>
      </c>
      <c r="V718" s="130">
        <f t="shared" si="35"/>
        <v>1351400</v>
      </c>
      <c r="W718" s="131">
        <v>0</v>
      </c>
      <c r="X718" s="132" t="s">
        <v>820</v>
      </c>
      <c r="Y718" s="127" t="s">
        <v>4126</v>
      </c>
      <c r="Z718" s="124" t="s">
        <v>42</v>
      </c>
      <c r="AA718" s="133">
        <v>43294</v>
      </c>
      <c r="AB718" s="134"/>
    </row>
    <row r="719" spans="1:28" ht="22.5" x14ac:dyDescent="0.2">
      <c r="A719" s="122" t="s">
        <v>690</v>
      </c>
      <c r="B719" s="123" t="s">
        <v>4362</v>
      </c>
      <c r="C719" s="124" t="s">
        <v>4357</v>
      </c>
      <c r="D719" s="136" t="s">
        <v>10244</v>
      </c>
      <c r="E719" s="124" t="s">
        <v>7915</v>
      </c>
      <c r="F719" s="125" t="s">
        <v>4363</v>
      </c>
      <c r="G719" s="126" t="s">
        <v>4364</v>
      </c>
      <c r="H719" s="126" t="s">
        <v>7814</v>
      </c>
      <c r="I719" s="127" t="s">
        <v>4364</v>
      </c>
      <c r="J719" s="125" t="s">
        <v>3</v>
      </c>
      <c r="K719" s="125" t="s">
        <v>17</v>
      </c>
      <c r="L719" s="125">
        <v>798</v>
      </c>
      <c r="M719" s="128">
        <v>798</v>
      </c>
      <c r="N719" s="126" t="s">
        <v>4358</v>
      </c>
      <c r="O719" s="129">
        <v>1032000</v>
      </c>
      <c r="P719" s="129">
        <v>245739.130434783</v>
      </c>
      <c r="Q719" s="130">
        <v>1277000</v>
      </c>
      <c r="R719" s="130">
        <f t="shared" si="34"/>
        <v>319460.86956521787</v>
      </c>
      <c r="S719" s="130">
        <v>0</v>
      </c>
      <c r="T719" s="130">
        <f t="shared" si="33"/>
        <v>1351460.8695652178</v>
      </c>
      <c r="U719" s="130">
        <v>1351400</v>
      </c>
      <c r="V719" s="130">
        <f t="shared" si="35"/>
        <v>1351400</v>
      </c>
      <c r="W719" s="131">
        <v>0</v>
      </c>
      <c r="X719" s="132" t="s">
        <v>820</v>
      </c>
      <c r="Y719" s="127" t="s">
        <v>4126</v>
      </c>
      <c r="Z719" s="124" t="s">
        <v>91</v>
      </c>
      <c r="AA719" s="133">
        <v>43294</v>
      </c>
      <c r="AB719" s="134"/>
    </row>
    <row r="720" spans="1:28" ht="22.5" x14ac:dyDescent="0.2">
      <c r="A720" s="122" t="s">
        <v>705</v>
      </c>
      <c r="B720" s="123" t="s">
        <v>4367</v>
      </c>
      <c r="C720" s="124" t="s">
        <v>4365</v>
      </c>
      <c r="D720" s="136" t="s">
        <v>10244</v>
      </c>
      <c r="E720" s="124" t="s">
        <v>7915</v>
      </c>
      <c r="F720" s="125" t="s">
        <v>4360</v>
      </c>
      <c r="G720" s="126" t="s">
        <v>4361</v>
      </c>
      <c r="H720" s="126" t="s">
        <v>7809</v>
      </c>
      <c r="I720" s="127" t="s">
        <v>4361</v>
      </c>
      <c r="J720" s="125" t="s">
        <v>34</v>
      </c>
      <c r="K720" s="125" t="s">
        <v>17</v>
      </c>
      <c r="L720" s="125">
        <v>799</v>
      </c>
      <c r="M720" s="128">
        <v>799</v>
      </c>
      <c r="N720" s="126" t="s">
        <v>4366</v>
      </c>
      <c r="O720" s="129">
        <v>532000</v>
      </c>
      <c r="P720" s="129">
        <v>128347.82608695699</v>
      </c>
      <c r="Q720" s="130">
        <v>660000</v>
      </c>
      <c r="R720" s="130">
        <f t="shared" si="34"/>
        <v>166852.1739130441</v>
      </c>
      <c r="S720" s="130">
        <v>0</v>
      </c>
      <c r="T720" s="130">
        <f t="shared" si="33"/>
        <v>698852.17391304416</v>
      </c>
      <c r="U720" s="130">
        <v>698800</v>
      </c>
      <c r="V720" s="130">
        <f t="shared" si="35"/>
        <v>698800</v>
      </c>
      <c r="W720" s="131">
        <v>0</v>
      </c>
      <c r="X720" s="132" t="s">
        <v>820</v>
      </c>
      <c r="Y720" s="127" t="s">
        <v>4126</v>
      </c>
      <c r="Z720" s="124" t="s">
        <v>42</v>
      </c>
      <c r="AA720" s="133">
        <v>43294</v>
      </c>
      <c r="AB720" s="134"/>
    </row>
    <row r="721" spans="1:28" ht="25.5" x14ac:dyDescent="0.2">
      <c r="A721" s="122" t="s">
        <v>684</v>
      </c>
      <c r="B721" s="123" t="s">
        <v>4369</v>
      </c>
      <c r="C721" s="124" t="s">
        <v>4365</v>
      </c>
      <c r="D721" s="136" t="s">
        <v>10245</v>
      </c>
      <c r="E721" s="124" t="s">
        <v>7915</v>
      </c>
      <c r="F721" s="125" t="s">
        <v>4370</v>
      </c>
      <c r="G721" s="126" t="s">
        <v>7351</v>
      </c>
      <c r="H721" s="126" t="s">
        <v>7351</v>
      </c>
      <c r="I721" s="127" t="s">
        <v>4371</v>
      </c>
      <c r="J721" s="125" t="s">
        <v>3</v>
      </c>
      <c r="K721" s="125" t="s">
        <v>25</v>
      </c>
      <c r="L721" s="125">
        <v>799</v>
      </c>
      <c r="M721" s="128">
        <v>799</v>
      </c>
      <c r="N721" s="126" t="s">
        <v>4366</v>
      </c>
      <c r="O721" s="129">
        <v>532000</v>
      </c>
      <c r="P721" s="129">
        <v>128347.82608695699</v>
      </c>
      <c r="Q721" s="130">
        <v>660000</v>
      </c>
      <c r="R721" s="130">
        <f t="shared" si="34"/>
        <v>166852.1739130441</v>
      </c>
      <c r="S721" s="130">
        <v>0</v>
      </c>
      <c r="T721" s="130">
        <f t="shared" si="33"/>
        <v>698852.17391304416</v>
      </c>
      <c r="U721" s="130">
        <v>698800</v>
      </c>
      <c r="V721" s="130">
        <f t="shared" si="35"/>
        <v>698800</v>
      </c>
      <c r="W721" s="131">
        <v>0</v>
      </c>
      <c r="X721" s="132" t="s">
        <v>820</v>
      </c>
      <c r="Y721" s="127" t="s">
        <v>4126</v>
      </c>
      <c r="Z721" s="124" t="s">
        <v>91</v>
      </c>
      <c r="AA721" s="133">
        <v>43294</v>
      </c>
      <c r="AB721" s="134"/>
    </row>
    <row r="722" spans="1:28" ht="22.5" x14ac:dyDescent="0.2">
      <c r="A722" s="122" t="s">
        <v>685</v>
      </c>
      <c r="B722" s="123" t="s">
        <v>4368</v>
      </c>
      <c r="C722" s="124" t="s">
        <v>4365</v>
      </c>
      <c r="D722" s="136" t="s">
        <v>9916</v>
      </c>
      <c r="E722" s="124" t="s">
        <v>7915</v>
      </c>
      <c r="F722" s="125" t="s">
        <v>4363</v>
      </c>
      <c r="G722" s="126" t="s">
        <v>4364</v>
      </c>
      <c r="H722" s="126" t="s">
        <v>7815</v>
      </c>
      <c r="I722" s="127" t="s">
        <v>4364</v>
      </c>
      <c r="J722" s="125" t="s">
        <v>3</v>
      </c>
      <c r="K722" s="125" t="s">
        <v>17</v>
      </c>
      <c r="L722" s="125">
        <v>799</v>
      </c>
      <c r="M722" s="128">
        <v>799</v>
      </c>
      <c r="N722" s="126" t="s">
        <v>4366</v>
      </c>
      <c r="O722" s="129">
        <v>532000</v>
      </c>
      <c r="P722" s="129">
        <v>128347.82608695699</v>
      </c>
      <c r="Q722" s="130">
        <v>660000</v>
      </c>
      <c r="R722" s="130">
        <f t="shared" si="34"/>
        <v>166852.1739130441</v>
      </c>
      <c r="S722" s="130">
        <v>0</v>
      </c>
      <c r="T722" s="130">
        <f t="shared" si="33"/>
        <v>698852.17391304416</v>
      </c>
      <c r="U722" s="130">
        <v>698800</v>
      </c>
      <c r="V722" s="130">
        <f t="shared" si="35"/>
        <v>698800</v>
      </c>
      <c r="W722" s="131">
        <v>0</v>
      </c>
      <c r="X722" s="132" t="s">
        <v>820</v>
      </c>
      <c r="Y722" s="127" t="s">
        <v>4126</v>
      </c>
      <c r="Z722" s="124" t="s">
        <v>91</v>
      </c>
      <c r="AA722" s="133">
        <v>43294</v>
      </c>
      <c r="AB722" s="134"/>
    </row>
    <row r="723" spans="1:28" ht="22.5" x14ac:dyDescent="0.2">
      <c r="A723" s="122" t="s">
        <v>9556</v>
      </c>
      <c r="B723" s="123" t="s">
        <v>4374</v>
      </c>
      <c r="C723" s="124" t="s">
        <v>4372</v>
      </c>
      <c r="D723" s="136" t="s">
        <v>10246</v>
      </c>
      <c r="E723" s="124" t="s">
        <v>7915</v>
      </c>
      <c r="F723" s="125" t="s">
        <v>4360</v>
      </c>
      <c r="G723" s="126" t="s">
        <v>4361</v>
      </c>
      <c r="H723" s="126" t="s">
        <v>7811</v>
      </c>
      <c r="I723" s="127" t="s">
        <v>4361</v>
      </c>
      <c r="J723" s="125" t="s">
        <v>34</v>
      </c>
      <c r="K723" s="125" t="s">
        <v>17</v>
      </c>
      <c r="L723" s="125">
        <v>800</v>
      </c>
      <c r="M723" s="128">
        <v>800</v>
      </c>
      <c r="N723" s="126" t="s">
        <v>4373</v>
      </c>
      <c r="O723" s="129">
        <v>1147000</v>
      </c>
      <c r="P723" s="129">
        <v>327130.43478260899</v>
      </c>
      <c r="Q723" s="130">
        <v>1474000</v>
      </c>
      <c r="R723" s="130">
        <f t="shared" si="34"/>
        <v>425269.56521739165</v>
      </c>
      <c r="S723" s="130">
        <v>0</v>
      </c>
      <c r="T723" s="130">
        <f t="shared" si="33"/>
        <v>1572269.5652173916</v>
      </c>
      <c r="U723" s="130">
        <v>1572200</v>
      </c>
      <c r="V723" s="130">
        <f t="shared" si="35"/>
        <v>1572200</v>
      </c>
      <c r="W723" s="131">
        <v>0</v>
      </c>
      <c r="X723" s="132" t="s">
        <v>820</v>
      </c>
      <c r="Y723" s="127" t="s">
        <v>4126</v>
      </c>
      <c r="Z723" s="124" t="s">
        <v>42</v>
      </c>
      <c r="AA723" s="133">
        <v>43294</v>
      </c>
      <c r="AB723" s="134"/>
    </row>
    <row r="724" spans="1:28" ht="22.5" x14ac:dyDescent="0.2">
      <c r="A724" s="122" t="s">
        <v>676</v>
      </c>
      <c r="B724" s="123" t="s">
        <v>4377</v>
      </c>
      <c r="C724" s="124" t="s">
        <v>4375</v>
      </c>
      <c r="D724" s="136" t="s">
        <v>10247</v>
      </c>
      <c r="E724" s="124" t="s">
        <v>7915</v>
      </c>
      <c r="F724" s="125" t="s">
        <v>4360</v>
      </c>
      <c r="G724" s="126" t="s">
        <v>4361</v>
      </c>
      <c r="H724" s="126" t="s">
        <v>7812</v>
      </c>
      <c r="I724" s="127" t="s">
        <v>4361</v>
      </c>
      <c r="J724" s="125" t="s">
        <v>34</v>
      </c>
      <c r="K724" s="125" t="s">
        <v>17</v>
      </c>
      <c r="L724" s="125">
        <v>801</v>
      </c>
      <c r="M724" s="128">
        <v>801</v>
      </c>
      <c r="N724" s="126" t="s">
        <v>4376</v>
      </c>
      <c r="O724" s="129">
        <v>687000</v>
      </c>
      <c r="P724" s="129">
        <v>190956.52173913</v>
      </c>
      <c r="Q724" s="130">
        <v>877000</v>
      </c>
      <c r="R724" s="130">
        <f t="shared" si="34"/>
        <v>248243.47826086899</v>
      </c>
      <c r="S724" s="130">
        <v>0</v>
      </c>
      <c r="T724" s="130">
        <f t="shared" si="33"/>
        <v>935243.47826086893</v>
      </c>
      <c r="U724" s="130">
        <v>935200</v>
      </c>
      <c r="V724" s="130">
        <f t="shared" si="35"/>
        <v>935200</v>
      </c>
      <c r="W724" s="131">
        <v>0</v>
      </c>
      <c r="X724" s="132" t="s">
        <v>820</v>
      </c>
      <c r="Y724" s="127" t="s">
        <v>4126</v>
      </c>
      <c r="Z724" s="124" t="s">
        <v>42</v>
      </c>
      <c r="AA724" s="133">
        <v>43294</v>
      </c>
      <c r="AB724" s="134"/>
    </row>
    <row r="725" spans="1:28" ht="22.5" x14ac:dyDescent="0.2">
      <c r="A725" s="122" t="s">
        <v>9557</v>
      </c>
      <c r="B725" s="123" t="s">
        <v>4378</v>
      </c>
      <c r="C725" s="124" t="s">
        <v>4375</v>
      </c>
      <c r="D725" s="136" t="s">
        <v>10248</v>
      </c>
      <c r="E725" s="124" t="s">
        <v>7915</v>
      </c>
      <c r="F725" s="125" t="s">
        <v>4363</v>
      </c>
      <c r="G725" s="126" t="s">
        <v>4364</v>
      </c>
      <c r="H725" s="126" t="s">
        <v>7816</v>
      </c>
      <c r="I725" s="127" t="s">
        <v>4364</v>
      </c>
      <c r="J725" s="125" t="s">
        <v>3</v>
      </c>
      <c r="K725" s="125" t="s">
        <v>17</v>
      </c>
      <c r="L725" s="125">
        <v>801</v>
      </c>
      <c r="M725" s="128">
        <v>801</v>
      </c>
      <c r="N725" s="126" t="s">
        <v>4376</v>
      </c>
      <c r="O725" s="129">
        <v>687000</v>
      </c>
      <c r="P725" s="129">
        <v>190956.52173913</v>
      </c>
      <c r="Q725" s="130">
        <v>877000</v>
      </c>
      <c r="R725" s="130">
        <f t="shared" si="34"/>
        <v>248243.47826086899</v>
      </c>
      <c r="S725" s="130">
        <v>0</v>
      </c>
      <c r="T725" s="130">
        <f t="shared" si="33"/>
        <v>935243.47826086893</v>
      </c>
      <c r="U725" s="130">
        <v>935200</v>
      </c>
      <c r="V725" s="130">
        <f t="shared" si="35"/>
        <v>935200</v>
      </c>
      <c r="W725" s="131">
        <v>0</v>
      </c>
      <c r="X725" s="132" t="s">
        <v>820</v>
      </c>
      <c r="Y725" s="127" t="s">
        <v>4126</v>
      </c>
      <c r="Z725" s="124" t="s">
        <v>91</v>
      </c>
      <c r="AA725" s="133">
        <v>43294</v>
      </c>
      <c r="AB725" s="134"/>
    </row>
    <row r="726" spans="1:28" ht="22.5" x14ac:dyDescent="0.2">
      <c r="A726" s="122" t="s">
        <v>677</v>
      </c>
      <c r="B726" s="123" t="s">
        <v>4381</v>
      </c>
      <c r="C726" s="124" t="s">
        <v>4379</v>
      </c>
      <c r="D726" s="136" t="s">
        <v>10249</v>
      </c>
      <c r="E726" s="124" t="s">
        <v>7915</v>
      </c>
      <c r="F726" s="125" t="s">
        <v>4360</v>
      </c>
      <c r="G726" s="126" t="s">
        <v>4361</v>
      </c>
      <c r="H726" s="126" t="s">
        <v>7813</v>
      </c>
      <c r="I726" s="127" t="s">
        <v>4361</v>
      </c>
      <c r="J726" s="125" t="s">
        <v>34</v>
      </c>
      <c r="K726" s="125" t="s">
        <v>17</v>
      </c>
      <c r="L726" s="125">
        <v>805</v>
      </c>
      <c r="M726" s="128">
        <v>805</v>
      </c>
      <c r="N726" s="126" t="s">
        <v>4380</v>
      </c>
      <c r="O726" s="129">
        <v>972000</v>
      </c>
      <c r="P726" s="129">
        <v>319304.34782608697</v>
      </c>
      <c r="Q726" s="130">
        <v>1291000</v>
      </c>
      <c r="R726" s="130">
        <f t="shared" si="34"/>
        <v>415095.65217391308</v>
      </c>
      <c r="S726" s="130">
        <v>0</v>
      </c>
      <c r="T726" s="130">
        <f t="shared" si="33"/>
        <v>1387095.6521739131</v>
      </c>
      <c r="U726" s="130">
        <v>1387000</v>
      </c>
      <c r="V726" s="130">
        <f t="shared" si="35"/>
        <v>1387000</v>
      </c>
      <c r="W726" s="131">
        <v>0</v>
      </c>
      <c r="X726" s="132" t="s">
        <v>820</v>
      </c>
      <c r="Y726" s="127" t="s">
        <v>4126</v>
      </c>
      <c r="Z726" s="124" t="s">
        <v>42</v>
      </c>
      <c r="AA726" s="133">
        <v>43294</v>
      </c>
      <c r="AB726" s="134"/>
    </row>
    <row r="727" spans="1:28" ht="22.5" x14ac:dyDescent="0.2">
      <c r="A727" s="122" t="s">
        <v>678</v>
      </c>
      <c r="B727" s="123" t="s">
        <v>4382</v>
      </c>
      <c r="C727" s="124" t="s">
        <v>4379</v>
      </c>
      <c r="D727" s="136" t="s">
        <v>10250</v>
      </c>
      <c r="E727" s="124" t="s">
        <v>7915</v>
      </c>
      <c r="F727" s="125" t="s">
        <v>4363</v>
      </c>
      <c r="G727" s="126" t="s">
        <v>4364</v>
      </c>
      <c r="H727" s="126" t="s">
        <v>7817</v>
      </c>
      <c r="I727" s="127" t="s">
        <v>4364</v>
      </c>
      <c r="J727" s="125" t="s">
        <v>3</v>
      </c>
      <c r="K727" s="125" t="s">
        <v>17</v>
      </c>
      <c r="L727" s="125">
        <v>805</v>
      </c>
      <c r="M727" s="128">
        <v>805</v>
      </c>
      <c r="N727" s="126" t="s">
        <v>4380</v>
      </c>
      <c r="O727" s="129">
        <v>972000</v>
      </c>
      <c r="P727" s="129">
        <v>319304.34782608697</v>
      </c>
      <c r="Q727" s="130">
        <v>1291000</v>
      </c>
      <c r="R727" s="130">
        <f t="shared" si="34"/>
        <v>415095.65217391308</v>
      </c>
      <c r="S727" s="130">
        <v>0</v>
      </c>
      <c r="T727" s="130">
        <f t="shared" si="33"/>
        <v>1387095.6521739131</v>
      </c>
      <c r="U727" s="130">
        <v>1387000</v>
      </c>
      <c r="V727" s="130">
        <f t="shared" si="35"/>
        <v>1387000</v>
      </c>
      <c r="W727" s="131">
        <v>0</v>
      </c>
      <c r="X727" s="132" t="s">
        <v>820</v>
      </c>
      <c r="Y727" s="127" t="s">
        <v>4126</v>
      </c>
      <c r="Z727" s="124" t="s">
        <v>91</v>
      </c>
      <c r="AA727" s="133">
        <v>43294</v>
      </c>
      <c r="AB727" s="134"/>
    </row>
    <row r="728" spans="1:28" ht="22.5" x14ac:dyDescent="0.2">
      <c r="A728" s="122" t="s">
        <v>9558</v>
      </c>
      <c r="B728" s="123" t="s">
        <v>4388</v>
      </c>
      <c r="C728" s="124" t="s">
        <v>4383</v>
      </c>
      <c r="D728" s="136" t="s">
        <v>10251</v>
      </c>
      <c r="E728" s="124" t="s">
        <v>7915</v>
      </c>
      <c r="F728" s="125" t="s">
        <v>4389</v>
      </c>
      <c r="G728" s="126" t="s">
        <v>7352</v>
      </c>
      <c r="H728" s="126" t="s">
        <v>7352</v>
      </c>
      <c r="I728" s="127" t="s">
        <v>4390</v>
      </c>
      <c r="J728" s="125" t="s">
        <v>34</v>
      </c>
      <c r="K728" s="125" t="s">
        <v>17</v>
      </c>
      <c r="L728" s="125">
        <v>806</v>
      </c>
      <c r="M728" s="128">
        <v>806</v>
      </c>
      <c r="N728" s="126" t="s">
        <v>4384</v>
      </c>
      <c r="O728" s="129">
        <v>582000</v>
      </c>
      <c r="P728" s="129">
        <v>190956.52173913</v>
      </c>
      <c r="Q728" s="130">
        <v>772000</v>
      </c>
      <c r="R728" s="130">
        <f t="shared" si="34"/>
        <v>248243.47826086899</v>
      </c>
      <c r="S728" s="130">
        <v>0</v>
      </c>
      <c r="T728" s="130">
        <f t="shared" si="33"/>
        <v>830243.47826086893</v>
      </c>
      <c r="U728" s="130">
        <v>830200</v>
      </c>
      <c r="V728" s="130">
        <f t="shared" si="35"/>
        <v>830200</v>
      </c>
      <c r="W728" s="131">
        <v>0</v>
      </c>
      <c r="X728" s="132" t="s">
        <v>820</v>
      </c>
      <c r="Y728" s="127" t="s">
        <v>4126</v>
      </c>
      <c r="Z728" s="124" t="s">
        <v>91</v>
      </c>
      <c r="AA728" s="133">
        <v>43294</v>
      </c>
      <c r="AB728" s="134"/>
    </row>
    <row r="729" spans="1:28" ht="22.5" x14ac:dyDescent="0.2">
      <c r="A729" s="122" t="s">
        <v>803</v>
      </c>
      <c r="B729" s="123" t="s">
        <v>4385</v>
      </c>
      <c r="C729" s="124" t="s">
        <v>4383</v>
      </c>
      <c r="D729" s="136" t="s">
        <v>10252</v>
      </c>
      <c r="E729" s="124" t="s">
        <v>7915</v>
      </c>
      <c r="F729" s="125" t="s">
        <v>4386</v>
      </c>
      <c r="G729" s="126" t="s">
        <v>4387</v>
      </c>
      <c r="H729" s="126" t="s">
        <v>4387</v>
      </c>
      <c r="I729" s="127" t="s">
        <v>4387</v>
      </c>
      <c r="J729" s="125" t="s">
        <v>3</v>
      </c>
      <c r="K729" s="125" t="s">
        <v>17</v>
      </c>
      <c r="L729" s="125">
        <v>806</v>
      </c>
      <c r="M729" s="128">
        <v>806</v>
      </c>
      <c r="N729" s="126" t="s">
        <v>4384</v>
      </c>
      <c r="O729" s="129">
        <v>582000</v>
      </c>
      <c r="P729" s="129">
        <v>190956.52173913</v>
      </c>
      <c r="Q729" s="130">
        <v>772000</v>
      </c>
      <c r="R729" s="130">
        <f t="shared" si="34"/>
        <v>248243.47826086899</v>
      </c>
      <c r="S729" s="130">
        <v>0</v>
      </c>
      <c r="T729" s="130">
        <f t="shared" ref="T729:T792" si="36">+O729+R729+S729</f>
        <v>830243.47826086893</v>
      </c>
      <c r="U729" s="130">
        <v>830200</v>
      </c>
      <c r="V729" s="130">
        <f t="shared" si="35"/>
        <v>830200</v>
      </c>
      <c r="W729" s="131">
        <v>0</v>
      </c>
      <c r="X729" s="132" t="s">
        <v>820</v>
      </c>
      <c r="Y729" s="127" t="s">
        <v>4126</v>
      </c>
      <c r="Z729" s="124" t="s">
        <v>42</v>
      </c>
      <c r="AA729" s="133">
        <v>43294</v>
      </c>
      <c r="AB729" s="134"/>
    </row>
    <row r="730" spans="1:28" ht="22.5" x14ac:dyDescent="0.2">
      <c r="A730" s="122" t="s">
        <v>822</v>
      </c>
      <c r="B730" s="123" t="s">
        <v>4396</v>
      </c>
      <c r="C730" s="124" t="s">
        <v>4392</v>
      </c>
      <c r="D730" s="136" t="s">
        <v>9912</v>
      </c>
      <c r="E730" s="124" t="s">
        <v>7915</v>
      </c>
      <c r="F730" s="125" t="s">
        <v>4397</v>
      </c>
      <c r="G730" s="126" t="s">
        <v>4394</v>
      </c>
      <c r="H730" s="126" t="s">
        <v>4394</v>
      </c>
      <c r="I730" s="127" t="s">
        <v>4394</v>
      </c>
      <c r="J730" s="125" t="s">
        <v>283</v>
      </c>
      <c r="K730" s="125" t="s">
        <v>882</v>
      </c>
      <c r="L730" s="125">
        <v>809</v>
      </c>
      <c r="M730" s="128">
        <v>809</v>
      </c>
      <c r="N730" s="126" t="s">
        <v>4395</v>
      </c>
      <c r="O730" s="129">
        <v>25300</v>
      </c>
      <c r="P730" s="129">
        <v>12052.1739130435</v>
      </c>
      <c r="Q730" s="130">
        <v>37300</v>
      </c>
      <c r="R730" s="130">
        <f t="shared" si="34"/>
        <v>15667.826086956551</v>
      </c>
      <c r="S730" s="130">
        <v>0</v>
      </c>
      <c r="T730" s="130">
        <f t="shared" si="36"/>
        <v>40967.826086956549</v>
      </c>
      <c r="U730" s="130">
        <v>40900</v>
      </c>
      <c r="V730" s="130">
        <f t="shared" si="35"/>
        <v>40900</v>
      </c>
      <c r="W730" s="131">
        <v>0</v>
      </c>
      <c r="X730" s="132" t="s">
        <v>820</v>
      </c>
      <c r="Y730" s="127" t="s">
        <v>4126</v>
      </c>
      <c r="Z730" s="124" t="s">
        <v>42</v>
      </c>
      <c r="AA730" s="133">
        <v>43294</v>
      </c>
      <c r="AB730" s="134"/>
    </row>
    <row r="731" spans="1:28" ht="22.5" x14ac:dyDescent="0.2">
      <c r="A731" s="122" t="s">
        <v>823</v>
      </c>
      <c r="B731" s="123" t="s">
        <v>4403</v>
      </c>
      <c r="C731" s="124" t="s">
        <v>4399</v>
      </c>
      <c r="D731" s="136" t="s">
        <v>10253</v>
      </c>
      <c r="E731" s="124" t="s">
        <v>7915</v>
      </c>
      <c r="F731" s="125" t="s">
        <v>4404</v>
      </c>
      <c r="G731" s="126" t="s">
        <v>4405</v>
      </c>
      <c r="H731" s="126" t="s">
        <v>4405</v>
      </c>
      <c r="I731" s="127" t="s">
        <v>4405</v>
      </c>
      <c r="J731" s="125" t="s">
        <v>34</v>
      </c>
      <c r="K731" s="125" t="s">
        <v>95</v>
      </c>
      <c r="L731" s="125">
        <v>811</v>
      </c>
      <c r="M731" s="128">
        <v>811</v>
      </c>
      <c r="N731" s="126" t="s">
        <v>4402</v>
      </c>
      <c r="O731" s="129">
        <v>66000</v>
      </c>
      <c r="P731" s="129">
        <v>49930.434782608703</v>
      </c>
      <c r="Q731" s="130">
        <v>115000</v>
      </c>
      <c r="R731" s="130">
        <f t="shared" si="34"/>
        <v>64909.565217391319</v>
      </c>
      <c r="S731" s="130">
        <v>0</v>
      </c>
      <c r="T731" s="130">
        <f t="shared" si="36"/>
        <v>130909.56521739133</v>
      </c>
      <c r="U731" s="130">
        <v>130900</v>
      </c>
      <c r="V731" s="130">
        <f t="shared" si="35"/>
        <v>130900</v>
      </c>
      <c r="W731" s="131">
        <v>0</v>
      </c>
      <c r="X731" s="132" t="s">
        <v>820</v>
      </c>
      <c r="Y731" s="127" t="s">
        <v>4126</v>
      </c>
      <c r="Z731" s="124" t="s">
        <v>42</v>
      </c>
      <c r="AA731" s="133">
        <v>43294</v>
      </c>
      <c r="AB731" s="134"/>
    </row>
    <row r="732" spans="1:28" ht="22.5" x14ac:dyDescent="0.2">
      <c r="A732" s="122" t="s">
        <v>804</v>
      </c>
      <c r="B732" s="123" t="s">
        <v>4398</v>
      </c>
      <c r="C732" s="124" t="s">
        <v>4399</v>
      </c>
      <c r="D732" s="136" t="s">
        <v>10254</v>
      </c>
      <c r="E732" s="124" t="s">
        <v>7915</v>
      </c>
      <c r="F732" s="125" t="s">
        <v>4400</v>
      </c>
      <c r="G732" s="126" t="s">
        <v>4401</v>
      </c>
      <c r="H732" s="126" t="s">
        <v>4401</v>
      </c>
      <c r="I732" s="127" t="s">
        <v>4401</v>
      </c>
      <c r="J732" s="125" t="s">
        <v>283</v>
      </c>
      <c r="K732" s="125"/>
      <c r="L732" s="125">
        <v>811</v>
      </c>
      <c r="M732" s="128">
        <v>811</v>
      </c>
      <c r="N732" s="126" t="s">
        <v>4402</v>
      </c>
      <c r="O732" s="129">
        <v>66000</v>
      </c>
      <c r="P732" s="129">
        <v>49930.434782608703</v>
      </c>
      <c r="Q732" s="130">
        <v>115000</v>
      </c>
      <c r="R732" s="130">
        <f t="shared" si="34"/>
        <v>64909.565217391319</v>
      </c>
      <c r="S732" s="130">
        <v>0</v>
      </c>
      <c r="T732" s="130">
        <f t="shared" si="36"/>
        <v>130909.56521739133</v>
      </c>
      <c r="U732" s="130">
        <v>130900</v>
      </c>
      <c r="V732" s="130">
        <f t="shared" si="35"/>
        <v>130900</v>
      </c>
      <c r="W732" s="131">
        <v>0</v>
      </c>
      <c r="X732" s="132" t="s">
        <v>820</v>
      </c>
      <c r="Y732" s="127" t="s">
        <v>4126</v>
      </c>
      <c r="Z732" s="124" t="s">
        <v>91</v>
      </c>
      <c r="AA732" s="133">
        <v>43294</v>
      </c>
      <c r="AB732" s="134"/>
    </row>
    <row r="733" spans="1:28" ht="25.5" x14ac:dyDescent="0.2">
      <c r="A733" s="122" t="s">
        <v>805</v>
      </c>
      <c r="B733" s="123" t="s">
        <v>4426</v>
      </c>
      <c r="C733" s="124" t="s">
        <v>4422</v>
      </c>
      <c r="D733" s="136" t="s">
        <v>10255</v>
      </c>
      <c r="E733" s="124" t="s">
        <v>7915</v>
      </c>
      <c r="F733" s="125" t="s">
        <v>4427</v>
      </c>
      <c r="G733" s="126" t="s">
        <v>4424</v>
      </c>
      <c r="H733" s="126" t="s">
        <v>4424</v>
      </c>
      <c r="I733" s="127" t="s">
        <v>4424</v>
      </c>
      <c r="J733" s="125" t="s">
        <v>34</v>
      </c>
      <c r="K733" s="125" t="s">
        <v>17</v>
      </c>
      <c r="L733" s="125">
        <v>833</v>
      </c>
      <c r="M733" s="128">
        <v>833</v>
      </c>
      <c r="N733" s="126" t="s">
        <v>4425</v>
      </c>
      <c r="O733" s="129">
        <v>712000</v>
      </c>
      <c r="P733" s="129">
        <v>190956.52173913</v>
      </c>
      <c r="Q733" s="130">
        <v>902000</v>
      </c>
      <c r="R733" s="130">
        <f t="shared" si="34"/>
        <v>248243.47826086899</v>
      </c>
      <c r="S733" s="130">
        <v>0</v>
      </c>
      <c r="T733" s="130">
        <f t="shared" si="36"/>
        <v>960243.47826086893</v>
      </c>
      <c r="U733" s="130">
        <v>960200</v>
      </c>
      <c r="V733" s="130">
        <f t="shared" si="35"/>
        <v>960200</v>
      </c>
      <c r="W733" s="131">
        <v>0</v>
      </c>
      <c r="X733" s="132" t="s">
        <v>820</v>
      </c>
      <c r="Y733" s="127" t="s">
        <v>4126</v>
      </c>
      <c r="Z733" s="124" t="s">
        <v>42</v>
      </c>
      <c r="AA733" s="133">
        <v>43294</v>
      </c>
      <c r="AB733" s="134"/>
    </row>
    <row r="734" spans="1:28" ht="22.5" x14ac:dyDescent="0.2">
      <c r="A734" s="122" t="s">
        <v>824</v>
      </c>
      <c r="B734" s="123" t="s">
        <v>4436</v>
      </c>
      <c r="C734" s="124" t="s">
        <v>4428</v>
      </c>
      <c r="D734" s="136" t="s">
        <v>10256</v>
      </c>
      <c r="E734" s="124" t="s">
        <v>7915</v>
      </c>
      <c r="F734" s="125" t="s">
        <v>4437</v>
      </c>
      <c r="G734" s="126" t="s">
        <v>4438</v>
      </c>
      <c r="H734" s="126" t="s">
        <v>4438</v>
      </c>
      <c r="I734" s="127" t="s">
        <v>4438</v>
      </c>
      <c r="J734" s="125" t="s">
        <v>3</v>
      </c>
      <c r="K734" s="125" t="s">
        <v>25</v>
      </c>
      <c r="L734" s="125">
        <v>836</v>
      </c>
      <c r="M734" s="128">
        <v>836</v>
      </c>
      <c r="N734" s="126" t="s">
        <v>4430</v>
      </c>
      <c r="O734" s="129">
        <v>1132000</v>
      </c>
      <c r="P734" s="129">
        <v>208173.91304347801</v>
      </c>
      <c r="Q734" s="130">
        <v>1340000</v>
      </c>
      <c r="R734" s="130">
        <f t="shared" si="34"/>
        <v>270626.08695652138</v>
      </c>
      <c r="S734" s="130">
        <v>0</v>
      </c>
      <c r="T734" s="130">
        <f t="shared" si="36"/>
        <v>1402626.0869565215</v>
      </c>
      <c r="U734" s="130">
        <v>1402600</v>
      </c>
      <c r="V734" s="130">
        <f t="shared" si="35"/>
        <v>1402600</v>
      </c>
      <c r="W734" s="131">
        <v>0</v>
      </c>
      <c r="X734" s="132" t="s">
        <v>820</v>
      </c>
      <c r="Y734" s="127" t="s">
        <v>4126</v>
      </c>
      <c r="Z734" s="124" t="s">
        <v>91</v>
      </c>
      <c r="AA734" s="133">
        <v>43294</v>
      </c>
      <c r="AB734" s="134"/>
    </row>
    <row r="735" spans="1:28" ht="25.5" x14ac:dyDescent="0.2">
      <c r="A735" s="122" t="s">
        <v>87</v>
      </c>
      <c r="B735" s="123" t="s">
        <v>4434</v>
      </c>
      <c r="C735" s="124" t="s">
        <v>4428</v>
      </c>
      <c r="D735" s="136" t="s">
        <v>10257</v>
      </c>
      <c r="E735" s="124" t="s">
        <v>7915</v>
      </c>
      <c r="F735" s="125" t="s">
        <v>4435</v>
      </c>
      <c r="G735" s="126" t="s">
        <v>4431</v>
      </c>
      <c r="H735" s="126" t="s">
        <v>4431</v>
      </c>
      <c r="I735" s="127" t="s">
        <v>4431</v>
      </c>
      <c r="J735" s="125" t="s">
        <v>3</v>
      </c>
      <c r="K735" s="125" t="s">
        <v>25</v>
      </c>
      <c r="L735" s="125">
        <v>836</v>
      </c>
      <c r="M735" s="128">
        <v>836</v>
      </c>
      <c r="N735" s="126" t="s">
        <v>4430</v>
      </c>
      <c r="O735" s="129">
        <v>1132000</v>
      </c>
      <c r="P735" s="129">
        <v>208173.91304347801</v>
      </c>
      <c r="Q735" s="130">
        <v>1340000</v>
      </c>
      <c r="R735" s="130">
        <f t="shared" si="34"/>
        <v>270626.08695652138</v>
      </c>
      <c r="S735" s="130">
        <v>0</v>
      </c>
      <c r="T735" s="130">
        <f t="shared" si="36"/>
        <v>1402626.0869565215</v>
      </c>
      <c r="U735" s="130">
        <v>1402600</v>
      </c>
      <c r="V735" s="130">
        <f t="shared" si="35"/>
        <v>1402600</v>
      </c>
      <c r="W735" s="131">
        <v>0</v>
      </c>
      <c r="X735" s="132" t="s">
        <v>820</v>
      </c>
      <c r="Y735" s="127" t="s">
        <v>4126</v>
      </c>
      <c r="Z735" s="124" t="s">
        <v>42</v>
      </c>
      <c r="AA735" s="133">
        <v>43294</v>
      </c>
      <c r="AB735" s="134"/>
    </row>
    <row r="736" spans="1:28" ht="25.5" x14ac:dyDescent="0.2">
      <c r="A736" s="122" t="s">
        <v>89</v>
      </c>
      <c r="B736" s="123" t="s">
        <v>4432</v>
      </c>
      <c r="C736" s="124" t="s">
        <v>4428</v>
      </c>
      <c r="D736" s="136" t="s">
        <v>10258</v>
      </c>
      <c r="E736" s="124" t="s">
        <v>7915</v>
      </c>
      <c r="F736" s="125" t="s">
        <v>4433</v>
      </c>
      <c r="G736" s="126" t="s">
        <v>4429</v>
      </c>
      <c r="H736" s="126" t="s">
        <v>4429</v>
      </c>
      <c r="I736" s="127" t="s">
        <v>4429</v>
      </c>
      <c r="J736" s="125" t="s">
        <v>3</v>
      </c>
      <c r="K736" s="125" t="s">
        <v>25</v>
      </c>
      <c r="L736" s="125">
        <v>836</v>
      </c>
      <c r="M736" s="128">
        <v>836</v>
      </c>
      <c r="N736" s="126" t="s">
        <v>4430</v>
      </c>
      <c r="O736" s="129">
        <v>1132000</v>
      </c>
      <c r="P736" s="129">
        <v>208173.91304347801</v>
      </c>
      <c r="Q736" s="130">
        <v>1340000</v>
      </c>
      <c r="R736" s="130">
        <f t="shared" si="34"/>
        <v>270626.08695652138</v>
      </c>
      <c r="S736" s="130">
        <v>0</v>
      </c>
      <c r="T736" s="130">
        <f t="shared" si="36"/>
        <v>1402626.0869565215</v>
      </c>
      <c r="U736" s="130">
        <v>1402600</v>
      </c>
      <c r="V736" s="130">
        <f t="shared" si="35"/>
        <v>1402600</v>
      </c>
      <c r="W736" s="131">
        <v>0</v>
      </c>
      <c r="X736" s="132" t="s">
        <v>820</v>
      </c>
      <c r="Y736" s="127" t="s">
        <v>4126</v>
      </c>
      <c r="Z736" s="124" t="s">
        <v>42</v>
      </c>
      <c r="AA736" s="133">
        <v>43294</v>
      </c>
      <c r="AB736" s="134"/>
    </row>
    <row r="737" spans="1:28" ht="22.5" x14ac:dyDescent="0.2">
      <c r="A737" s="122" t="s">
        <v>9215</v>
      </c>
      <c r="B737" s="123" t="s">
        <v>4451</v>
      </c>
      <c r="C737" s="124" t="s">
        <v>4452</v>
      </c>
      <c r="D737" s="136" t="s">
        <v>9913</v>
      </c>
      <c r="E737" s="124" t="s">
        <v>7915</v>
      </c>
      <c r="F737" s="153" t="s">
        <v>4453</v>
      </c>
      <c r="G737" s="126" t="s">
        <v>4454</v>
      </c>
      <c r="H737" s="138" t="s">
        <v>4454</v>
      </c>
      <c r="I737" s="127" t="s">
        <v>4454</v>
      </c>
      <c r="J737" s="125" t="s">
        <v>3</v>
      </c>
      <c r="K737" s="125" t="s">
        <v>17</v>
      </c>
      <c r="L737" s="153">
        <v>839</v>
      </c>
      <c r="M737" s="155">
        <v>839</v>
      </c>
      <c r="N737" s="138" t="s">
        <v>4455</v>
      </c>
      <c r="O737" s="129">
        <v>682000</v>
      </c>
      <c r="P737" s="129">
        <v>190956.52173913</v>
      </c>
      <c r="Q737" s="130">
        <v>872000</v>
      </c>
      <c r="R737" s="130">
        <f t="shared" si="34"/>
        <v>248243.47826086899</v>
      </c>
      <c r="S737" s="130">
        <v>0</v>
      </c>
      <c r="T737" s="130">
        <f t="shared" si="36"/>
        <v>930243.47826086893</v>
      </c>
      <c r="U737" s="139">
        <v>930200</v>
      </c>
      <c r="V737" s="139">
        <f t="shared" si="35"/>
        <v>930200</v>
      </c>
      <c r="W737" s="131">
        <v>0</v>
      </c>
      <c r="X737" s="132" t="s">
        <v>820</v>
      </c>
      <c r="Y737" s="127" t="s">
        <v>4126</v>
      </c>
      <c r="Z737" s="124" t="s">
        <v>42</v>
      </c>
      <c r="AA737" s="133">
        <v>43294</v>
      </c>
      <c r="AB737" s="134"/>
    </row>
    <row r="738" spans="1:28" ht="25.5" x14ac:dyDescent="0.2">
      <c r="A738" s="122" t="s">
        <v>9216</v>
      </c>
      <c r="B738" s="123" t="s">
        <v>4461</v>
      </c>
      <c r="C738" s="124" t="s">
        <v>4459</v>
      </c>
      <c r="D738" s="136" t="s">
        <v>10259</v>
      </c>
      <c r="E738" s="124" t="s">
        <v>7915</v>
      </c>
      <c r="F738" s="125" t="s">
        <v>4456</v>
      </c>
      <c r="G738" s="126" t="s">
        <v>4457</v>
      </c>
      <c r="H738" s="126" t="s">
        <v>4457</v>
      </c>
      <c r="I738" s="127" t="s">
        <v>4457</v>
      </c>
      <c r="J738" s="125" t="s">
        <v>3</v>
      </c>
      <c r="K738" s="125" t="s">
        <v>17</v>
      </c>
      <c r="L738" s="125">
        <v>840</v>
      </c>
      <c r="M738" s="128">
        <v>840</v>
      </c>
      <c r="N738" s="126" t="s">
        <v>4460</v>
      </c>
      <c r="O738" s="129">
        <v>882000</v>
      </c>
      <c r="P738" s="129">
        <v>255130.43478260899</v>
      </c>
      <c r="Q738" s="130">
        <v>1137000</v>
      </c>
      <c r="R738" s="130">
        <f t="shared" si="34"/>
        <v>331669.5652173917</v>
      </c>
      <c r="S738" s="130">
        <v>0</v>
      </c>
      <c r="T738" s="130">
        <f t="shared" si="36"/>
        <v>1213669.5652173916</v>
      </c>
      <c r="U738" s="130">
        <v>1213600</v>
      </c>
      <c r="V738" s="130">
        <f t="shared" si="35"/>
        <v>1213600</v>
      </c>
      <c r="W738" s="131">
        <v>0</v>
      </c>
      <c r="X738" s="132" t="s">
        <v>820</v>
      </c>
      <c r="Y738" s="127" t="s">
        <v>4126</v>
      </c>
      <c r="Z738" s="124" t="s">
        <v>42</v>
      </c>
      <c r="AA738" s="133">
        <v>43294</v>
      </c>
      <c r="AB738" s="134"/>
    </row>
    <row r="739" spans="1:28" ht="22.5" x14ac:dyDescent="0.2">
      <c r="A739" s="122" t="s">
        <v>90</v>
      </c>
      <c r="B739" s="123" t="s">
        <v>4458</v>
      </c>
      <c r="C739" s="124" t="s">
        <v>4459</v>
      </c>
      <c r="D739" s="136" t="s">
        <v>10260</v>
      </c>
      <c r="E739" s="124" t="s">
        <v>7915</v>
      </c>
      <c r="F739" s="153" t="s">
        <v>4453</v>
      </c>
      <c r="G739" s="126" t="s">
        <v>4454</v>
      </c>
      <c r="H739" s="138" t="s">
        <v>4454</v>
      </c>
      <c r="I739" s="127" t="s">
        <v>4454</v>
      </c>
      <c r="J739" s="125" t="s">
        <v>3</v>
      </c>
      <c r="K739" s="125" t="s">
        <v>17</v>
      </c>
      <c r="L739" s="153">
        <v>840</v>
      </c>
      <c r="M739" s="155">
        <v>840</v>
      </c>
      <c r="N739" s="138" t="s">
        <v>4460</v>
      </c>
      <c r="O739" s="129">
        <v>882000</v>
      </c>
      <c r="P739" s="129">
        <v>255130.43478260899</v>
      </c>
      <c r="Q739" s="130">
        <v>1137000</v>
      </c>
      <c r="R739" s="130">
        <f t="shared" si="34"/>
        <v>331669.5652173917</v>
      </c>
      <c r="S739" s="130">
        <v>0</v>
      </c>
      <c r="T739" s="130">
        <f t="shared" si="36"/>
        <v>1213669.5652173916</v>
      </c>
      <c r="U739" s="139">
        <v>1213600</v>
      </c>
      <c r="V739" s="139">
        <f t="shared" si="35"/>
        <v>1213600</v>
      </c>
      <c r="W739" s="131">
        <v>0</v>
      </c>
      <c r="X739" s="132" t="s">
        <v>820</v>
      </c>
      <c r="Y739" s="127" t="s">
        <v>4126</v>
      </c>
      <c r="Z739" s="124" t="s">
        <v>42</v>
      </c>
      <c r="AA739" s="133">
        <v>43294</v>
      </c>
      <c r="AB739" s="134"/>
    </row>
    <row r="740" spans="1:28" ht="22.5" x14ac:dyDescent="0.2">
      <c r="A740" s="122" t="s">
        <v>92</v>
      </c>
      <c r="B740" s="123" t="s">
        <v>4469</v>
      </c>
      <c r="C740" s="124" t="s">
        <v>4467</v>
      </c>
      <c r="D740" s="136" t="s">
        <v>10261</v>
      </c>
      <c r="E740" s="124" t="s">
        <v>7915</v>
      </c>
      <c r="F740" s="125" t="s">
        <v>4470</v>
      </c>
      <c r="G740" s="126" t="s">
        <v>4471</v>
      </c>
      <c r="H740" s="126" t="s">
        <v>4471</v>
      </c>
      <c r="I740" s="127" t="s">
        <v>4471</v>
      </c>
      <c r="J740" s="125" t="s">
        <v>34</v>
      </c>
      <c r="K740" s="125" t="s">
        <v>22</v>
      </c>
      <c r="L740" s="125">
        <v>846</v>
      </c>
      <c r="M740" s="128">
        <v>846</v>
      </c>
      <c r="N740" s="126" t="s">
        <v>4468</v>
      </c>
      <c r="O740" s="129">
        <v>570000</v>
      </c>
      <c r="P740" s="129">
        <v>186260.869565217</v>
      </c>
      <c r="Q740" s="130">
        <v>756000</v>
      </c>
      <c r="R740" s="130">
        <f t="shared" si="34"/>
        <v>242139.13043478213</v>
      </c>
      <c r="S740" s="130">
        <v>0</v>
      </c>
      <c r="T740" s="130">
        <f t="shared" si="36"/>
        <v>812139.13043478213</v>
      </c>
      <c r="U740" s="130">
        <v>812100</v>
      </c>
      <c r="V740" s="130">
        <f t="shared" si="35"/>
        <v>812100</v>
      </c>
      <c r="W740" s="131">
        <v>0</v>
      </c>
      <c r="X740" s="132" t="s">
        <v>820</v>
      </c>
      <c r="Y740" s="127" t="s">
        <v>4126</v>
      </c>
      <c r="Z740" s="124" t="s">
        <v>42</v>
      </c>
      <c r="AA740" s="133">
        <v>43294</v>
      </c>
      <c r="AB740" s="134"/>
    </row>
    <row r="741" spans="1:28" ht="22.5" x14ac:dyDescent="0.2">
      <c r="A741" s="122" t="s">
        <v>825</v>
      </c>
      <c r="B741" s="123" t="s">
        <v>4474</v>
      </c>
      <c r="C741" s="124" t="s">
        <v>4472</v>
      </c>
      <c r="D741" s="136" t="s">
        <v>9917</v>
      </c>
      <c r="E741" s="124" t="s">
        <v>7915</v>
      </c>
      <c r="F741" s="125" t="s">
        <v>4475</v>
      </c>
      <c r="G741" s="126" t="s">
        <v>4476</v>
      </c>
      <c r="H741" s="126" t="s">
        <v>4476</v>
      </c>
      <c r="I741" s="127" t="s">
        <v>4476</v>
      </c>
      <c r="J741" s="125" t="s">
        <v>3</v>
      </c>
      <c r="K741" s="125" t="s">
        <v>25</v>
      </c>
      <c r="L741" s="125">
        <v>848</v>
      </c>
      <c r="M741" s="128">
        <v>848</v>
      </c>
      <c r="N741" s="126" t="s">
        <v>4473</v>
      </c>
      <c r="O741" s="129">
        <v>832000</v>
      </c>
      <c r="P741" s="129">
        <v>278608.69565217401</v>
      </c>
      <c r="Q741" s="130">
        <v>1110000</v>
      </c>
      <c r="R741" s="130">
        <f t="shared" si="34"/>
        <v>362191.30434782617</v>
      </c>
      <c r="S741" s="130">
        <v>0</v>
      </c>
      <c r="T741" s="130">
        <f t="shared" si="36"/>
        <v>1194191.3043478262</v>
      </c>
      <c r="U741" s="130">
        <v>1194100</v>
      </c>
      <c r="V741" s="130">
        <f t="shared" si="35"/>
        <v>1194100</v>
      </c>
      <c r="W741" s="131">
        <v>0</v>
      </c>
      <c r="X741" s="132" t="s">
        <v>820</v>
      </c>
      <c r="Y741" s="127" t="s">
        <v>4126</v>
      </c>
      <c r="Z741" s="124" t="s">
        <v>91</v>
      </c>
      <c r="AA741" s="133">
        <v>43294</v>
      </c>
      <c r="AB741" s="134"/>
    </row>
    <row r="742" spans="1:28" ht="22.5" x14ac:dyDescent="0.2">
      <c r="A742" s="122" t="s">
        <v>826</v>
      </c>
      <c r="B742" s="123" t="s">
        <v>4480</v>
      </c>
      <c r="C742" s="124" t="s">
        <v>4477</v>
      </c>
      <c r="D742" s="136" t="s">
        <v>9918</v>
      </c>
      <c r="E742" s="124" t="s">
        <v>7915</v>
      </c>
      <c r="F742" s="125" t="s">
        <v>4481</v>
      </c>
      <c r="G742" s="126" t="s">
        <v>4478</v>
      </c>
      <c r="H742" s="126" t="s">
        <v>4478</v>
      </c>
      <c r="I742" s="127" t="s">
        <v>4478</v>
      </c>
      <c r="J742" s="125" t="s">
        <v>34</v>
      </c>
      <c r="K742" s="125" t="s">
        <v>17</v>
      </c>
      <c r="L742" s="125">
        <v>849</v>
      </c>
      <c r="M742" s="128">
        <v>849</v>
      </c>
      <c r="N742" s="126" t="s">
        <v>4479</v>
      </c>
      <c r="O742" s="129">
        <v>532000</v>
      </c>
      <c r="P742" s="129">
        <v>128347.82608695699</v>
      </c>
      <c r="Q742" s="130">
        <v>660000</v>
      </c>
      <c r="R742" s="130">
        <f t="shared" si="34"/>
        <v>166852.1739130441</v>
      </c>
      <c r="S742" s="130">
        <v>0</v>
      </c>
      <c r="T742" s="130">
        <f t="shared" si="36"/>
        <v>698852.17391304416</v>
      </c>
      <c r="U742" s="130">
        <v>698800</v>
      </c>
      <c r="V742" s="130">
        <f t="shared" si="35"/>
        <v>698800</v>
      </c>
      <c r="W742" s="131">
        <v>0</v>
      </c>
      <c r="X742" s="132" t="s">
        <v>820</v>
      </c>
      <c r="Y742" s="127" t="s">
        <v>4126</v>
      </c>
      <c r="Z742" s="124" t="s">
        <v>42</v>
      </c>
      <c r="AA742" s="133">
        <v>43294</v>
      </c>
      <c r="AB742" s="134"/>
    </row>
    <row r="743" spans="1:28" ht="25.5" x14ac:dyDescent="0.2">
      <c r="A743" s="122" t="s">
        <v>836</v>
      </c>
      <c r="B743" s="123" t="s">
        <v>4485</v>
      </c>
      <c r="C743" s="124" t="s">
        <v>4482</v>
      </c>
      <c r="D743" s="136" t="s">
        <v>9915</v>
      </c>
      <c r="E743" s="124" t="s">
        <v>7915</v>
      </c>
      <c r="F743" s="125" t="s">
        <v>4486</v>
      </c>
      <c r="G743" s="126" t="s">
        <v>4483</v>
      </c>
      <c r="H743" s="126" t="s">
        <v>4483</v>
      </c>
      <c r="I743" s="127" t="s">
        <v>4483</v>
      </c>
      <c r="J743" s="125" t="s">
        <v>3</v>
      </c>
      <c r="K743" s="125" t="s">
        <v>22</v>
      </c>
      <c r="L743" s="125">
        <v>850</v>
      </c>
      <c r="M743" s="128">
        <v>850</v>
      </c>
      <c r="N743" s="126" t="s">
        <v>4484</v>
      </c>
      <c r="O743" s="129">
        <v>220000</v>
      </c>
      <c r="P743" s="129">
        <v>86086.956521739106</v>
      </c>
      <c r="Q743" s="130">
        <v>306000</v>
      </c>
      <c r="R743" s="130">
        <f t="shared" si="34"/>
        <v>111913.04347826084</v>
      </c>
      <c r="S743" s="130">
        <v>0</v>
      </c>
      <c r="T743" s="130">
        <f t="shared" si="36"/>
        <v>331913.04347826086</v>
      </c>
      <c r="U743" s="130">
        <v>331900</v>
      </c>
      <c r="V743" s="130">
        <f t="shared" si="35"/>
        <v>331900</v>
      </c>
      <c r="W743" s="131">
        <v>0</v>
      </c>
      <c r="X743" s="132" t="s">
        <v>820</v>
      </c>
      <c r="Y743" s="127" t="s">
        <v>4126</v>
      </c>
      <c r="Z743" s="124" t="s">
        <v>42</v>
      </c>
      <c r="AA743" s="133">
        <v>43294</v>
      </c>
      <c r="AB743" s="134"/>
    </row>
    <row r="744" spans="1:28" ht="22.5" x14ac:dyDescent="0.2">
      <c r="A744" s="122" t="s">
        <v>837</v>
      </c>
      <c r="B744" s="123" t="s">
        <v>4489</v>
      </c>
      <c r="C744" s="124" t="s">
        <v>4487</v>
      </c>
      <c r="D744" s="136" t="s">
        <v>9911</v>
      </c>
      <c r="E744" s="124" t="s">
        <v>7915</v>
      </c>
      <c r="F744" s="125" t="s">
        <v>4490</v>
      </c>
      <c r="G744" s="126" t="s">
        <v>4491</v>
      </c>
      <c r="H744" s="126" t="s">
        <v>4491</v>
      </c>
      <c r="I744" s="127" t="s">
        <v>4491</v>
      </c>
      <c r="J744" s="125" t="s">
        <v>3</v>
      </c>
      <c r="K744" s="125" t="s">
        <v>25</v>
      </c>
      <c r="L744" s="125">
        <v>851</v>
      </c>
      <c r="M744" s="128">
        <v>851</v>
      </c>
      <c r="N744" s="126" t="s">
        <v>4488</v>
      </c>
      <c r="O744" s="129">
        <v>882000</v>
      </c>
      <c r="P744" s="129">
        <v>278608.69565217401</v>
      </c>
      <c r="Q744" s="130">
        <v>1160000</v>
      </c>
      <c r="R744" s="130">
        <f t="shared" si="34"/>
        <v>362191.30434782617</v>
      </c>
      <c r="S744" s="130">
        <v>0</v>
      </c>
      <c r="T744" s="130">
        <f t="shared" si="36"/>
        <v>1244191.3043478262</v>
      </c>
      <c r="U744" s="130">
        <v>1244100</v>
      </c>
      <c r="V744" s="130">
        <f t="shared" si="35"/>
        <v>1244100</v>
      </c>
      <c r="W744" s="131">
        <v>0</v>
      </c>
      <c r="X744" s="132" t="s">
        <v>820</v>
      </c>
      <c r="Y744" s="127" t="s">
        <v>4126</v>
      </c>
      <c r="Z744" s="124" t="s">
        <v>91</v>
      </c>
      <c r="AA744" s="133">
        <v>43294</v>
      </c>
      <c r="AB744" s="134"/>
    </row>
    <row r="745" spans="1:28" ht="25.5" x14ac:dyDescent="0.2">
      <c r="A745" s="122" t="s">
        <v>463</v>
      </c>
      <c r="B745" s="123" t="s">
        <v>4498</v>
      </c>
      <c r="C745" s="124" t="s">
        <v>4493</v>
      </c>
      <c r="D745" s="136" t="s">
        <v>10262</v>
      </c>
      <c r="E745" s="124" t="s">
        <v>7915</v>
      </c>
      <c r="F745" s="125" t="s">
        <v>4499</v>
      </c>
      <c r="G745" s="126" t="s">
        <v>4495</v>
      </c>
      <c r="H745" s="126" t="s">
        <v>4495</v>
      </c>
      <c r="I745" s="127" t="s">
        <v>4495</v>
      </c>
      <c r="J745" s="125" t="s">
        <v>283</v>
      </c>
      <c r="K745" s="125" t="s">
        <v>95</v>
      </c>
      <c r="L745" s="125">
        <v>852</v>
      </c>
      <c r="M745" s="128">
        <v>852</v>
      </c>
      <c r="N745" s="126" t="s">
        <v>4496</v>
      </c>
      <c r="O745" s="129">
        <v>30000</v>
      </c>
      <c r="P745" s="129">
        <v>14086.956521739099</v>
      </c>
      <c r="Q745" s="130">
        <v>44000</v>
      </c>
      <c r="R745" s="130">
        <f t="shared" si="34"/>
        <v>18313.043478260832</v>
      </c>
      <c r="S745" s="130">
        <v>0</v>
      </c>
      <c r="T745" s="130">
        <f t="shared" si="36"/>
        <v>48313.043478260835</v>
      </c>
      <c r="U745" s="130">
        <v>48300</v>
      </c>
      <c r="V745" s="130">
        <f t="shared" si="35"/>
        <v>48300</v>
      </c>
      <c r="W745" s="131" t="s">
        <v>4497</v>
      </c>
      <c r="X745" s="132" t="s">
        <v>820</v>
      </c>
      <c r="Y745" s="127" t="s">
        <v>4126</v>
      </c>
      <c r="Z745" s="124" t="s">
        <v>42</v>
      </c>
      <c r="AA745" s="133">
        <v>43294</v>
      </c>
      <c r="AB745" s="134"/>
    </row>
    <row r="746" spans="1:28" ht="22.5" x14ac:dyDescent="0.2">
      <c r="A746" s="122" t="s">
        <v>93</v>
      </c>
      <c r="B746" s="123" t="s">
        <v>4500</v>
      </c>
      <c r="C746" s="124" t="s">
        <v>4501</v>
      </c>
      <c r="D746" s="136" t="s">
        <v>9914</v>
      </c>
      <c r="E746" s="124" t="s">
        <v>7915</v>
      </c>
      <c r="F746" s="125" t="s">
        <v>4502</v>
      </c>
      <c r="G746" s="126" t="s">
        <v>4503</v>
      </c>
      <c r="H746" s="126" t="s">
        <v>4503</v>
      </c>
      <c r="I746" s="127" t="s">
        <v>4503</v>
      </c>
      <c r="J746" s="125" t="s">
        <v>34</v>
      </c>
      <c r="K746" s="125" t="s">
        <v>95</v>
      </c>
      <c r="L746" s="125">
        <v>853</v>
      </c>
      <c r="M746" s="128">
        <v>853</v>
      </c>
      <c r="N746" s="126" t="s">
        <v>4504</v>
      </c>
      <c r="O746" s="129">
        <v>40000</v>
      </c>
      <c r="P746" s="129">
        <v>31304.347826087</v>
      </c>
      <c r="Q746" s="130">
        <v>71300</v>
      </c>
      <c r="R746" s="130">
        <f t="shared" si="34"/>
        <v>40695.652173913099</v>
      </c>
      <c r="S746" s="130">
        <v>0</v>
      </c>
      <c r="T746" s="130">
        <f t="shared" si="36"/>
        <v>80695.652173913099</v>
      </c>
      <c r="U746" s="130">
        <v>80600</v>
      </c>
      <c r="V746" s="130">
        <f t="shared" si="35"/>
        <v>80600</v>
      </c>
      <c r="W746" s="131">
        <v>0</v>
      </c>
      <c r="X746" s="132" t="s">
        <v>820</v>
      </c>
      <c r="Y746" s="127" t="s">
        <v>4126</v>
      </c>
      <c r="Z746" s="124" t="s">
        <v>42</v>
      </c>
      <c r="AA746" s="133">
        <v>43294</v>
      </c>
      <c r="AB746" s="134"/>
    </row>
    <row r="747" spans="1:28" ht="22.5" x14ac:dyDescent="0.2">
      <c r="A747" s="122" t="s">
        <v>250</v>
      </c>
      <c r="B747" s="123" t="s">
        <v>4507</v>
      </c>
      <c r="C747" s="124" t="s">
        <v>4508</v>
      </c>
      <c r="D747" s="136" t="s">
        <v>10263</v>
      </c>
      <c r="E747" s="124" t="s">
        <v>7915</v>
      </c>
      <c r="F747" s="125" t="s">
        <v>4509</v>
      </c>
      <c r="G747" s="126" t="s">
        <v>7353</v>
      </c>
      <c r="H747" s="126" t="s">
        <v>7353</v>
      </c>
      <c r="I747" s="127" t="s">
        <v>4510</v>
      </c>
      <c r="J747" s="125" t="s">
        <v>34</v>
      </c>
      <c r="K747" s="125"/>
      <c r="L747" s="125">
        <v>855</v>
      </c>
      <c r="M747" s="128">
        <v>855</v>
      </c>
      <c r="N747" s="126" t="s">
        <v>4511</v>
      </c>
      <c r="O747" s="129">
        <v>41500</v>
      </c>
      <c r="P747" s="129">
        <v>21756.5217391304</v>
      </c>
      <c r="Q747" s="130">
        <v>63200</v>
      </c>
      <c r="R747" s="130">
        <f t="shared" si="34"/>
        <v>28283.47826086952</v>
      </c>
      <c r="S747" s="130">
        <v>0</v>
      </c>
      <c r="T747" s="130">
        <f t="shared" si="36"/>
        <v>69783.478260869524</v>
      </c>
      <c r="U747" s="130">
        <v>69700</v>
      </c>
      <c r="V747" s="130">
        <f t="shared" si="35"/>
        <v>69700</v>
      </c>
      <c r="W747" s="131">
        <v>0</v>
      </c>
      <c r="X747" s="132" t="s">
        <v>820</v>
      </c>
      <c r="Y747" s="127" t="s">
        <v>4126</v>
      </c>
      <c r="Z747" s="124" t="s">
        <v>42</v>
      </c>
      <c r="AA747" s="133">
        <v>43294</v>
      </c>
      <c r="AB747" s="134"/>
    </row>
    <row r="748" spans="1:28" ht="25.5" x14ac:dyDescent="0.2">
      <c r="A748" s="122" t="s">
        <v>254</v>
      </c>
      <c r="B748" s="123" t="s">
        <v>4512</v>
      </c>
      <c r="C748" s="124" t="s">
        <v>4513</v>
      </c>
      <c r="D748" s="136" t="s">
        <v>10264</v>
      </c>
      <c r="E748" s="124" t="s">
        <v>7915</v>
      </c>
      <c r="F748" s="125" t="s">
        <v>4514</v>
      </c>
      <c r="G748" s="126" t="s">
        <v>4515</v>
      </c>
      <c r="H748" s="126" t="s">
        <v>4515</v>
      </c>
      <c r="I748" s="127" t="s">
        <v>4515</v>
      </c>
      <c r="J748" s="125" t="s">
        <v>34</v>
      </c>
      <c r="K748" s="125" t="s">
        <v>95</v>
      </c>
      <c r="L748" s="125">
        <v>858</v>
      </c>
      <c r="M748" s="128">
        <v>858</v>
      </c>
      <c r="N748" s="126" t="s">
        <v>4516</v>
      </c>
      <c r="O748" s="129">
        <v>23300</v>
      </c>
      <c r="P748" s="129">
        <v>7982.6086956521704</v>
      </c>
      <c r="Q748" s="130">
        <v>31200</v>
      </c>
      <c r="R748" s="130">
        <f t="shared" si="34"/>
        <v>10377.391304347822</v>
      </c>
      <c r="S748" s="130">
        <v>0</v>
      </c>
      <c r="T748" s="130">
        <f t="shared" si="36"/>
        <v>33677.391304347824</v>
      </c>
      <c r="U748" s="130">
        <v>33600</v>
      </c>
      <c r="V748" s="130">
        <f t="shared" si="35"/>
        <v>33600</v>
      </c>
      <c r="W748" s="131">
        <v>0</v>
      </c>
      <c r="X748" s="132" t="s">
        <v>820</v>
      </c>
      <c r="Y748" s="127" t="s">
        <v>4126</v>
      </c>
      <c r="Z748" s="124" t="s">
        <v>42</v>
      </c>
      <c r="AA748" s="133">
        <v>43294</v>
      </c>
      <c r="AB748" s="134"/>
    </row>
    <row r="749" spans="1:28" ht="22.5" x14ac:dyDescent="0.2">
      <c r="A749" s="122" t="s">
        <v>255</v>
      </c>
      <c r="B749" s="123" t="s">
        <v>4540</v>
      </c>
      <c r="C749" s="124" t="s">
        <v>4520</v>
      </c>
      <c r="D749" s="136" t="s">
        <v>10265</v>
      </c>
      <c r="E749" s="124" t="s">
        <v>7915</v>
      </c>
      <c r="F749" s="125" t="s">
        <v>4541</v>
      </c>
      <c r="G749" s="126" t="s">
        <v>4534</v>
      </c>
      <c r="H749" s="126" t="s">
        <v>4534</v>
      </c>
      <c r="I749" s="127" t="s">
        <v>4534</v>
      </c>
      <c r="J749" s="125" t="s">
        <v>34</v>
      </c>
      <c r="K749" s="125" t="s">
        <v>95</v>
      </c>
      <c r="L749" s="125">
        <v>859</v>
      </c>
      <c r="M749" s="128">
        <v>859</v>
      </c>
      <c r="N749" s="126" t="s">
        <v>4523</v>
      </c>
      <c r="O749" s="129">
        <v>39500</v>
      </c>
      <c r="P749" s="129">
        <v>15808.695652173899</v>
      </c>
      <c r="Q749" s="130">
        <v>55300</v>
      </c>
      <c r="R749" s="130">
        <f t="shared" si="34"/>
        <v>20551.30434782607</v>
      </c>
      <c r="S749" s="130">
        <v>0</v>
      </c>
      <c r="T749" s="130">
        <f t="shared" si="36"/>
        <v>60051.304347826066</v>
      </c>
      <c r="U749" s="130">
        <v>60000</v>
      </c>
      <c r="V749" s="130">
        <f t="shared" si="35"/>
        <v>60000</v>
      </c>
      <c r="W749" s="131">
        <v>0</v>
      </c>
      <c r="X749" s="132" t="s">
        <v>820</v>
      </c>
      <c r="Y749" s="127" t="s">
        <v>4126</v>
      </c>
      <c r="Z749" s="124" t="s">
        <v>91</v>
      </c>
      <c r="AA749" s="133">
        <v>43294</v>
      </c>
      <c r="AB749" s="134"/>
    </row>
    <row r="750" spans="1:28" ht="22.5" x14ac:dyDescent="0.2">
      <c r="A750" s="122" t="s">
        <v>256</v>
      </c>
      <c r="B750" s="123" t="s">
        <v>4542</v>
      </c>
      <c r="C750" s="124" t="s">
        <v>4520</v>
      </c>
      <c r="D750" s="136" t="s">
        <v>10266</v>
      </c>
      <c r="E750" s="124" t="s">
        <v>7915</v>
      </c>
      <c r="F750" s="125" t="s">
        <v>4543</v>
      </c>
      <c r="G750" s="126" t="s">
        <v>4544</v>
      </c>
      <c r="H750" s="126" t="s">
        <v>4544</v>
      </c>
      <c r="I750" s="127" t="s">
        <v>4544</v>
      </c>
      <c r="J750" s="125" t="s">
        <v>34</v>
      </c>
      <c r="K750" s="125" t="s">
        <v>95</v>
      </c>
      <c r="L750" s="125">
        <v>859</v>
      </c>
      <c r="M750" s="128">
        <v>859</v>
      </c>
      <c r="N750" s="126" t="s">
        <v>4523</v>
      </c>
      <c r="O750" s="129">
        <v>39500</v>
      </c>
      <c r="P750" s="129">
        <v>15808.695652173899</v>
      </c>
      <c r="Q750" s="130">
        <v>55300</v>
      </c>
      <c r="R750" s="130">
        <f t="shared" si="34"/>
        <v>20551.30434782607</v>
      </c>
      <c r="S750" s="130">
        <v>0</v>
      </c>
      <c r="T750" s="130">
        <f t="shared" si="36"/>
        <v>60051.304347826066</v>
      </c>
      <c r="U750" s="130">
        <v>60000</v>
      </c>
      <c r="V750" s="130">
        <f t="shared" si="35"/>
        <v>60000</v>
      </c>
      <c r="W750" s="131">
        <v>0</v>
      </c>
      <c r="X750" s="132" t="s">
        <v>820</v>
      </c>
      <c r="Y750" s="127" t="s">
        <v>4126</v>
      </c>
      <c r="Z750" s="124" t="s">
        <v>91</v>
      </c>
      <c r="AA750" s="133">
        <v>43294</v>
      </c>
      <c r="AB750" s="134"/>
    </row>
    <row r="751" spans="1:28" ht="22.5" x14ac:dyDescent="0.2">
      <c r="A751" s="122" t="s">
        <v>9559</v>
      </c>
      <c r="B751" s="123" t="s">
        <v>4538</v>
      </c>
      <c r="C751" s="124" t="s">
        <v>4520</v>
      </c>
      <c r="D751" s="136" t="s">
        <v>10267</v>
      </c>
      <c r="E751" s="124" t="s">
        <v>7915</v>
      </c>
      <c r="F751" s="125" t="s">
        <v>4539</v>
      </c>
      <c r="G751" s="126" t="s">
        <v>4531</v>
      </c>
      <c r="H751" s="126" t="s">
        <v>4531</v>
      </c>
      <c r="I751" s="127" t="s">
        <v>4531</v>
      </c>
      <c r="J751" s="125" t="s">
        <v>283</v>
      </c>
      <c r="K751" s="125" t="s">
        <v>95</v>
      </c>
      <c r="L751" s="125">
        <v>859</v>
      </c>
      <c r="M751" s="128">
        <v>859</v>
      </c>
      <c r="N751" s="126" t="s">
        <v>4523</v>
      </c>
      <c r="O751" s="129">
        <v>39500</v>
      </c>
      <c r="P751" s="129">
        <v>15808.695652173899</v>
      </c>
      <c r="Q751" s="130">
        <v>55300</v>
      </c>
      <c r="R751" s="130">
        <f t="shared" si="34"/>
        <v>20551.30434782607</v>
      </c>
      <c r="S751" s="130">
        <v>0</v>
      </c>
      <c r="T751" s="130">
        <f t="shared" si="36"/>
        <v>60051.304347826066</v>
      </c>
      <c r="U751" s="130">
        <v>60000</v>
      </c>
      <c r="V751" s="130">
        <f t="shared" si="35"/>
        <v>60000</v>
      </c>
      <c r="W751" s="131">
        <v>0</v>
      </c>
      <c r="X751" s="132" t="s">
        <v>820</v>
      </c>
      <c r="Y751" s="127" t="s">
        <v>4126</v>
      </c>
      <c r="Z751" s="124" t="s">
        <v>42</v>
      </c>
      <c r="AA751" s="133">
        <v>43294</v>
      </c>
      <c r="AB751" s="134"/>
    </row>
    <row r="752" spans="1:28" ht="22.5" x14ac:dyDescent="0.2">
      <c r="A752" s="122" t="s">
        <v>9560</v>
      </c>
      <c r="B752" s="123" t="s">
        <v>4545</v>
      </c>
      <c r="C752" s="124" t="s">
        <v>4520</v>
      </c>
      <c r="D752" s="136" t="s">
        <v>10268</v>
      </c>
      <c r="E752" s="124" t="s">
        <v>7915</v>
      </c>
      <c r="F752" s="125" t="s">
        <v>4546</v>
      </c>
      <c r="G752" s="126" t="s">
        <v>4537</v>
      </c>
      <c r="H752" s="126" t="s">
        <v>4537</v>
      </c>
      <c r="I752" s="127" t="s">
        <v>4537</v>
      </c>
      <c r="J752" s="125" t="s">
        <v>34</v>
      </c>
      <c r="K752" s="125" t="s">
        <v>95</v>
      </c>
      <c r="L752" s="125">
        <v>859</v>
      </c>
      <c r="M752" s="128">
        <v>859</v>
      </c>
      <c r="N752" s="126" t="s">
        <v>4523</v>
      </c>
      <c r="O752" s="129">
        <v>39500</v>
      </c>
      <c r="P752" s="129">
        <v>15808.695652173899</v>
      </c>
      <c r="Q752" s="130">
        <v>55300</v>
      </c>
      <c r="R752" s="130">
        <f t="shared" si="34"/>
        <v>20551.30434782607</v>
      </c>
      <c r="S752" s="130">
        <v>0</v>
      </c>
      <c r="T752" s="130">
        <f t="shared" si="36"/>
        <v>60051.304347826066</v>
      </c>
      <c r="U752" s="130">
        <v>60000</v>
      </c>
      <c r="V752" s="130">
        <f t="shared" si="35"/>
        <v>60000</v>
      </c>
      <c r="W752" s="131">
        <v>0</v>
      </c>
      <c r="X752" s="132" t="s">
        <v>820</v>
      </c>
      <c r="Y752" s="127" t="s">
        <v>4126</v>
      </c>
      <c r="Z752" s="124" t="s">
        <v>42</v>
      </c>
      <c r="AA752" s="133">
        <v>43294</v>
      </c>
      <c r="AB752" s="134"/>
    </row>
    <row r="753" spans="1:28" ht="22.5" x14ac:dyDescent="0.2">
      <c r="A753" s="122" t="s">
        <v>9561</v>
      </c>
      <c r="B753" s="123" t="s">
        <v>4551</v>
      </c>
      <c r="C753" s="124" t="s">
        <v>4548</v>
      </c>
      <c r="D753" s="136" t="s">
        <v>10269</v>
      </c>
      <c r="E753" s="124" t="s">
        <v>7915</v>
      </c>
      <c r="F753" s="125" t="s">
        <v>4552</v>
      </c>
      <c r="G753" s="126" t="s">
        <v>4553</v>
      </c>
      <c r="H753" s="126" t="s">
        <v>4553</v>
      </c>
      <c r="I753" s="127" t="s">
        <v>4553</v>
      </c>
      <c r="J753" s="125" t="s">
        <v>34</v>
      </c>
      <c r="K753" s="125"/>
      <c r="L753" s="125">
        <v>862</v>
      </c>
      <c r="M753" s="128">
        <v>862</v>
      </c>
      <c r="N753" s="126" t="s">
        <v>4550</v>
      </c>
      <c r="O753" s="129">
        <v>27700</v>
      </c>
      <c r="P753" s="129">
        <v>14400</v>
      </c>
      <c r="Q753" s="130">
        <v>42100</v>
      </c>
      <c r="R753" s="130">
        <f t="shared" si="34"/>
        <v>18720</v>
      </c>
      <c r="S753" s="130">
        <v>0</v>
      </c>
      <c r="T753" s="130">
        <f t="shared" si="36"/>
        <v>46420</v>
      </c>
      <c r="U753" s="130">
        <v>46400</v>
      </c>
      <c r="V753" s="130">
        <f t="shared" si="35"/>
        <v>46400</v>
      </c>
      <c r="W753" s="131">
        <v>0</v>
      </c>
      <c r="X753" s="132" t="s">
        <v>820</v>
      </c>
      <c r="Y753" s="127" t="s">
        <v>4126</v>
      </c>
      <c r="Z753" s="124" t="s">
        <v>91</v>
      </c>
      <c r="AA753" s="133">
        <v>43294</v>
      </c>
      <c r="AB753" s="204"/>
    </row>
    <row r="754" spans="1:28" ht="22.5" x14ac:dyDescent="0.2">
      <c r="A754" s="122" t="s">
        <v>838</v>
      </c>
      <c r="B754" s="123" t="s">
        <v>4547</v>
      </c>
      <c r="C754" s="124" t="s">
        <v>4548</v>
      </c>
      <c r="D754" s="136" t="s">
        <v>10270</v>
      </c>
      <c r="E754" s="124" t="s">
        <v>7915</v>
      </c>
      <c r="F754" s="125" t="s">
        <v>4549</v>
      </c>
      <c r="G754" s="126" t="s">
        <v>4550</v>
      </c>
      <c r="H754" s="126" t="s">
        <v>4550</v>
      </c>
      <c r="I754" s="127" t="s">
        <v>4550</v>
      </c>
      <c r="J754" s="125" t="s">
        <v>34</v>
      </c>
      <c r="K754" s="125"/>
      <c r="L754" s="125">
        <v>862</v>
      </c>
      <c r="M754" s="128">
        <v>862</v>
      </c>
      <c r="N754" s="126" t="s">
        <v>4550</v>
      </c>
      <c r="O754" s="129">
        <v>27700</v>
      </c>
      <c r="P754" s="129">
        <v>14400</v>
      </c>
      <c r="Q754" s="130">
        <v>42100</v>
      </c>
      <c r="R754" s="130">
        <f t="shared" si="34"/>
        <v>18720</v>
      </c>
      <c r="S754" s="130">
        <v>0</v>
      </c>
      <c r="T754" s="130">
        <f t="shared" si="36"/>
        <v>46420</v>
      </c>
      <c r="U754" s="130">
        <v>46400</v>
      </c>
      <c r="V754" s="130">
        <f t="shared" si="35"/>
        <v>46400</v>
      </c>
      <c r="W754" s="131">
        <v>0</v>
      </c>
      <c r="X754" s="132" t="s">
        <v>820</v>
      </c>
      <c r="Y754" s="127" t="s">
        <v>4126</v>
      </c>
      <c r="Z754" s="124" t="s">
        <v>42</v>
      </c>
      <c r="AA754" s="133">
        <v>43294</v>
      </c>
      <c r="AB754" s="134"/>
    </row>
    <row r="755" spans="1:28" ht="22.5" x14ac:dyDescent="0.2">
      <c r="A755" s="122" t="s">
        <v>718</v>
      </c>
      <c r="B755" s="123" t="s">
        <v>4561</v>
      </c>
      <c r="C755" s="124" t="s">
        <v>4557</v>
      </c>
      <c r="D755" s="136" t="s">
        <v>10271</v>
      </c>
      <c r="E755" s="124" t="s">
        <v>7915</v>
      </c>
      <c r="F755" s="125" t="s">
        <v>4562</v>
      </c>
      <c r="G755" s="126" t="s">
        <v>4559</v>
      </c>
      <c r="H755" s="126" t="s">
        <v>4559</v>
      </c>
      <c r="I755" s="127" t="s">
        <v>4559</v>
      </c>
      <c r="J755" s="125" t="s">
        <v>34</v>
      </c>
      <c r="K755" s="125" t="s">
        <v>873</v>
      </c>
      <c r="L755" s="125">
        <v>864</v>
      </c>
      <c r="M755" s="128">
        <v>864</v>
      </c>
      <c r="N755" s="126" t="s">
        <v>4560</v>
      </c>
      <c r="O755" s="129">
        <v>74500</v>
      </c>
      <c r="P755" s="129">
        <v>24104.347826087</v>
      </c>
      <c r="Q755" s="130">
        <v>98600</v>
      </c>
      <c r="R755" s="130">
        <f t="shared" si="34"/>
        <v>31335.652173913102</v>
      </c>
      <c r="S755" s="130">
        <v>0</v>
      </c>
      <c r="T755" s="130">
        <f t="shared" si="36"/>
        <v>105835.6521739131</v>
      </c>
      <c r="U755" s="130">
        <v>105800</v>
      </c>
      <c r="V755" s="130">
        <f t="shared" si="35"/>
        <v>105800</v>
      </c>
      <c r="W755" s="131">
        <v>0</v>
      </c>
      <c r="X755" s="132" t="s">
        <v>820</v>
      </c>
      <c r="Y755" s="127" t="s">
        <v>4126</v>
      </c>
      <c r="Z755" s="124" t="s">
        <v>42</v>
      </c>
      <c r="AA755" s="133">
        <v>43294</v>
      </c>
      <c r="AB755" s="71"/>
    </row>
    <row r="756" spans="1:28" ht="22.5" x14ac:dyDescent="0.2">
      <c r="A756" s="122" t="s">
        <v>148</v>
      </c>
      <c r="B756" s="123" t="s">
        <v>4563</v>
      </c>
      <c r="C756" s="124" t="s">
        <v>4564</v>
      </c>
      <c r="D756" s="136" t="s">
        <v>10272</v>
      </c>
      <c r="E756" s="124" t="s">
        <v>7915</v>
      </c>
      <c r="F756" s="125" t="s">
        <v>4562</v>
      </c>
      <c r="G756" s="126" t="s">
        <v>4559</v>
      </c>
      <c r="H756" s="126" t="s">
        <v>4559</v>
      </c>
      <c r="I756" s="127" t="s">
        <v>4559</v>
      </c>
      <c r="J756" s="125" t="s">
        <v>34</v>
      </c>
      <c r="K756" s="125" t="s">
        <v>873</v>
      </c>
      <c r="L756" s="125">
        <v>865</v>
      </c>
      <c r="M756" s="128">
        <v>865</v>
      </c>
      <c r="N756" s="126" t="s">
        <v>4565</v>
      </c>
      <c r="O756" s="129">
        <v>49500</v>
      </c>
      <c r="P756" s="129">
        <v>12052.1739130435</v>
      </c>
      <c r="Q756" s="130">
        <v>61500</v>
      </c>
      <c r="R756" s="130">
        <f t="shared" si="34"/>
        <v>15667.826086956551</v>
      </c>
      <c r="S756" s="130">
        <v>0</v>
      </c>
      <c r="T756" s="130">
        <f t="shared" si="36"/>
        <v>65167.826086956549</v>
      </c>
      <c r="U756" s="130">
        <v>65100</v>
      </c>
      <c r="V756" s="130">
        <f t="shared" si="35"/>
        <v>65100</v>
      </c>
      <c r="W756" s="131">
        <v>0</v>
      </c>
      <c r="X756" s="132" t="s">
        <v>820</v>
      </c>
      <c r="Y756" s="127" t="s">
        <v>4126</v>
      </c>
      <c r="Z756" s="124" t="s">
        <v>42</v>
      </c>
      <c r="AA756" s="133">
        <v>43294</v>
      </c>
      <c r="AB756" s="71"/>
    </row>
    <row r="757" spans="1:28" ht="22.5" x14ac:dyDescent="0.2">
      <c r="A757" s="122" t="s">
        <v>352</v>
      </c>
      <c r="B757" s="123" t="s">
        <v>4571</v>
      </c>
      <c r="C757" s="124" t="s">
        <v>4567</v>
      </c>
      <c r="D757" s="136" t="s">
        <v>9907</v>
      </c>
      <c r="E757" s="124" t="s">
        <v>7915</v>
      </c>
      <c r="F757" s="125" t="s">
        <v>4572</v>
      </c>
      <c r="G757" s="126" t="s">
        <v>4569</v>
      </c>
      <c r="H757" s="126" t="s">
        <v>4569</v>
      </c>
      <c r="I757" s="127" t="s">
        <v>4569</v>
      </c>
      <c r="J757" s="125" t="s">
        <v>34</v>
      </c>
      <c r="K757" s="125" t="s">
        <v>95</v>
      </c>
      <c r="L757" s="125">
        <v>866</v>
      </c>
      <c r="M757" s="128">
        <v>866</v>
      </c>
      <c r="N757" s="126" t="s">
        <v>4570</v>
      </c>
      <c r="O757" s="129">
        <v>34500</v>
      </c>
      <c r="P757" s="129">
        <v>15808.695652173899</v>
      </c>
      <c r="Q757" s="130">
        <v>50300</v>
      </c>
      <c r="R757" s="130">
        <f t="shared" si="34"/>
        <v>20551.30434782607</v>
      </c>
      <c r="S757" s="130">
        <v>0</v>
      </c>
      <c r="T757" s="130">
        <f t="shared" si="36"/>
        <v>55051.304347826066</v>
      </c>
      <c r="U757" s="130">
        <v>55000</v>
      </c>
      <c r="V757" s="130">
        <f t="shared" si="35"/>
        <v>55000</v>
      </c>
      <c r="W757" s="131" t="s">
        <v>3095</v>
      </c>
      <c r="X757" s="132" t="s">
        <v>820</v>
      </c>
      <c r="Y757" s="127" t="s">
        <v>4126</v>
      </c>
      <c r="Z757" s="124" t="s">
        <v>42</v>
      </c>
      <c r="AA757" s="133">
        <v>43294</v>
      </c>
      <c r="AB757" s="71"/>
    </row>
    <row r="758" spans="1:28" ht="22.5" x14ac:dyDescent="0.2">
      <c r="A758" s="122" t="s">
        <v>806</v>
      </c>
      <c r="B758" s="123" t="s">
        <v>4581</v>
      </c>
      <c r="C758" s="124" t="s">
        <v>4574</v>
      </c>
      <c r="D758" s="136" t="s">
        <v>9910</v>
      </c>
      <c r="E758" s="124" t="s">
        <v>7915</v>
      </c>
      <c r="F758" s="125" t="s">
        <v>4582</v>
      </c>
      <c r="G758" s="126" t="s">
        <v>4576</v>
      </c>
      <c r="H758" s="126" t="s">
        <v>4576</v>
      </c>
      <c r="I758" s="127" t="s">
        <v>4576</v>
      </c>
      <c r="J758" s="125" t="s">
        <v>34</v>
      </c>
      <c r="K758" s="125" t="s">
        <v>95</v>
      </c>
      <c r="L758" s="125">
        <v>867</v>
      </c>
      <c r="M758" s="128">
        <v>867</v>
      </c>
      <c r="N758" s="126" t="s">
        <v>4577</v>
      </c>
      <c r="O758" s="129">
        <v>34500</v>
      </c>
      <c r="P758" s="129">
        <v>15808.695652173899</v>
      </c>
      <c r="Q758" s="130">
        <v>50300</v>
      </c>
      <c r="R758" s="130">
        <f t="shared" si="34"/>
        <v>20551.30434782607</v>
      </c>
      <c r="S758" s="130">
        <v>0</v>
      </c>
      <c r="T758" s="130">
        <f t="shared" si="36"/>
        <v>55051.304347826066</v>
      </c>
      <c r="U758" s="130">
        <v>55000</v>
      </c>
      <c r="V758" s="130">
        <f t="shared" si="35"/>
        <v>55000</v>
      </c>
      <c r="W758" s="131" t="s">
        <v>3095</v>
      </c>
      <c r="X758" s="132" t="s">
        <v>820</v>
      </c>
      <c r="Y758" s="127" t="s">
        <v>4126</v>
      </c>
      <c r="Z758" s="124" t="s">
        <v>42</v>
      </c>
      <c r="AA758" s="133">
        <v>43294</v>
      </c>
      <c r="AB758" s="71"/>
    </row>
    <row r="759" spans="1:28" ht="22.5" x14ac:dyDescent="0.2">
      <c r="A759" s="122" t="s">
        <v>827</v>
      </c>
      <c r="B759" s="123" t="s">
        <v>4583</v>
      </c>
      <c r="C759" s="124" t="s">
        <v>4574</v>
      </c>
      <c r="D759" s="136" t="s">
        <v>9909</v>
      </c>
      <c r="E759" s="124" t="s">
        <v>7915</v>
      </c>
      <c r="F759" s="125" t="s">
        <v>4584</v>
      </c>
      <c r="G759" s="126" t="s">
        <v>4580</v>
      </c>
      <c r="H759" s="126" t="s">
        <v>4580</v>
      </c>
      <c r="I759" s="127" t="s">
        <v>4580</v>
      </c>
      <c r="J759" s="125" t="s">
        <v>34</v>
      </c>
      <c r="K759" s="125" t="s">
        <v>95</v>
      </c>
      <c r="L759" s="125">
        <v>867</v>
      </c>
      <c r="M759" s="128">
        <v>867</v>
      </c>
      <c r="N759" s="126" t="s">
        <v>4577</v>
      </c>
      <c r="O759" s="129">
        <v>34500</v>
      </c>
      <c r="P759" s="129">
        <v>15808.695652173899</v>
      </c>
      <c r="Q759" s="130">
        <v>50300</v>
      </c>
      <c r="R759" s="130">
        <f t="shared" si="34"/>
        <v>20551.30434782607</v>
      </c>
      <c r="S759" s="130">
        <v>0</v>
      </c>
      <c r="T759" s="130">
        <f t="shared" si="36"/>
        <v>55051.304347826066</v>
      </c>
      <c r="U759" s="130">
        <v>55000</v>
      </c>
      <c r="V759" s="130">
        <f t="shared" si="35"/>
        <v>55000</v>
      </c>
      <c r="W759" s="131" t="s">
        <v>3095</v>
      </c>
      <c r="X759" s="132" t="s">
        <v>820</v>
      </c>
      <c r="Y759" s="127" t="s">
        <v>4126</v>
      </c>
      <c r="Z759" s="124" t="s">
        <v>42</v>
      </c>
      <c r="AA759" s="133">
        <v>43294</v>
      </c>
      <c r="AB759" s="134"/>
    </row>
    <row r="760" spans="1:28" ht="22.5" x14ac:dyDescent="0.2">
      <c r="A760" s="122" t="s">
        <v>807</v>
      </c>
      <c r="B760" s="123" t="s">
        <v>4585</v>
      </c>
      <c r="C760" s="124" t="s">
        <v>4586</v>
      </c>
      <c r="D760" s="136" t="s">
        <v>9919</v>
      </c>
      <c r="E760" s="124" t="s">
        <v>7915</v>
      </c>
      <c r="F760" s="125" t="s">
        <v>4587</v>
      </c>
      <c r="G760" s="126" t="s">
        <v>4588</v>
      </c>
      <c r="H760" s="126" t="s">
        <v>4588</v>
      </c>
      <c r="I760" s="127" t="s">
        <v>4588</v>
      </c>
      <c r="J760" s="125" t="s">
        <v>283</v>
      </c>
      <c r="K760" s="125" t="s">
        <v>873</v>
      </c>
      <c r="L760" s="125">
        <v>874</v>
      </c>
      <c r="M760" s="128">
        <v>874</v>
      </c>
      <c r="N760" s="140" t="s">
        <v>4589</v>
      </c>
      <c r="O760" s="129">
        <v>330000</v>
      </c>
      <c r="P760" s="129">
        <v>10956.5217391304</v>
      </c>
      <c r="Q760" s="130">
        <v>340000</v>
      </c>
      <c r="R760" s="130">
        <f t="shared" si="34"/>
        <v>14243.47826086952</v>
      </c>
      <c r="S760" s="130">
        <v>0</v>
      </c>
      <c r="T760" s="130">
        <f t="shared" si="36"/>
        <v>344243.47826086951</v>
      </c>
      <c r="U760" s="130">
        <v>344200</v>
      </c>
      <c r="V760" s="130">
        <f t="shared" si="35"/>
        <v>344200</v>
      </c>
      <c r="W760" s="131">
        <v>0</v>
      </c>
      <c r="X760" s="132" t="s">
        <v>820</v>
      </c>
      <c r="Y760" s="127" t="s">
        <v>4126</v>
      </c>
      <c r="Z760" s="124" t="s">
        <v>91</v>
      </c>
      <c r="AA760" s="133">
        <v>43294</v>
      </c>
      <c r="AB760" s="134"/>
    </row>
    <row r="761" spans="1:28" ht="22.5" x14ac:dyDescent="0.2">
      <c r="A761" s="122" t="s">
        <v>716</v>
      </c>
      <c r="B761" s="123" t="s">
        <v>4592</v>
      </c>
      <c r="C761" s="124" t="s">
        <v>4590</v>
      </c>
      <c r="D761" s="136" t="s">
        <v>10273</v>
      </c>
      <c r="E761" s="124" t="s">
        <v>7915</v>
      </c>
      <c r="F761" s="125" t="s">
        <v>4593</v>
      </c>
      <c r="G761" s="126" t="s">
        <v>4594</v>
      </c>
      <c r="H761" s="126" t="s">
        <v>4594</v>
      </c>
      <c r="I761" s="127" t="s">
        <v>4594</v>
      </c>
      <c r="J761" s="125" t="s">
        <v>34</v>
      </c>
      <c r="K761" s="125" t="s">
        <v>95</v>
      </c>
      <c r="L761" s="125">
        <v>875</v>
      </c>
      <c r="M761" s="128">
        <v>875</v>
      </c>
      <c r="N761" s="140" t="s">
        <v>4591</v>
      </c>
      <c r="O761" s="129">
        <v>185000</v>
      </c>
      <c r="P761" s="129">
        <v>9391.3043478260897</v>
      </c>
      <c r="Q761" s="130">
        <v>194000</v>
      </c>
      <c r="R761" s="130">
        <f t="shared" si="34"/>
        <v>12208.695652173916</v>
      </c>
      <c r="S761" s="130">
        <v>0</v>
      </c>
      <c r="T761" s="130">
        <f t="shared" si="36"/>
        <v>197208.69565217392</v>
      </c>
      <c r="U761" s="130">
        <v>197200</v>
      </c>
      <c r="V761" s="130">
        <f t="shared" si="35"/>
        <v>197200</v>
      </c>
      <c r="W761" s="131">
        <v>0</v>
      </c>
      <c r="X761" s="132" t="s">
        <v>820</v>
      </c>
      <c r="Y761" s="127" t="s">
        <v>4126</v>
      </c>
      <c r="Z761" s="124" t="s">
        <v>91</v>
      </c>
      <c r="AA761" s="133">
        <v>43294</v>
      </c>
      <c r="AB761" s="134"/>
    </row>
    <row r="762" spans="1:28" ht="25.5" x14ac:dyDescent="0.2">
      <c r="A762" s="122" t="s">
        <v>664</v>
      </c>
      <c r="B762" s="123" t="s">
        <v>1373</v>
      </c>
      <c r="C762" s="124" t="s">
        <v>1347</v>
      </c>
      <c r="D762" s="136" t="s">
        <v>10274</v>
      </c>
      <c r="E762" s="124" t="s">
        <v>7924</v>
      </c>
      <c r="F762" s="125" t="s">
        <v>1374</v>
      </c>
      <c r="G762" s="126" t="s">
        <v>1375</v>
      </c>
      <c r="H762" s="126" t="s">
        <v>1375</v>
      </c>
      <c r="I762" s="127" t="s">
        <v>1375</v>
      </c>
      <c r="J762" s="125" t="s">
        <v>283</v>
      </c>
      <c r="K762" s="125"/>
      <c r="L762" s="125">
        <v>78</v>
      </c>
      <c r="M762" s="128">
        <v>78</v>
      </c>
      <c r="N762" s="126" t="s">
        <v>1350</v>
      </c>
      <c r="O762" s="129">
        <v>20000</v>
      </c>
      <c r="P762" s="129">
        <v>15652.1739130435</v>
      </c>
      <c r="Q762" s="130">
        <v>35600</v>
      </c>
      <c r="R762" s="130">
        <f t="shared" si="34"/>
        <v>20347.826086956549</v>
      </c>
      <c r="S762" s="130">
        <v>0</v>
      </c>
      <c r="T762" s="130">
        <f t="shared" si="36"/>
        <v>40347.826086956549</v>
      </c>
      <c r="U762" s="130">
        <v>40300</v>
      </c>
      <c r="V762" s="130">
        <f t="shared" si="35"/>
        <v>40300</v>
      </c>
      <c r="W762" s="131" t="s">
        <v>1351</v>
      </c>
      <c r="X762" s="132" t="s">
        <v>614</v>
      </c>
      <c r="Y762" s="127" t="s">
        <v>1323</v>
      </c>
      <c r="Z762" s="124" t="s">
        <v>91</v>
      </c>
      <c r="AA762" s="133">
        <v>43294</v>
      </c>
      <c r="AB762" s="134"/>
    </row>
    <row r="763" spans="1:28" ht="22.5" x14ac:dyDescent="0.2">
      <c r="A763" s="122" t="s">
        <v>667</v>
      </c>
      <c r="B763" s="123" t="s">
        <v>1523</v>
      </c>
      <c r="C763" s="124" t="s">
        <v>1509</v>
      </c>
      <c r="D763" s="70" t="s">
        <v>10275</v>
      </c>
      <c r="E763" s="124" t="s">
        <v>7924</v>
      </c>
      <c r="F763" s="125" t="s">
        <v>1524</v>
      </c>
      <c r="G763" s="126" t="s">
        <v>1512</v>
      </c>
      <c r="H763" s="126" t="s">
        <v>1512</v>
      </c>
      <c r="I763" s="127" t="s">
        <v>1512</v>
      </c>
      <c r="J763" s="125" t="s">
        <v>34</v>
      </c>
      <c r="K763" s="125" t="s">
        <v>873</v>
      </c>
      <c r="L763" s="125">
        <v>106</v>
      </c>
      <c r="M763" s="128">
        <v>106</v>
      </c>
      <c r="N763" s="126" t="s">
        <v>1512</v>
      </c>
      <c r="O763" s="129">
        <v>511000</v>
      </c>
      <c r="P763" s="129">
        <v>68869.565217391297</v>
      </c>
      <c r="Q763" s="130">
        <v>579000</v>
      </c>
      <c r="R763" s="130">
        <f t="shared" si="34"/>
        <v>89530.434782608689</v>
      </c>
      <c r="S763" s="130">
        <v>0</v>
      </c>
      <c r="T763" s="130">
        <f t="shared" si="36"/>
        <v>600530.43478260865</v>
      </c>
      <c r="U763" s="130">
        <v>600500</v>
      </c>
      <c r="V763" s="130">
        <f t="shared" si="35"/>
        <v>600500</v>
      </c>
      <c r="W763" s="131">
        <v>0</v>
      </c>
      <c r="X763" s="132" t="s">
        <v>614</v>
      </c>
      <c r="Y763" s="127" t="s">
        <v>1323</v>
      </c>
      <c r="Z763" s="124" t="s">
        <v>42</v>
      </c>
      <c r="AA763" s="133">
        <v>43294</v>
      </c>
      <c r="AB763" s="134"/>
    </row>
    <row r="764" spans="1:28" ht="25.5" x14ac:dyDescent="0.2">
      <c r="A764" s="122" t="s">
        <v>668</v>
      </c>
      <c r="B764" s="123" t="s">
        <v>1626</v>
      </c>
      <c r="C764" s="124" t="s">
        <v>1608</v>
      </c>
      <c r="D764" s="70" t="s">
        <v>10276</v>
      </c>
      <c r="E764" s="124" t="s">
        <v>7924</v>
      </c>
      <c r="F764" s="125" t="s">
        <v>1627</v>
      </c>
      <c r="G764" s="126" t="s">
        <v>1628</v>
      </c>
      <c r="H764" s="126" t="s">
        <v>1628</v>
      </c>
      <c r="I764" s="127" t="s">
        <v>1628</v>
      </c>
      <c r="J764" s="125" t="s">
        <v>34</v>
      </c>
      <c r="K764" s="125" t="s">
        <v>22</v>
      </c>
      <c r="L764" s="125">
        <v>124</v>
      </c>
      <c r="M764" s="128">
        <v>124</v>
      </c>
      <c r="N764" s="126" t="s">
        <v>1611</v>
      </c>
      <c r="O764" s="129">
        <v>650000</v>
      </c>
      <c r="P764" s="129">
        <v>84521.739130434798</v>
      </c>
      <c r="Q764" s="130">
        <v>734000</v>
      </c>
      <c r="R764" s="130">
        <f t="shared" si="34"/>
        <v>109878.26086956525</v>
      </c>
      <c r="S764" s="130">
        <v>0</v>
      </c>
      <c r="T764" s="130">
        <f t="shared" si="36"/>
        <v>759878.26086956519</v>
      </c>
      <c r="U764" s="130">
        <v>759800</v>
      </c>
      <c r="V764" s="130">
        <f t="shared" si="35"/>
        <v>759800</v>
      </c>
      <c r="W764" s="131">
        <v>0</v>
      </c>
      <c r="X764" s="132" t="s">
        <v>614</v>
      </c>
      <c r="Y764" s="127" t="s">
        <v>1323</v>
      </c>
      <c r="Z764" s="124" t="s">
        <v>42</v>
      </c>
      <c r="AA764" s="133">
        <v>43294</v>
      </c>
      <c r="AB764" s="134"/>
    </row>
    <row r="765" spans="1:28" ht="25.5" x14ac:dyDescent="0.2">
      <c r="A765" s="122" t="s">
        <v>669</v>
      </c>
      <c r="B765" s="123" t="s">
        <v>1638</v>
      </c>
      <c r="C765" s="124" t="s">
        <v>1636</v>
      </c>
      <c r="D765" s="136" t="s">
        <v>10277</v>
      </c>
      <c r="E765" s="124" t="s">
        <v>7924</v>
      </c>
      <c r="F765" s="125" t="s">
        <v>1639</v>
      </c>
      <c r="G765" s="126" t="s">
        <v>1640</v>
      </c>
      <c r="H765" s="126" t="s">
        <v>1640</v>
      </c>
      <c r="I765" s="127" t="s">
        <v>1640</v>
      </c>
      <c r="J765" s="125" t="s">
        <v>3</v>
      </c>
      <c r="K765" s="125" t="s">
        <v>994</v>
      </c>
      <c r="L765" s="125">
        <v>134</v>
      </c>
      <c r="M765" s="128">
        <v>134</v>
      </c>
      <c r="N765" s="126" t="s">
        <v>1637</v>
      </c>
      <c r="O765" s="129">
        <v>684000</v>
      </c>
      <c r="P765" s="129">
        <v>84521.739130434798</v>
      </c>
      <c r="Q765" s="130">
        <v>768000</v>
      </c>
      <c r="R765" s="130">
        <f t="shared" si="34"/>
        <v>109878.26086956525</v>
      </c>
      <c r="S765" s="130">
        <v>0</v>
      </c>
      <c r="T765" s="130">
        <f t="shared" si="36"/>
        <v>793878.26086956519</v>
      </c>
      <c r="U765" s="130">
        <v>793800</v>
      </c>
      <c r="V765" s="130">
        <f t="shared" si="35"/>
        <v>793800</v>
      </c>
      <c r="W765" s="131">
        <v>0</v>
      </c>
      <c r="X765" s="132" t="s">
        <v>614</v>
      </c>
      <c r="Y765" s="127" t="s">
        <v>1323</v>
      </c>
      <c r="Z765" s="124" t="s">
        <v>91</v>
      </c>
      <c r="AA765" s="133">
        <v>43294</v>
      </c>
      <c r="AB765" s="134"/>
    </row>
    <row r="766" spans="1:28" ht="22.5" x14ac:dyDescent="0.2">
      <c r="A766" s="122" t="s">
        <v>670</v>
      </c>
      <c r="B766" s="123" t="s">
        <v>1739</v>
      </c>
      <c r="C766" s="124" t="s">
        <v>1737</v>
      </c>
      <c r="D766" s="136" t="s">
        <v>10278</v>
      </c>
      <c r="E766" s="124" t="s">
        <v>7924</v>
      </c>
      <c r="F766" s="125" t="s">
        <v>1740</v>
      </c>
      <c r="G766" s="126" t="s">
        <v>1741</v>
      </c>
      <c r="H766" s="126" t="s">
        <v>1741</v>
      </c>
      <c r="I766" s="127" t="s">
        <v>1741</v>
      </c>
      <c r="J766" s="125" t="s">
        <v>34</v>
      </c>
      <c r="K766" s="125" t="s">
        <v>95</v>
      </c>
      <c r="L766" s="125">
        <v>173</v>
      </c>
      <c r="M766" s="128">
        <v>173</v>
      </c>
      <c r="N766" s="126" t="s">
        <v>1738</v>
      </c>
      <c r="O766" s="129">
        <v>104000</v>
      </c>
      <c r="P766" s="129">
        <v>26608.695652173901</v>
      </c>
      <c r="Q766" s="130">
        <v>130000</v>
      </c>
      <c r="R766" s="130">
        <f t="shared" si="34"/>
        <v>34591.304347826073</v>
      </c>
      <c r="S766" s="130">
        <v>0</v>
      </c>
      <c r="T766" s="130">
        <f t="shared" si="36"/>
        <v>138591.30434782608</v>
      </c>
      <c r="U766" s="130">
        <v>138500</v>
      </c>
      <c r="V766" s="130">
        <f t="shared" si="35"/>
        <v>138500</v>
      </c>
      <c r="W766" s="131">
        <v>0</v>
      </c>
      <c r="X766" s="132" t="s">
        <v>614</v>
      </c>
      <c r="Y766" s="127" t="s">
        <v>1323</v>
      </c>
      <c r="Z766" s="124" t="s">
        <v>26</v>
      </c>
      <c r="AA766" s="133">
        <v>43294</v>
      </c>
      <c r="AB766" s="134"/>
    </row>
    <row r="767" spans="1:28" ht="48" x14ac:dyDescent="0.2">
      <c r="A767" s="122" t="s">
        <v>765</v>
      </c>
      <c r="B767" s="123" t="s">
        <v>1805</v>
      </c>
      <c r="C767" s="124" t="s">
        <v>1787</v>
      </c>
      <c r="D767" s="136" t="s">
        <v>10279</v>
      </c>
      <c r="E767" s="124" t="s">
        <v>7924</v>
      </c>
      <c r="F767" s="125" t="s">
        <v>1806</v>
      </c>
      <c r="G767" s="126" t="s">
        <v>1807</v>
      </c>
      <c r="H767" s="126" t="s">
        <v>7738</v>
      </c>
      <c r="I767" s="127" t="s">
        <v>1807</v>
      </c>
      <c r="J767" s="125" t="s">
        <v>283</v>
      </c>
      <c r="K767" s="125" t="s">
        <v>882</v>
      </c>
      <c r="L767" s="125">
        <v>206</v>
      </c>
      <c r="M767" s="128">
        <v>206</v>
      </c>
      <c r="N767" s="126" t="s">
        <v>1790</v>
      </c>
      <c r="O767" s="129">
        <v>46000</v>
      </c>
      <c r="P767" s="129">
        <v>14086.956521739099</v>
      </c>
      <c r="Q767" s="130">
        <v>60000</v>
      </c>
      <c r="R767" s="130">
        <f t="shared" si="34"/>
        <v>18313.043478260832</v>
      </c>
      <c r="S767" s="130">
        <v>0</v>
      </c>
      <c r="T767" s="130">
        <f t="shared" si="36"/>
        <v>64313.043478260835</v>
      </c>
      <c r="U767" s="130">
        <v>64300</v>
      </c>
      <c r="V767" s="130">
        <f t="shared" si="35"/>
        <v>64300</v>
      </c>
      <c r="W767" s="175" t="s">
        <v>1791</v>
      </c>
      <c r="X767" s="132" t="s">
        <v>614</v>
      </c>
      <c r="Y767" s="127" t="s">
        <v>1323</v>
      </c>
      <c r="Z767" s="124" t="s">
        <v>68</v>
      </c>
      <c r="AA767" s="133">
        <v>43294</v>
      </c>
      <c r="AB767" s="134"/>
    </row>
    <row r="768" spans="1:28" ht="25.5" x14ac:dyDescent="0.2">
      <c r="A768" s="122" t="s">
        <v>808</v>
      </c>
      <c r="B768" s="123" t="s">
        <v>1816</v>
      </c>
      <c r="C768" s="124" t="s">
        <v>1814</v>
      </c>
      <c r="D768" s="136" t="s">
        <v>10280</v>
      </c>
      <c r="E768" s="124" t="s">
        <v>7924</v>
      </c>
      <c r="F768" s="125" t="s">
        <v>1806</v>
      </c>
      <c r="G768" s="126" t="s">
        <v>1807</v>
      </c>
      <c r="H768" s="126" t="s">
        <v>7744</v>
      </c>
      <c r="I768" s="127" t="s">
        <v>1807</v>
      </c>
      <c r="J768" s="125" t="s">
        <v>283</v>
      </c>
      <c r="K768" s="125" t="s">
        <v>882</v>
      </c>
      <c r="L768" s="125">
        <v>208</v>
      </c>
      <c r="M768" s="142">
        <v>208</v>
      </c>
      <c r="N768" s="143" t="s">
        <v>1815</v>
      </c>
      <c r="O768" s="129">
        <v>70000</v>
      </c>
      <c r="P768" s="129">
        <v>15026.0869565217</v>
      </c>
      <c r="Q768" s="144">
        <v>85000</v>
      </c>
      <c r="R768" s="130">
        <f t="shared" si="34"/>
        <v>19533.913043478209</v>
      </c>
      <c r="S768" s="130">
        <v>0</v>
      </c>
      <c r="T768" s="130">
        <f t="shared" si="36"/>
        <v>89533.913043478213</v>
      </c>
      <c r="U768" s="130">
        <v>89500</v>
      </c>
      <c r="V768" s="130">
        <f t="shared" si="35"/>
        <v>89500</v>
      </c>
      <c r="W768" s="145" t="s">
        <v>1791</v>
      </c>
      <c r="X768" s="132" t="s">
        <v>614</v>
      </c>
      <c r="Y768" s="127" t="s">
        <v>1323</v>
      </c>
      <c r="Z768" s="124" t="s">
        <v>68</v>
      </c>
      <c r="AA768" s="133">
        <v>43294</v>
      </c>
      <c r="AB768" s="134"/>
    </row>
    <row r="769" spans="1:28" ht="25.5" x14ac:dyDescent="0.2">
      <c r="A769" s="122" t="s">
        <v>809</v>
      </c>
      <c r="B769" s="123" t="s">
        <v>1823</v>
      </c>
      <c r="C769" s="124" t="s">
        <v>1818</v>
      </c>
      <c r="D769" s="136" t="s">
        <v>10281</v>
      </c>
      <c r="E769" s="124" t="s">
        <v>7924</v>
      </c>
      <c r="F769" s="125" t="s">
        <v>1806</v>
      </c>
      <c r="G769" s="126" t="s">
        <v>1807</v>
      </c>
      <c r="H769" s="126" t="s">
        <v>7748</v>
      </c>
      <c r="I769" s="127" t="s">
        <v>1807</v>
      </c>
      <c r="J769" s="125" t="s">
        <v>283</v>
      </c>
      <c r="K769" s="125" t="s">
        <v>882</v>
      </c>
      <c r="L769" s="125">
        <v>209</v>
      </c>
      <c r="M769" s="128">
        <v>209</v>
      </c>
      <c r="N769" s="126" t="s">
        <v>1819</v>
      </c>
      <c r="O769" s="129">
        <v>97000</v>
      </c>
      <c r="P769" s="129">
        <v>18782.608695652201</v>
      </c>
      <c r="Q769" s="130">
        <v>115000</v>
      </c>
      <c r="R769" s="130">
        <f t="shared" si="34"/>
        <v>24417.391304347861</v>
      </c>
      <c r="S769" s="130">
        <v>0</v>
      </c>
      <c r="T769" s="130">
        <f t="shared" si="36"/>
        <v>121417.39130434787</v>
      </c>
      <c r="U769" s="130">
        <v>121400</v>
      </c>
      <c r="V769" s="130">
        <f t="shared" si="35"/>
        <v>121400</v>
      </c>
      <c r="W769" s="131">
        <v>0</v>
      </c>
      <c r="X769" s="132" t="s">
        <v>614</v>
      </c>
      <c r="Y769" s="127" t="s">
        <v>1323</v>
      </c>
      <c r="Z769" s="124" t="s">
        <v>91</v>
      </c>
      <c r="AA769" s="133">
        <v>43294</v>
      </c>
      <c r="AB769" s="134"/>
    </row>
    <row r="770" spans="1:28" ht="25.5" x14ac:dyDescent="0.2">
      <c r="A770" s="122" t="s">
        <v>810</v>
      </c>
      <c r="B770" s="123" t="s">
        <v>1839</v>
      </c>
      <c r="C770" s="124" t="s">
        <v>1836</v>
      </c>
      <c r="D770" s="136" t="s">
        <v>10282</v>
      </c>
      <c r="E770" s="124" t="s">
        <v>7924</v>
      </c>
      <c r="F770" s="125" t="s">
        <v>1806</v>
      </c>
      <c r="G770" s="126" t="s">
        <v>1807</v>
      </c>
      <c r="H770" s="126" t="s">
        <v>7756</v>
      </c>
      <c r="I770" s="127" t="s">
        <v>1807</v>
      </c>
      <c r="J770" s="125" t="s">
        <v>283</v>
      </c>
      <c r="K770" s="125" t="s">
        <v>882</v>
      </c>
      <c r="L770" s="125">
        <v>211</v>
      </c>
      <c r="M770" s="128">
        <v>211</v>
      </c>
      <c r="N770" s="126" t="s">
        <v>1837</v>
      </c>
      <c r="O770" s="129">
        <v>155000</v>
      </c>
      <c r="P770" s="129">
        <v>29739.130434782601</v>
      </c>
      <c r="Q770" s="130">
        <v>184000</v>
      </c>
      <c r="R770" s="130">
        <f t="shared" si="34"/>
        <v>38660.869565217377</v>
      </c>
      <c r="S770" s="130">
        <v>0</v>
      </c>
      <c r="T770" s="130">
        <f t="shared" si="36"/>
        <v>193660.86956521738</v>
      </c>
      <c r="U770" s="130">
        <v>193600</v>
      </c>
      <c r="V770" s="130">
        <f t="shared" si="35"/>
        <v>193600</v>
      </c>
      <c r="W770" s="131">
        <v>0</v>
      </c>
      <c r="X770" s="132" t="s">
        <v>614</v>
      </c>
      <c r="Y770" s="127" t="s">
        <v>1323</v>
      </c>
      <c r="Z770" s="124" t="s">
        <v>91</v>
      </c>
      <c r="AA770" s="133">
        <v>43294</v>
      </c>
      <c r="AB770" s="134"/>
    </row>
    <row r="771" spans="1:28" ht="25.5" x14ac:dyDescent="0.2">
      <c r="A771" s="122" t="s">
        <v>811</v>
      </c>
      <c r="B771" s="123" t="s">
        <v>1844</v>
      </c>
      <c r="C771" s="124" t="s">
        <v>1841</v>
      </c>
      <c r="D771" s="136" t="s">
        <v>10283</v>
      </c>
      <c r="E771" s="124" t="s">
        <v>7924</v>
      </c>
      <c r="F771" s="125" t="s">
        <v>1806</v>
      </c>
      <c r="G771" s="126" t="s">
        <v>1807</v>
      </c>
      <c r="H771" s="126" t="s">
        <v>7759</v>
      </c>
      <c r="I771" s="127" t="s">
        <v>1807</v>
      </c>
      <c r="J771" s="125" t="s">
        <v>283</v>
      </c>
      <c r="K771" s="125" t="s">
        <v>882</v>
      </c>
      <c r="L771" s="125">
        <v>212</v>
      </c>
      <c r="M771" s="128">
        <v>212</v>
      </c>
      <c r="N771" s="126" t="s">
        <v>1842</v>
      </c>
      <c r="O771" s="129">
        <v>180000</v>
      </c>
      <c r="P771" s="129">
        <v>73565.217391304395</v>
      </c>
      <c r="Q771" s="130">
        <v>253000</v>
      </c>
      <c r="R771" s="130">
        <f t="shared" si="34"/>
        <v>95634.782608695707</v>
      </c>
      <c r="S771" s="130">
        <v>0</v>
      </c>
      <c r="T771" s="130">
        <f t="shared" si="36"/>
        <v>275634.78260869568</v>
      </c>
      <c r="U771" s="130">
        <v>275600</v>
      </c>
      <c r="V771" s="130">
        <f t="shared" si="35"/>
        <v>275600</v>
      </c>
      <c r="W771" s="131">
        <v>0</v>
      </c>
      <c r="X771" s="132" t="s">
        <v>614</v>
      </c>
      <c r="Y771" s="127" t="s">
        <v>1323</v>
      </c>
      <c r="Z771" s="124" t="s">
        <v>91</v>
      </c>
      <c r="AA771" s="133">
        <v>43294</v>
      </c>
      <c r="AB771" s="134"/>
    </row>
    <row r="772" spans="1:28" ht="25.5" x14ac:dyDescent="0.2">
      <c r="A772" s="122" t="s">
        <v>8290</v>
      </c>
      <c r="B772" s="123" t="s">
        <v>2085</v>
      </c>
      <c r="C772" s="124" t="s">
        <v>2070</v>
      </c>
      <c r="D772" s="136" t="s">
        <v>10284</v>
      </c>
      <c r="E772" s="124" t="s">
        <v>7924</v>
      </c>
      <c r="F772" s="125" t="s">
        <v>2086</v>
      </c>
      <c r="G772" s="126" t="s">
        <v>2087</v>
      </c>
      <c r="H772" s="126" t="s">
        <v>2087</v>
      </c>
      <c r="I772" s="127" t="s">
        <v>2087</v>
      </c>
      <c r="J772" s="125" t="s">
        <v>34</v>
      </c>
      <c r="K772" s="125" t="s">
        <v>882</v>
      </c>
      <c r="L772" s="125">
        <v>223</v>
      </c>
      <c r="M772" s="128">
        <v>223</v>
      </c>
      <c r="N772" s="126" t="s">
        <v>2073</v>
      </c>
      <c r="O772" s="129">
        <v>150000</v>
      </c>
      <c r="P772" s="129">
        <v>34434.782608695597</v>
      </c>
      <c r="Q772" s="130">
        <v>184000</v>
      </c>
      <c r="R772" s="130">
        <f t="shared" si="34"/>
        <v>44765.217391304272</v>
      </c>
      <c r="S772" s="130">
        <v>0</v>
      </c>
      <c r="T772" s="130">
        <f t="shared" si="36"/>
        <v>194765.21739130426</v>
      </c>
      <c r="U772" s="130">
        <v>194700</v>
      </c>
      <c r="V772" s="130">
        <f t="shared" si="35"/>
        <v>194700</v>
      </c>
      <c r="W772" s="131">
        <v>0</v>
      </c>
      <c r="X772" s="132" t="s">
        <v>614</v>
      </c>
      <c r="Y772" s="127" t="s">
        <v>1323</v>
      </c>
      <c r="Z772" s="124" t="s">
        <v>26</v>
      </c>
      <c r="AA772" s="133">
        <v>43294</v>
      </c>
      <c r="AB772" s="134"/>
    </row>
    <row r="773" spans="1:28" ht="25.5" x14ac:dyDescent="0.2">
      <c r="A773" s="122" t="s">
        <v>8291</v>
      </c>
      <c r="B773" s="146" t="s">
        <v>2088</v>
      </c>
      <c r="C773" s="147" t="s">
        <v>2070</v>
      </c>
      <c r="D773" s="136" t="s">
        <v>10285</v>
      </c>
      <c r="E773" s="124" t="s">
        <v>7924</v>
      </c>
      <c r="F773" s="126" t="s">
        <v>2089</v>
      </c>
      <c r="G773" s="126" t="s">
        <v>2090</v>
      </c>
      <c r="H773" s="126" t="s">
        <v>7760</v>
      </c>
      <c r="I773" s="126" t="s">
        <v>2090</v>
      </c>
      <c r="J773" s="128" t="s">
        <v>283</v>
      </c>
      <c r="K773" s="128" t="s">
        <v>873</v>
      </c>
      <c r="L773" s="126">
        <v>223</v>
      </c>
      <c r="M773" s="126">
        <v>223</v>
      </c>
      <c r="N773" s="126" t="s">
        <v>2073</v>
      </c>
      <c r="O773" s="129">
        <v>150000</v>
      </c>
      <c r="P773" s="129">
        <v>34434.782608695597</v>
      </c>
      <c r="Q773" s="129">
        <v>184000</v>
      </c>
      <c r="R773" s="129">
        <f t="shared" si="34"/>
        <v>44765.217391304272</v>
      </c>
      <c r="S773" s="130">
        <v>0</v>
      </c>
      <c r="T773" s="129">
        <f t="shared" si="36"/>
        <v>194765.21739130426</v>
      </c>
      <c r="U773" s="129">
        <v>194700</v>
      </c>
      <c r="V773" s="129">
        <f t="shared" si="35"/>
        <v>194700</v>
      </c>
      <c r="W773" s="126">
        <v>0</v>
      </c>
      <c r="X773" s="126" t="s">
        <v>614</v>
      </c>
      <c r="Y773" s="126" t="s">
        <v>1323</v>
      </c>
      <c r="Z773" s="147" t="s">
        <v>91</v>
      </c>
      <c r="AA773" s="148">
        <v>43294</v>
      </c>
      <c r="AB773" s="134"/>
    </row>
    <row r="774" spans="1:28" ht="25.5" x14ac:dyDescent="0.2">
      <c r="A774" s="122" t="s">
        <v>8292</v>
      </c>
      <c r="B774" s="146" t="s">
        <v>2096</v>
      </c>
      <c r="C774" s="147" t="s">
        <v>2091</v>
      </c>
      <c r="D774" s="136" t="s">
        <v>10286</v>
      </c>
      <c r="E774" s="124" t="s">
        <v>7924</v>
      </c>
      <c r="F774" s="126" t="s">
        <v>2089</v>
      </c>
      <c r="G774" s="126" t="s">
        <v>2090</v>
      </c>
      <c r="H774" s="126" t="s">
        <v>7761</v>
      </c>
      <c r="I774" s="126" t="s">
        <v>2090</v>
      </c>
      <c r="J774" s="128" t="s">
        <v>283</v>
      </c>
      <c r="K774" s="128" t="s">
        <v>873</v>
      </c>
      <c r="L774" s="126">
        <v>224</v>
      </c>
      <c r="M774" s="126">
        <v>224</v>
      </c>
      <c r="N774" s="126" t="s">
        <v>2092</v>
      </c>
      <c r="O774" s="129">
        <v>180000</v>
      </c>
      <c r="P774" s="129">
        <v>68869.565217391297</v>
      </c>
      <c r="Q774" s="129">
        <v>248000</v>
      </c>
      <c r="R774" s="129">
        <f t="shared" si="34"/>
        <v>89530.434782608689</v>
      </c>
      <c r="S774" s="130">
        <v>0</v>
      </c>
      <c r="T774" s="129">
        <f t="shared" si="36"/>
        <v>269530.4347826087</v>
      </c>
      <c r="U774" s="129">
        <v>269500</v>
      </c>
      <c r="V774" s="129">
        <f t="shared" si="35"/>
        <v>269500</v>
      </c>
      <c r="W774" s="126">
        <v>0</v>
      </c>
      <c r="X774" s="126" t="s">
        <v>614</v>
      </c>
      <c r="Y774" s="126" t="s">
        <v>1323</v>
      </c>
      <c r="Z774" s="147" t="s">
        <v>91</v>
      </c>
      <c r="AA774" s="148">
        <v>43294</v>
      </c>
      <c r="AB774" s="134"/>
    </row>
    <row r="775" spans="1:28" ht="25.5" x14ac:dyDescent="0.2">
      <c r="A775" s="122" t="s">
        <v>9562</v>
      </c>
      <c r="B775" s="146" t="s">
        <v>2105</v>
      </c>
      <c r="C775" s="147" t="s">
        <v>2098</v>
      </c>
      <c r="D775" s="136" t="s">
        <v>10287</v>
      </c>
      <c r="E775" s="124" t="s">
        <v>7924</v>
      </c>
      <c r="F775" s="126" t="s">
        <v>2089</v>
      </c>
      <c r="G775" s="126" t="s">
        <v>2090</v>
      </c>
      <c r="H775" s="126" t="s">
        <v>7762</v>
      </c>
      <c r="I775" s="126" t="s">
        <v>2090</v>
      </c>
      <c r="J775" s="128" t="s">
        <v>283</v>
      </c>
      <c r="K775" s="128" t="s">
        <v>873</v>
      </c>
      <c r="L775" s="126">
        <v>225</v>
      </c>
      <c r="M775" s="126">
        <v>225</v>
      </c>
      <c r="N775" s="126" t="s">
        <v>2099</v>
      </c>
      <c r="O775" s="129">
        <v>200000</v>
      </c>
      <c r="P775" s="129">
        <v>68869.565217391297</v>
      </c>
      <c r="Q775" s="129">
        <v>268000</v>
      </c>
      <c r="R775" s="129">
        <f t="shared" ref="R775:R838" si="37">+P775/1800000*2340000</f>
        <v>89530.434782608689</v>
      </c>
      <c r="S775" s="130">
        <v>0</v>
      </c>
      <c r="T775" s="129">
        <f t="shared" si="36"/>
        <v>289530.4347826087</v>
      </c>
      <c r="U775" s="129">
        <v>289500</v>
      </c>
      <c r="V775" s="129">
        <f t="shared" ref="V775:V838" si="38">ROUNDDOWN(T775,-2)</f>
        <v>289500</v>
      </c>
      <c r="W775" s="126">
        <v>0</v>
      </c>
      <c r="X775" s="126" t="s">
        <v>614</v>
      </c>
      <c r="Y775" s="126" t="s">
        <v>1323</v>
      </c>
      <c r="Z775" s="147" t="s">
        <v>91</v>
      </c>
      <c r="AA775" s="148">
        <v>43294</v>
      </c>
      <c r="AB775" s="134"/>
    </row>
    <row r="776" spans="1:28" ht="25.5" x14ac:dyDescent="0.2">
      <c r="A776" s="122" t="s">
        <v>8293</v>
      </c>
      <c r="B776" s="146" t="s">
        <v>2111</v>
      </c>
      <c r="C776" s="147" t="s">
        <v>2107</v>
      </c>
      <c r="D776" s="136" t="s">
        <v>10288</v>
      </c>
      <c r="E776" s="124" t="s">
        <v>7924</v>
      </c>
      <c r="F776" s="126" t="s">
        <v>2089</v>
      </c>
      <c r="G776" s="126" t="s">
        <v>2090</v>
      </c>
      <c r="H776" s="126" t="s">
        <v>7763</v>
      </c>
      <c r="I776" s="126" t="s">
        <v>2090</v>
      </c>
      <c r="J776" s="128" t="s">
        <v>283</v>
      </c>
      <c r="K776" s="128" t="s">
        <v>873</v>
      </c>
      <c r="L776" s="126">
        <v>226</v>
      </c>
      <c r="M776" s="126">
        <v>226</v>
      </c>
      <c r="N776" s="126" t="s">
        <v>2108</v>
      </c>
      <c r="O776" s="129">
        <v>220000</v>
      </c>
      <c r="P776" s="129">
        <v>103304.347826087</v>
      </c>
      <c r="Q776" s="129">
        <v>323000</v>
      </c>
      <c r="R776" s="129">
        <f t="shared" si="37"/>
        <v>134295.65217391311</v>
      </c>
      <c r="S776" s="130">
        <v>0</v>
      </c>
      <c r="T776" s="129">
        <f t="shared" si="36"/>
        <v>354295.65217391308</v>
      </c>
      <c r="U776" s="129">
        <v>354200</v>
      </c>
      <c r="V776" s="129">
        <f t="shared" si="38"/>
        <v>354200</v>
      </c>
      <c r="W776" s="126">
        <v>0</v>
      </c>
      <c r="X776" s="126" t="s">
        <v>614</v>
      </c>
      <c r="Y776" s="126" t="s">
        <v>1323</v>
      </c>
      <c r="Z776" s="147" t="s">
        <v>91</v>
      </c>
      <c r="AA776" s="148">
        <v>43294</v>
      </c>
      <c r="AB776" s="134"/>
    </row>
    <row r="777" spans="1:28" ht="22.5" x14ac:dyDescent="0.2">
      <c r="A777" s="122" t="s">
        <v>7935</v>
      </c>
      <c r="B777" s="123" t="s">
        <v>3622</v>
      </c>
      <c r="C777" s="124" t="s">
        <v>3593</v>
      </c>
      <c r="D777" s="136" t="s">
        <v>10289</v>
      </c>
      <c r="E777" s="124" t="s">
        <v>7924</v>
      </c>
      <c r="F777" s="125" t="s">
        <v>3623</v>
      </c>
      <c r="G777" s="126" t="s">
        <v>7334</v>
      </c>
      <c r="H777" s="126" t="s">
        <v>7334</v>
      </c>
      <c r="I777" s="127" t="s">
        <v>3624</v>
      </c>
      <c r="J777" s="125" t="s">
        <v>283</v>
      </c>
      <c r="K777" s="125" t="s">
        <v>882</v>
      </c>
      <c r="L777" s="125">
        <v>515</v>
      </c>
      <c r="M777" s="128">
        <v>515</v>
      </c>
      <c r="N777" s="126" t="s">
        <v>3595</v>
      </c>
      <c r="O777" s="129">
        <v>129000</v>
      </c>
      <c r="P777" s="129">
        <v>68869.565217391297</v>
      </c>
      <c r="Q777" s="130">
        <v>197000</v>
      </c>
      <c r="R777" s="130">
        <f t="shared" si="37"/>
        <v>89530.434782608689</v>
      </c>
      <c r="S777" s="130">
        <v>0</v>
      </c>
      <c r="T777" s="130">
        <f t="shared" si="36"/>
        <v>218530.4347826087</v>
      </c>
      <c r="U777" s="130">
        <v>218500</v>
      </c>
      <c r="V777" s="130">
        <f t="shared" si="38"/>
        <v>218500</v>
      </c>
      <c r="W777" s="131">
        <v>0</v>
      </c>
      <c r="X777" s="132" t="s">
        <v>614</v>
      </c>
      <c r="Y777" s="127" t="s">
        <v>146</v>
      </c>
      <c r="Z777" s="124" t="s">
        <v>91</v>
      </c>
      <c r="AA777" s="133">
        <v>43294</v>
      </c>
      <c r="AB777" s="134"/>
    </row>
    <row r="778" spans="1:28" ht="25.5" x14ac:dyDescent="0.25">
      <c r="A778" s="122" t="s">
        <v>9217</v>
      </c>
      <c r="B778" s="123" t="s">
        <v>629</v>
      </c>
      <c r="C778" s="124" t="s">
        <v>622</v>
      </c>
      <c r="D778" s="205" t="s">
        <v>10290</v>
      </c>
      <c r="E778" s="124" t="s">
        <v>7924</v>
      </c>
      <c r="F778" s="125" t="s">
        <v>630</v>
      </c>
      <c r="G778" s="126" t="s">
        <v>631</v>
      </c>
      <c r="H778" s="126" t="s">
        <v>631</v>
      </c>
      <c r="I778" s="127" t="s">
        <v>631</v>
      </c>
      <c r="J778" s="125" t="s">
        <v>3</v>
      </c>
      <c r="K778" s="125" t="s">
        <v>25</v>
      </c>
      <c r="L778" s="125">
        <v>582</v>
      </c>
      <c r="M778" s="128">
        <v>582</v>
      </c>
      <c r="N778" s="126" t="s">
        <v>623</v>
      </c>
      <c r="O778" s="129">
        <v>2217000</v>
      </c>
      <c r="P778" s="129">
        <v>914086.95652173902</v>
      </c>
      <c r="Q778" s="130">
        <v>3131000</v>
      </c>
      <c r="R778" s="130">
        <f t="shared" si="37"/>
        <v>1188313.0434782607</v>
      </c>
      <c r="S778" s="130">
        <v>0</v>
      </c>
      <c r="T778" s="130">
        <f t="shared" si="36"/>
        <v>3405313.0434782607</v>
      </c>
      <c r="U778" s="130">
        <v>3405300</v>
      </c>
      <c r="V778" s="130">
        <f t="shared" si="38"/>
        <v>3405300</v>
      </c>
      <c r="W778" s="131">
        <v>0</v>
      </c>
      <c r="X778" s="132" t="s">
        <v>614</v>
      </c>
      <c r="Y778" s="127" t="s">
        <v>146</v>
      </c>
      <c r="Z778" s="124" t="s">
        <v>91</v>
      </c>
      <c r="AA778" s="133">
        <v>43294</v>
      </c>
      <c r="AB778" s="134"/>
    </row>
    <row r="779" spans="1:28" ht="22.5" x14ac:dyDescent="0.2">
      <c r="A779" s="122" t="s">
        <v>7936</v>
      </c>
      <c r="B779" s="123" t="s">
        <v>4597</v>
      </c>
      <c r="C779" s="124" t="s">
        <v>4595</v>
      </c>
      <c r="D779" s="136" t="s">
        <v>10291</v>
      </c>
      <c r="E779" s="124" t="s">
        <v>7924</v>
      </c>
      <c r="F779" s="125" t="s">
        <v>4598</v>
      </c>
      <c r="G779" s="126" t="s">
        <v>4599</v>
      </c>
      <c r="H779" s="126" t="s">
        <v>4599</v>
      </c>
      <c r="I779" s="127" t="s">
        <v>4599</v>
      </c>
      <c r="J779" s="125" t="s">
        <v>34</v>
      </c>
      <c r="K779" s="125" t="s">
        <v>873</v>
      </c>
      <c r="L779" s="125">
        <v>877</v>
      </c>
      <c r="M779" s="128">
        <v>877</v>
      </c>
      <c r="N779" s="126" t="s">
        <v>4596</v>
      </c>
      <c r="O779" s="129">
        <v>76000</v>
      </c>
      <c r="P779" s="129">
        <v>68869.565217391297</v>
      </c>
      <c r="Q779" s="130">
        <v>144000</v>
      </c>
      <c r="R779" s="130">
        <f t="shared" si="37"/>
        <v>89530.434782608689</v>
      </c>
      <c r="S779" s="130">
        <v>0</v>
      </c>
      <c r="T779" s="130">
        <f t="shared" si="36"/>
        <v>165530.4347826087</v>
      </c>
      <c r="U779" s="130">
        <v>165500</v>
      </c>
      <c r="V779" s="130">
        <f t="shared" si="38"/>
        <v>165500</v>
      </c>
      <c r="W779" s="131">
        <v>0</v>
      </c>
      <c r="X779" s="132" t="s">
        <v>614</v>
      </c>
      <c r="Y779" s="127" t="s">
        <v>124</v>
      </c>
      <c r="Z779" s="124" t="s">
        <v>42</v>
      </c>
      <c r="AA779" s="133">
        <v>43294</v>
      </c>
      <c r="AB779" s="134"/>
    </row>
    <row r="780" spans="1:28" ht="22.5" x14ac:dyDescent="0.2">
      <c r="A780" s="122" t="s">
        <v>7937</v>
      </c>
      <c r="B780" s="123" t="s">
        <v>4602</v>
      </c>
      <c r="C780" s="124" t="s">
        <v>4600</v>
      </c>
      <c r="D780" s="136" t="s">
        <v>10292</v>
      </c>
      <c r="E780" s="124" t="s">
        <v>7924</v>
      </c>
      <c r="F780" s="125" t="s">
        <v>4603</v>
      </c>
      <c r="G780" s="126" t="s">
        <v>7818</v>
      </c>
      <c r="H780" s="126" t="s">
        <v>7445</v>
      </c>
      <c r="I780" s="127" t="s">
        <v>4604</v>
      </c>
      <c r="J780" s="125" t="s">
        <v>34</v>
      </c>
      <c r="K780" s="125" t="s">
        <v>95</v>
      </c>
      <c r="L780" s="125">
        <v>878</v>
      </c>
      <c r="M780" s="128">
        <v>878</v>
      </c>
      <c r="N780" s="126" t="s">
        <v>4601</v>
      </c>
      <c r="O780" s="129">
        <v>186000</v>
      </c>
      <c r="P780" s="129">
        <v>23478.260869565202</v>
      </c>
      <c r="Q780" s="130">
        <v>209000</v>
      </c>
      <c r="R780" s="130">
        <f t="shared" si="37"/>
        <v>30521.739130434762</v>
      </c>
      <c r="S780" s="130">
        <v>0</v>
      </c>
      <c r="T780" s="130">
        <f t="shared" si="36"/>
        <v>216521.73913043475</v>
      </c>
      <c r="U780" s="130">
        <v>216500</v>
      </c>
      <c r="V780" s="130">
        <f t="shared" si="38"/>
        <v>216500</v>
      </c>
      <c r="W780" s="131">
        <v>0</v>
      </c>
      <c r="X780" s="132" t="s">
        <v>614</v>
      </c>
      <c r="Y780" s="127" t="s">
        <v>124</v>
      </c>
      <c r="Z780" s="124" t="s">
        <v>42</v>
      </c>
      <c r="AA780" s="133">
        <v>43294</v>
      </c>
      <c r="AB780" s="134"/>
    </row>
    <row r="781" spans="1:28" ht="22.5" x14ac:dyDescent="0.2">
      <c r="A781" s="122" t="s">
        <v>7938</v>
      </c>
      <c r="B781" s="123" t="s">
        <v>4607</v>
      </c>
      <c r="C781" s="124" t="s">
        <v>4605</v>
      </c>
      <c r="D781" s="136" t="s">
        <v>10293</v>
      </c>
      <c r="E781" s="124" t="s">
        <v>7924</v>
      </c>
      <c r="F781" s="125" t="s">
        <v>4603</v>
      </c>
      <c r="G781" s="126" t="s">
        <v>7818</v>
      </c>
      <c r="H781" s="126" t="s">
        <v>7446</v>
      </c>
      <c r="I781" s="127" t="s">
        <v>4604</v>
      </c>
      <c r="J781" s="125" t="s">
        <v>34</v>
      </c>
      <c r="K781" s="125" t="s">
        <v>95</v>
      </c>
      <c r="L781" s="125">
        <v>879</v>
      </c>
      <c r="M781" s="128">
        <v>879</v>
      </c>
      <c r="N781" s="126" t="s">
        <v>4606</v>
      </c>
      <c r="O781" s="129">
        <v>256000</v>
      </c>
      <c r="P781" s="129">
        <v>23478.260869565202</v>
      </c>
      <c r="Q781" s="130">
        <v>279000</v>
      </c>
      <c r="R781" s="130">
        <f t="shared" si="37"/>
        <v>30521.739130434762</v>
      </c>
      <c r="S781" s="130">
        <v>0</v>
      </c>
      <c r="T781" s="130">
        <f t="shared" si="36"/>
        <v>286521.73913043475</v>
      </c>
      <c r="U781" s="130">
        <v>286500</v>
      </c>
      <c r="V781" s="130">
        <f t="shared" si="38"/>
        <v>286500</v>
      </c>
      <c r="W781" s="131">
        <v>0</v>
      </c>
      <c r="X781" s="132" t="s">
        <v>614</v>
      </c>
      <c r="Y781" s="127" t="s">
        <v>124</v>
      </c>
      <c r="Z781" s="124" t="s">
        <v>42</v>
      </c>
      <c r="AA781" s="133">
        <v>43294</v>
      </c>
      <c r="AB781" s="134"/>
    </row>
    <row r="782" spans="1:28" x14ac:dyDescent="0.2">
      <c r="A782" s="122" t="s">
        <v>7939</v>
      </c>
      <c r="B782" s="123" t="s">
        <v>4610</v>
      </c>
      <c r="C782" s="124" t="s">
        <v>4608</v>
      </c>
      <c r="D782" s="136" t="s">
        <v>10294</v>
      </c>
      <c r="E782" s="124" t="s">
        <v>7924</v>
      </c>
      <c r="F782" s="125" t="s">
        <v>4611</v>
      </c>
      <c r="G782" s="126" t="s">
        <v>7354</v>
      </c>
      <c r="H782" s="126" t="s">
        <v>7354</v>
      </c>
      <c r="I782" s="127" t="s">
        <v>4612</v>
      </c>
      <c r="J782" s="125" t="s">
        <v>34</v>
      </c>
      <c r="K782" s="125" t="s">
        <v>17</v>
      </c>
      <c r="L782" s="125">
        <v>880</v>
      </c>
      <c r="M782" s="128">
        <v>880</v>
      </c>
      <c r="N782" s="126" t="s">
        <v>4609</v>
      </c>
      <c r="O782" s="129">
        <v>855000</v>
      </c>
      <c r="P782" s="129">
        <v>278608.69565217401</v>
      </c>
      <c r="Q782" s="130">
        <v>1133000</v>
      </c>
      <c r="R782" s="130">
        <f t="shared" si="37"/>
        <v>362191.30434782617</v>
      </c>
      <c r="S782" s="130">
        <v>0</v>
      </c>
      <c r="T782" s="130">
        <f t="shared" si="36"/>
        <v>1217191.3043478262</v>
      </c>
      <c r="U782" s="130">
        <v>1217100</v>
      </c>
      <c r="V782" s="130">
        <f t="shared" si="38"/>
        <v>1217100</v>
      </c>
      <c r="W782" s="131">
        <v>0</v>
      </c>
      <c r="X782" s="132" t="s">
        <v>614</v>
      </c>
      <c r="Y782" s="127" t="s">
        <v>124</v>
      </c>
      <c r="Z782" s="124" t="s">
        <v>1310</v>
      </c>
      <c r="AA782" s="133">
        <v>43320</v>
      </c>
      <c r="AB782" s="134"/>
    </row>
    <row r="783" spans="1:28" x14ac:dyDescent="0.2">
      <c r="A783" s="122" t="s">
        <v>7940</v>
      </c>
      <c r="B783" s="123" t="s">
        <v>4627</v>
      </c>
      <c r="C783" s="124" t="s">
        <v>4625</v>
      </c>
      <c r="D783" s="136" t="s">
        <v>10295</v>
      </c>
      <c r="E783" s="124" t="s">
        <v>7924</v>
      </c>
      <c r="F783" s="125" t="s">
        <v>4628</v>
      </c>
      <c r="G783" s="126" t="s">
        <v>4626</v>
      </c>
      <c r="H783" s="126" t="s">
        <v>4626</v>
      </c>
      <c r="I783" s="127" t="s">
        <v>4626</v>
      </c>
      <c r="J783" s="125" t="s">
        <v>3</v>
      </c>
      <c r="K783" s="125"/>
      <c r="L783" s="125">
        <v>887</v>
      </c>
      <c r="M783" s="128">
        <v>887</v>
      </c>
      <c r="N783" s="126" t="s">
        <v>4626</v>
      </c>
      <c r="O783" s="129">
        <v>6500000</v>
      </c>
      <c r="P783" s="129">
        <v>1255304.3478260899</v>
      </c>
      <c r="Q783" s="130">
        <v>7755000</v>
      </c>
      <c r="R783" s="130">
        <f t="shared" si="37"/>
        <v>1631895.6521739168</v>
      </c>
      <c r="S783" s="130">
        <v>0</v>
      </c>
      <c r="T783" s="130">
        <f t="shared" si="36"/>
        <v>8131895.6521739168</v>
      </c>
      <c r="U783" s="130">
        <v>8131800</v>
      </c>
      <c r="V783" s="130">
        <f t="shared" si="38"/>
        <v>8131800</v>
      </c>
      <c r="W783" s="131">
        <v>0</v>
      </c>
      <c r="X783" s="132" t="s">
        <v>614</v>
      </c>
      <c r="Y783" s="127" t="s">
        <v>124</v>
      </c>
      <c r="Z783" s="124" t="s">
        <v>68</v>
      </c>
      <c r="AA783" s="133">
        <v>43294</v>
      </c>
      <c r="AB783" s="134"/>
    </row>
    <row r="784" spans="1:28" ht="22.5" x14ac:dyDescent="0.2">
      <c r="A784" s="122" t="s">
        <v>8294</v>
      </c>
      <c r="B784" s="123" t="s">
        <v>4632</v>
      </c>
      <c r="C784" s="124" t="s">
        <v>4629</v>
      </c>
      <c r="D784" s="136" t="s">
        <v>10296</v>
      </c>
      <c r="E784" s="124" t="s">
        <v>7924</v>
      </c>
      <c r="F784" s="125" t="s">
        <v>4633</v>
      </c>
      <c r="G784" s="126" t="s">
        <v>7355</v>
      </c>
      <c r="H784" s="126" t="s">
        <v>7355</v>
      </c>
      <c r="I784" s="127" t="s">
        <v>4630</v>
      </c>
      <c r="J784" s="125" t="s">
        <v>34</v>
      </c>
      <c r="K784" s="125" t="s">
        <v>873</v>
      </c>
      <c r="L784" s="125">
        <v>888</v>
      </c>
      <c r="M784" s="128">
        <v>888</v>
      </c>
      <c r="N784" s="126" t="s">
        <v>4631</v>
      </c>
      <c r="O784" s="129">
        <v>206000</v>
      </c>
      <c r="P784" s="129">
        <v>68869.565217391297</v>
      </c>
      <c r="Q784" s="130">
        <v>274000</v>
      </c>
      <c r="R784" s="130">
        <f t="shared" si="37"/>
        <v>89530.434782608689</v>
      </c>
      <c r="S784" s="130">
        <v>0</v>
      </c>
      <c r="T784" s="130">
        <f t="shared" si="36"/>
        <v>295530.4347826087</v>
      </c>
      <c r="U784" s="130">
        <v>295500</v>
      </c>
      <c r="V784" s="130">
        <f t="shared" si="38"/>
        <v>295500</v>
      </c>
      <c r="W784" s="131">
        <v>0</v>
      </c>
      <c r="X784" s="132" t="s">
        <v>614</v>
      </c>
      <c r="Y784" s="127" t="s">
        <v>124</v>
      </c>
      <c r="Z784" s="124" t="s">
        <v>42</v>
      </c>
      <c r="AA784" s="133">
        <v>43294</v>
      </c>
      <c r="AB784" s="134"/>
    </row>
    <row r="785" spans="1:28" ht="25.5" x14ac:dyDescent="0.2">
      <c r="A785" s="122" t="s">
        <v>9563</v>
      </c>
      <c r="B785" s="123" t="s">
        <v>4641</v>
      </c>
      <c r="C785" s="124" t="s">
        <v>4634</v>
      </c>
      <c r="D785" s="136" t="s">
        <v>10297</v>
      </c>
      <c r="E785" s="124" t="s">
        <v>7924</v>
      </c>
      <c r="F785" s="125" t="s">
        <v>4642</v>
      </c>
      <c r="G785" s="126" t="s">
        <v>4643</v>
      </c>
      <c r="H785" s="126" t="s">
        <v>4643</v>
      </c>
      <c r="I785" s="127" t="s">
        <v>4643</v>
      </c>
      <c r="J785" s="125" t="s">
        <v>34</v>
      </c>
      <c r="K785" s="125" t="s">
        <v>873</v>
      </c>
      <c r="L785" s="125">
        <v>889</v>
      </c>
      <c r="M785" s="128">
        <v>889</v>
      </c>
      <c r="N785" s="126" t="s">
        <v>4637</v>
      </c>
      <c r="O785" s="129">
        <v>206000</v>
      </c>
      <c r="P785" s="129">
        <v>68869.565217391297</v>
      </c>
      <c r="Q785" s="130">
        <v>274000</v>
      </c>
      <c r="R785" s="130">
        <f t="shared" si="37"/>
        <v>89530.434782608689</v>
      </c>
      <c r="S785" s="130">
        <v>0</v>
      </c>
      <c r="T785" s="130">
        <f t="shared" si="36"/>
        <v>295530.4347826087</v>
      </c>
      <c r="U785" s="130">
        <v>295500</v>
      </c>
      <c r="V785" s="130">
        <f t="shared" si="38"/>
        <v>295500</v>
      </c>
      <c r="W785" s="131">
        <v>0</v>
      </c>
      <c r="X785" s="132" t="s">
        <v>614</v>
      </c>
      <c r="Y785" s="127" t="s">
        <v>124</v>
      </c>
      <c r="Z785" s="124" t="s">
        <v>42</v>
      </c>
      <c r="AA785" s="133">
        <v>43294</v>
      </c>
      <c r="AB785" s="134"/>
    </row>
    <row r="786" spans="1:28" ht="22.5" x14ac:dyDescent="0.2">
      <c r="A786" s="122" t="s">
        <v>8295</v>
      </c>
      <c r="B786" s="123" t="s">
        <v>4638</v>
      </c>
      <c r="C786" s="124" t="s">
        <v>4634</v>
      </c>
      <c r="D786" s="136" t="s">
        <v>10298</v>
      </c>
      <c r="E786" s="124" t="s">
        <v>7924</v>
      </c>
      <c r="F786" s="125" t="s">
        <v>4639</v>
      </c>
      <c r="G786" s="126" t="s">
        <v>7357</v>
      </c>
      <c r="H786" s="126" t="s">
        <v>7357</v>
      </c>
      <c r="I786" s="127" t="s">
        <v>4640</v>
      </c>
      <c r="J786" s="125" t="s">
        <v>34</v>
      </c>
      <c r="K786" s="125" t="s">
        <v>873</v>
      </c>
      <c r="L786" s="125">
        <v>889</v>
      </c>
      <c r="M786" s="128">
        <v>889</v>
      </c>
      <c r="N786" s="126" t="s">
        <v>4637</v>
      </c>
      <c r="O786" s="129">
        <v>206000</v>
      </c>
      <c r="P786" s="129">
        <v>68869.565217391297</v>
      </c>
      <c r="Q786" s="130">
        <v>274000</v>
      </c>
      <c r="R786" s="130">
        <f t="shared" si="37"/>
        <v>89530.434782608689</v>
      </c>
      <c r="S786" s="130">
        <v>0</v>
      </c>
      <c r="T786" s="130">
        <f t="shared" si="36"/>
        <v>295530.4347826087</v>
      </c>
      <c r="U786" s="130">
        <v>295500</v>
      </c>
      <c r="V786" s="130">
        <f t="shared" si="38"/>
        <v>295500</v>
      </c>
      <c r="W786" s="131">
        <v>0</v>
      </c>
      <c r="X786" s="132" t="s">
        <v>614</v>
      </c>
      <c r="Y786" s="127" t="s">
        <v>124</v>
      </c>
      <c r="Z786" s="124" t="s">
        <v>26</v>
      </c>
      <c r="AA786" s="133">
        <v>43294</v>
      </c>
      <c r="AB786" s="134"/>
    </row>
    <row r="787" spans="1:28" ht="22.5" x14ac:dyDescent="0.2">
      <c r="A787" s="122" t="s">
        <v>7941</v>
      </c>
      <c r="B787" s="123" t="s">
        <v>4649</v>
      </c>
      <c r="C787" s="124" t="s">
        <v>4645</v>
      </c>
      <c r="D787" s="136" t="s">
        <v>10299</v>
      </c>
      <c r="E787" s="124" t="s">
        <v>7924</v>
      </c>
      <c r="F787" s="125" t="s">
        <v>4650</v>
      </c>
      <c r="G787" s="126" t="s">
        <v>4648</v>
      </c>
      <c r="H787" s="126" t="s">
        <v>4648</v>
      </c>
      <c r="I787" s="127" t="s">
        <v>4648</v>
      </c>
      <c r="J787" s="125" t="s">
        <v>283</v>
      </c>
      <c r="K787" s="125" t="s">
        <v>882</v>
      </c>
      <c r="L787" s="125">
        <v>892</v>
      </c>
      <c r="M787" s="128">
        <v>892</v>
      </c>
      <c r="N787" s="126" t="s">
        <v>4648</v>
      </c>
      <c r="O787" s="129">
        <v>32000</v>
      </c>
      <c r="P787" s="129">
        <v>24886.956521739099</v>
      </c>
      <c r="Q787" s="130">
        <v>56800</v>
      </c>
      <c r="R787" s="130">
        <f t="shared" si="37"/>
        <v>32353.043478260832</v>
      </c>
      <c r="S787" s="130">
        <v>0</v>
      </c>
      <c r="T787" s="130">
        <f t="shared" si="36"/>
        <v>64353.043478260835</v>
      </c>
      <c r="U787" s="130">
        <v>64300</v>
      </c>
      <c r="V787" s="130">
        <f t="shared" si="38"/>
        <v>64300</v>
      </c>
      <c r="W787" s="131">
        <v>0</v>
      </c>
      <c r="X787" s="132" t="s">
        <v>614</v>
      </c>
      <c r="Y787" s="127" t="s">
        <v>124</v>
      </c>
      <c r="Z787" s="124" t="s">
        <v>42</v>
      </c>
      <c r="AA787" s="133">
        <v>43294</v>
      </c>
      <c r="AB787" s="134"/>
    </row>
    <row r="788" spans="1:28" x14ac:dyDescent="0.2">
      <c r="A788" s="122" t="s">
        <v>7942</v>
      </c>
      <c r="B788" s="123" t="s">
        <v>4651</v>
      </c>
      <c r="C788" s="124" t="s">
        <v>4652</v>
      </c>
      <c r="D788" s="136" t="s">
        <v>10300</v>
      </c>
      <c r="E788" s="124" t="s">
        <v>7924</v>
      </c>
      <c r="F788" s="125" t="s">
        <v>4653</v>
      </c>
      <c r="G788" s="126" t="s">
        <v>4654</v>
      </c>
      <c r="H788" s="126" t="s">
        <v>4654</v>
      </c>
      <c r="I788" s="127" t="s">
        <v>4654</v>
      </c>
      <c r="J788" s="125" t="s">
        <v>34</v>
      </c>
      <c r="K788" s="125"/>
      <c r="L788" s="125">
        <v>899</v>
      </c>
      <c r="M788" s="128">
        <v>899</v>
      </c>
      <c r="N788" s="126" t="s">
        <v>4654</v>
      </c>
      <c r="O788" s="129">
        <v>42000</v>
      </c>
      <c r="P788" s="129">
        <v>15026.0869565217</v>
      </c>
      <c r="Q788" s="130">
        <v>57000</v>
      </c>
      <c r="R788" s="130">
        <f t="shared" si="37"/>
        <v>19533.913043478209</v>
      </c>
      <c r="S788" s="130">
        <v>0</v>
      </c>
      <c r="T788" s="130">
        <f t="shared" si="36"/>
        <v>61533.913043478213</v>
      </c>
      <c r="U788" s="130">
        <v>61500</v>
      </c>
      <c r="V788" s="130">
        <f t="shared" si="38"/>
        <v>61500</v>
      </c>
      <c r="W788" s="131">
        <v>0</v>
      </c>
      <c r="X788" s="132" t="s">
        <v>614</v>
      </c>
      <c r="Y788" s="127" t="s">
        <v>124</v>
      </c>
      <c r="Z788" s="124" t="s">
        <v>68</v>
      </c>
      <c r="AA788" s="133">
        <v>43294</v>
      </c>
      <c r="AB788" s="134"/>
    </row>
    <row r="789" spans="1:28" x14ac:dyDescent="0.2">
      <c r="A789" s="122" t="s">
        <v>7943</v>
      </c>
      <c r="B789" s="123" t="s">
        <v>4655</v>
      </c>
      <c r="C789" s="124" t="s">
        <v>4656</v>
      </c>
      <c r="D789" s="136" t="s">
        <v>10301</v>
      </c>
      <c r="E789" s="124" t="s">
        <v>7924</v>
      </c>
      <c r="F789" s="125" t="s">
        <v>4657</v>
      </c>
      <c r="G789" s="126" t="s">
        <v>4658</v>
      </c>
      <c r="H789" s="126" t="s">
        <v>4658</v>
      </c>
      <c r="I789" s="127" t="s">
        <v>4658</v>
      </c>
      <c r="J789" s="125" t="s">
        <v>34</v>
      </c>
      <c r="K789" s="125"/>
      <c r="L789" s="125">
        <v>901</v>
      </c>
      <c r="M789" s="128">
        <v>901</v>
      </c>
      <c r="N789" s="126" t="s">
        <v>4658</v>
      </c>
      <c r="O789" s="129">
        <v>35000</v>
      </c>
      <c r="P789" s="129">
        <v>30052.173913043502</v>
      </c>
      <c r="Q789" s="130">
        <v>65000</v>
      </c>
      <c r="R789" s="130">
        <f t="shared" si="37"/>
        <v>39067.826086956549</v>
      </c>
      <c r="S789" s="130">
        <v>0</v>
      </c>
      <c r="T789" s="130">
        <f t="shared" si="36"/>
        <v>74067.826086956542</v>
      </c>
      <c r="U789" s="130">
        <v>74000</v>
      </c>
      <c r="V789" s="130">
        <f t="shared" si="38"/>
        <v>74000</v>
      </c>
      <c r="W789" s="131">
        <v>0</v>
      </c>
      <c r="X789" s="132" t="s">
        <v>614</v>
      </c>
      <c r="Y789" s="127" t="s">
        <v>124</v>
      </c>
      <c r="Z789" s="124" t="s">
        <v>68</v>
      </c>
      <c r="AA789" s="133">
        <v>43294</v>
      </c>
      <c r="AB789" s="134"/>
    </row>
    <row r="790" spans="1:28" ht="22.5" x14ac:dyDescent="0.2">
      <c r="A790" s="122" t="s">
        <v>7944</v>
      </c>
      <c r="B790" s="123" t="s">
        <v>4661</v>
      </c>
      <c r="C790" s="124" t="s">
        <v>4659</v>
      </c>
      <c r="D790" s="136" t="s">
        <v>10302</v>
      </c>
      <c r="E790" s="124" t="s">
        <v>7924</v>
      </c>
      <c r="F790" s="125" t="s">
        <v>4662</v>
      </c>
      <c r="G790" s="126" t="s">
        <v>4663</v>
      </c>
      <c r="H790" s="126" t="s">
        <v>4663</v>
      </c>
      <c r="I790" s="127" t="s">
        <v>4663</v>
      </c>
      <c r="J790" s="125" t="s">
        <v>283</v>
      </c>
      <c r="K790" s="125" t="s">
        <v>95</v>
      </c>
      <c r="L790" s="125">
        <v>905</v>
      </c>
      <c r="M790" s="128">
        <v>905</v>
      </c>
      <c r="N790" s="126" t="s">
        <v>4660</v>
      </c>
      <c r="O790" s="129">
        <v>61000</v>
      </c>
      <c r="P790" s="129">
        <v>21913.043478260901</v>
      </c>
      <c r="Q790" s="130">
        <v>82900</v>
      </c>
      <c r="R790" s="130">
        <f t="shared" si="37"/>
        <v>28486.956521739172</v>
      </c>
      <c r="S790" s="130">
        <v>0</v>
      </c>
      <c r="T790" s="130">
        <f t="shared" si="36"/>
        <v>89486.956521739165</v>
      </c>
      <c r="U790" s="130">
        <v>89400</v>
      </c>
      <c r="V790" s="130">
        <f t="shared" si="38"/>
        <v>89400</v>
      </c>
      <c r="W790" s="131">
        <v>0</v>
      </c>
      <c r="X790" s="132" t="s">
        <v>614</v>
      </c>
      <c r="Y790" s="127" t="s">
        <v>124</v>
      </c>
      <c r="Z790" s="124" t="s">
        <v>42</v>
      </c>
      <c r="AA790" s="133">
        <v>43294</v>
      </c>
      <c r="AB790" s="134"/>
    </row>
    <row r="791" spans="1:28" ht="22.5" x14ac:dyDescent="0.2">
      <c r="A791" s="122" t="s">
        <v>7945</v>
      </c>
      <c r="B791" s="123" t="s">
        <v>4666</v>
      </c>
      <c r="C791" s="124" t="s">
        <v>4664</v>
      </c>
      <c r="D791" s="136" t="s">
        <v>10303</v>
      </c>
      <c r="E791" s="124" t="s">
        <v>7924</v>
      </c>
      <c r="F791" s="125" t="s">
        <v>4667</v>
      </c>
      <c r="G791" s="126" t="s">
        <v>4668</v>
      </c>
      <c r="H791" s="126" t="s">
        <v>4668</v>
      </c>
      <c r="I791" s="127" t="s">
        <v>4668</v>
      </c>
      <c r="J791" s="125" t="s">
        <v>34</v>
      </c>
      <c r="K791" s="125" t="s">
        <v>882</v>
      </c>
      <c r="L791" s="125">
        <v>907</v>
      </c>
      <c r="M791" s="128">
        <v>907</v>
      </c>
      <c r="N791" s="126" t="s">
        <v>4665</v>
      </c>
      <c r="O791" s="129">
        <v>37000</v>
      </c>
      <c r="P791" s="129">
        <v>24886.956521739099</v>
      </c>
      <c r="Q791" s="130">
        <v>61800</v>
      </c>
      <c r="R791" s="130">
        <f t="shared" si="37"/>
        <v>32353.043478260832</v>
      </c>
      <c r="S791" s="130">
        <v>0</v>
      </c>
      <c r="T791" s="130">
        <f t="shared" si="36"/>
        <v>69353.043478260835</v>
      </c>
      <c r="U791" s="130">
        <v>69300</v>
      </c>
      <c r="V791" s="130">
        <f t="shared" si="38"/>
        <v>69300</v>
      </c>
      <c r="W791" s="131">
        <v>0</v>
      </c>
      <c r="X791" s="132" t="s">
        <v>614</v>
      </c>
      <c r="Y791" s="127" t="s">
        <v>124</v>
      </c>
      <c r="Z791" s="124" t="s">
        <v>42</v>
      </c>
      <c r="AA791" s="133">
        <v>43294</v>
      </c>
      <c r="AB791" s="134"/>
    </row>
    <row r="792" spans="1:28" ht="25.5" x14ac:dyDescent="0.2">
      <c r="A792" s="122" t="s">
        <v>8296</v>
      </c>
      <c r="B792" s="123" t="s">
        <v>4693</v>
      </c>
      <c r="C792" s="124" t="s">
        <v>4670</v>
      </c>
      <c r="D792" s="136" t="s">
        <v>10304</v>
      </c>
      <c r="E792" s="124" t="s">
        <v>7924</v>
      </c>
      <c r="F792" s="125" t="s">
        <v>4694</v>
      </c>
      <c r="G792" s="126" t="s">
        <v>4689</v>
      </c>
      <c r="H792" s="126" t="s">
        <v>4689</v>
      </c>
      <c r="I792" s="127" t="s">
        <v>4689</v>
      </c>
      <c r="J792" s="125" t="s">
        <v>283</v>
      </c>
      <c r="K792" s="125"/>
      <c r="L792" s="125">
        <v>908</v>
      </c>
      <c r="M792" s="128">
        <v>908</v>
      </c>
      <c r="N792" s="126" t="s">
        <v>4673</v>
      </c>
      <c r="O792" s="129">
        <v>8000</v>
      </c>
      <c r="P792" s="129">
        <v>15026.0869565217</v>
      </c>
      <c r="Q792" s="130">
        <v>23000</v>
      </c>
      <c r="R792" s="130">
        <f t="shared" si="37"/>
        <v>19533.913043478209</v>
      </c>
      <c r="S792" s="130">
        <v>0</v>
      </c>
      <c r="T792" s="130">
        <f t="shared" si="36"/>
        <v>27533.913043478209</v>
      </c>
      <c r="U792" s="130">
        <v>27500</v>
      </c>
      <c r="V792" s="130">
        <f t="shared" si="38"/>
        <v>27500</v>
      </c>
      <c r="W792" s="131" t="s">
        <v>4674</v>
      </c>
      <c r="X792" s="132" t="s">
        <v>614</v>
      </c>
      <c r="Y792" s="127" t="s">
        <v>124</v>
      </c>
      <c r="Z792" s="124" t="s">
        <v>42</v>
      </c>
      <c r="AA792" s="133">
        <v>43294</v>
      </c>
      <c r="AB792" s="134"/>
    </row>
    <row r="793" spans="1:28" ht="22.5" x14ac:dyDescent="0.2">
      <c r="A793" s="122" t="s">
        <v>8297</v>
      </c>
      <c r="B793" s="123" t="s">
        <v>4705</v>
      </c>
      <c r="C793" s="124" t="s">
        <v>4696</v>
      </c>
      <c r="D793" s="136" t="s">
        <v>10305</v>
      </c>
      <c r="E793" s="124" t="s">
        <v>7924</v>
      </c>
      <c r="F793" s="125" t="s">
        <v>4706</v>
      </c>
      <c r="G793" s="126" t="s">
        <v>4707</v>
      </c>
      <c r="H793" s="126" t="s">
        <v>4707</v>
      </c>
      <c r="I793" s="127" t="s">
        <v>4707</v>
      </c>
      <c r="J793" s="125" t="s">
        <v>34</v>
      </c>
      <c r="K793" s="125" t="s">
        <v>882</v>
      </c>
      <c r="L793" s="125">
        <v>909</v>
      </c>
      <c r="M793" s="128">
        <v>909</v>
      </c>
      <c r="N793" s="126" t="s">
        <v>4699</v>
      </c>
      <c r="O793" s="129">
        <v>18000</v>
      </c>
      <c r="P793" s="129">
        <v>3130.4347826087001</v>
      </c>
      <c r="Q793" s="130">
        <v>21100</v>
      </c>
      <c r="R793" s="130">
        <f t="shared" si="37"/>
        <v>4069.5652173913099</v>
      </c>
      <c r="S793" s="130">
        <v>0</v>
      </c>
      <c r="T793" s="130">
        <f t="shared" ref="T793:T856" si="39">+O793+R793+S793</f>
        <v>22069.565217391311</v>
      </c>
      <c r="U793" s="130">
        <v>22000</v>
      </c>
      <c r="V793" s="130">
        <f t="shared" si="38"/>
        <v>22000</v>
      </c>
      <c r="W793" s="131" t="s">
        <v>3095</v>
      </c>
      <c r="X793" s="132" t="s">
        <v>614</v>
      </c>
      <c r="Y793" s="127" t="s">
        <v>124</v>
      </c>
      <c r="Z793" s="124" t="s">
        <v>42</v>
      </c>
      <c r="AA793" s="133">
        <v>43294</v>
      </c>
      <c r="AB793" s="134"/>
    </row>
    <row r="794" spans="1:28" ht="22.5" x14ac:dyDescent="0.2">
      <c r="A794" s="122" t="s">
        <v>9564</v>
      </c>
      <c r="B794" s="123" t="s">
        <v>4703</v>
      </c>
      <c r="C794" s="124" t="s">
        <v>4696</v>
      </c>
      <c r="D794" s="136" t="s">
        <v>10306</v>
      </c>
      <c r="E794" s="124" t="s">
        <v>7924</v>
      </c>
      <c r="F794" s="125" t="s">
        <v>4704</v>
      </c>
      <c r="G794" s="126" t="s">
        <v>4698</v>
      </c>
      <c r="H794" s="126" t="s">
        <v>4698</v>
      </c>
      <c r="I794" s="127" t="s">
        <v>4698</v>
      </c>
      <c r="J794" s="125" t="s">
        <v>283</v>
      </c>
      <c r="K794" s="125" t="s">
        <v>882</v>
      </c>
      <c r="L794" s="125">
        <v>909</v>
      </c>
      <c r="M794" s="128">
        <v>909</v>
      </c>
      <c r="N794" s="126" t="s">
        <v>4699</v>
      </c>
      <c r="O794" s="129">
        <v>18000</v>
      </c>
      <c r="P794" s="129">
        <v>3130.4347826087001</v>
      </c>
      <c r="Q794" s="130">
        <v>21100</v>
      </c>
      <c r="R794" s="130">
        <f t="shared" si="37"/>
        <v>4069.5652173913099</v>
      </c>
      <c r="S794" s="130">
        <v>0</v>
      </c>
      <c r="T794" s="130">
        <f t="shared" si="39"/>
        <v>22069.565217391311</v>
      </c>
      <c r="U794" s="130">
        <v>22000</v>
      </c>
      <c r="V794" s="130">
        <f t="shared" si="38"/>
        <v>22000</v>
      </c>
      <c r="W794" s="131" t="s">
        <v>3095</v>
      </c>
      <c r="X794" s="132" t="s">
        <v>614</v>
      </c>
      <c r="Y794" s="127" t="s">
        <v>124</v>
      </c>
      <c r="Z794" s="124" t="s">
        <v>42</v>
      </c>
      <c r="AA794" s="133">
        <v>43294</v>
      </c>
      <c r="AB794" s="134"/>
    </row>
    <row r="795" spans="1:28" ht="22.5" x14ac:dyDescent="0.2">
      <c r="A795" s="122" t="s">
        <v>7946</v>
      </c>
      <c r="B795" s="123" t="s">
        <v>4716</v>
      </c>
      <c r="C795" s="124" t="s">
        <v>4709</v>
      </c>
      <c r="D795" s="136" t="s">
        <v>10307</v>
      </c>
      <c r="E795" s="124" t="s">
        <v>7924</v>
      </c>
      <c r="F795" s="125" t="s">
        <v>4717</v>
      </c>
      <c r="G795" s="126" t="s">
        <v>4711</v>
      </c>
      <c r="H795" s="126" t="s">
        <v>4711</v>
      </c>
      <c r="I795" s="127" t="s">
        <v>4711</v>
      </c>
      <c r="J795" s="125" t="s">
        <v>34</v>
      </c>
      <c r="K795" s="125" t="s">
        <v>95</v>
      </c>
      <c r="L795" s="125">
        <v>910</v>
      </c>
      <c r="M795" s="128">
        <v>910</v>
      </c>
      <c r="N795" s="126" t="s">
        <v>4712</v>
      </c>
      <c r="O795" s="129">
        <v>37000</v>
      </c>
      <c r="P795" s="129">
        <v>4695.6521739130403</v>
      </c>
      <c r="Q795" s="130">
        <v>41600</v>
      </c>
      <c r="R795" s="130">
        <f t="shared" si="37"/>
        <v>6104.3478260869515</v>
      </c>
      <c r="S795" s="130">
        <v>0</v>
      </c>
      <c r="T795" s="130">
        <f t="shared" si="39"/>
        <v>43104.347826086952</v>
      </c>
      <c r="U795" s="130">
        <v>43100</v>
      </c>
      <c r="V795" s="130">
        <f t="shared" si="38"/>
        <v>43100</v>
      </c>
      <c r="W795" s="131">
        <v>0</v>
      </c>
      <c r="X795" s="132" t="s">
        <v>614</v>
      </c>
      <c r="Y795" s="127" t="s">
        <v>124</v>
      </c>
      <c r="Z795" s="124" t="s">
        <v>42</v>
      </c>
      <c r="AA795" s="133">
        <v>43294</v>
      </c>
      <c r="AB795" s="134"/>
    </row>
    <row r="796" spans="1:28" ht="22.5" x14ac:dyDescent="0.2">
      <c r="A796" s="122" t="s">
        <v>8298</v>
      </c>
      <c r="B796" s="123" t="s">
        <v>4713</v>
      </c>
      <c r="C796" s="124" t="s">
        <v>4709</v>
      </c>
      <c r="D796" s="136" t="s">
        <v>10308</v>
      </c>
      <c r="E796" s="124" t="s">
        <v>7924</v>
      </c>
      <c r="F796" s="125" t="s">
        <v>4714</v>
      </c>
      <c r="G796" s="126" t="s">
        <v>4715</v>
      </c>
      <c r="H796" s="126" t="s">
        <v>4715</v>
      </c>
      <c r="I796" s="127" t="s">
        <v>4715</v>
      </c>
      <c r="J796" s="125" t="s">
        <v>283</v>
      </c>
      <c r="K796" s="125" t="s">
        <v>882</v>
      </c>
      <c r="L796" s="125">
        <v>910</v>
      </c>
      <c r="M796" s="128">
        <v>910</v>
      </c>
      <c r="N796" s="126" t="s">
        <v>4712</v>
      </c>
      <c r="O796" s="129">
        <v>37000</v>
      </c>
      <c r="P796" s="129">
        <v>4695.6521739130403</v>
      </c>
      <c r="Q796" s="130">
        <v>41600</v>
      </c>
      <c r="R796" s="130">
        <f t="shared" si="37"/>
        <v>6104.3478260869515</v>
      </c>
      <c r="S796" s="130">
        <v>0</v>
      </c>
      <c r="T796" s="130">
        <f t="shared" si="39"/>
        <v>43104.347826086952</v>
      </c>
      <c r="U796" s="130">
        <v>43100</v>
      </c>
      <c r="V796" s="130">
        <f t="shared" si="38"/>
        <v>43100</v>
      </c>
      <c r="W796" s="131">
        <v>0</v>
      </c>
      <c r="X796" s="132" t="s">
        <v>614</v>
      </c>
      <c r="Y796" s="127" t="s">
        <v>124</v>
      </c>
      <c r="Z796" s="124" t="s">
        <v>42</v>
      </c>
      <c r="AA796" s="133">
        <v>43294</v>
      </c>
      <c r="AB796" s="134"/>
    </row>
    <row r="797" spans="1:28" ht="25.5" x14ac:dyDescent="0.2">
      <c r="A797" s="122" t="s">
        <v>7947</v>
      </c>
      <c r="B797" s="123" t="s">
        <v>4725</v>
      </c>
      <c r="C797" s="124" t="s">
        <v>4723</v>
      </c>
      <c r="D797" s="136" t="s">
        <v>10309</v>
      </c>
      <c r="E797" s="124" t="s">
        <v>7924</v>
      </c>
      <c r="F797" s="125" t="s">
        <v>4726</v>
      </c>
      <c r="G797" s="126" t="s">
        <v>4721</v>
      </c>
      <c r="H797" s="126" t="s">
        <v>7688</v>
      </c>
      <c r="I797" s="127" t="s">
        <v>4727</v>
      </c>
      <c r="J797" s="125" t="s">
        <v>34</v>
      </c>
      <c r="K797" s="125" t="s">
        <v>95</v>
      </c>
      <c r="L797" s="125">
        <v>912</v>
      </c>
      <c r="M797" s="128">
        <v>912</v>
      </c>
      <c r="N797" s="126" t="s">
        <v>4724</v>
      </c>
      <c r="O797" s="129">
        <v>486000</v>
      </c>
      <c r="P797" s="129">
        <v>34434.782608695597</v>
      </c>
      <c r="Q797" s="130">
        <v>520000</v>
      </c>
      <c r="R797" s="130">
        <f t="shared" si="37"/>
        <v>44765.217391304272</v>
      </c>
      <c r="S797" s="130">
        <v>0</v>
      </c>
      <c r="T797" s="130">
        <f t="shared" si="39"/>
        <v>530765.21739130432</v>
      </c>
      <c r="U797" s="130">
        <v>530700</v>
      </c>
      <c r="V797" s="130">
        <f t="shared" si="38"/>
        <v>530700</v>
      </c>
      <c r="W797" s="131">
        <v>0</v>
      </c>
      <c r="X797" s="132" t="s">
        <v>614</v>
      </c>
      <c r="Y797" s="127" t="s">
        <v>124</v>
      </c>
      <c r="Z797" s="124" t="s">
        <v>42</v>
      </c>
      <c r="AA797" s="133">
        <v>43294</v>
      </c>
      <c r="AB797" s="134"/>
    </row>
    <row r="798" spans="1:28" ht="25.5" x14ac:dyDescent="0.2">
      <c r="A798" s="122" t="s">
        <v>8299</v>
      </c>
      <c r="B798" s="123" t="s">
        <v>4728</v>
      </c>
      <c r="C798" s="124" t="s">
        <v>4723</v>
      </c>
      <c r="D798" s="136" t="s">
        <v>10310</v>
      </c>
      <c r="E798" s="124" t="s">
        <v>7924</v>
      </c>
      <c r="F798" s="125" t="s">
        <v>4729</v>
      </c>
      <c r="G798" s="126" t="s">
        <v>7359</v>
      </c>
      <c r="H798" s="126" t="s">
        <v>7643</v>
      </c>
      <c r="I798" s="127" t="s">
        <v>4730</v>
      </c>
      <c r="J798" s="125" t="s">
        <v>34</v>
      </c>
      <c r="K798" s="125" t="s">
        <v>873</v>
      </c>
      <c r="L798" s="125">
        <v>912</v>
      </c>
      <c r="M798" s="128">
        <v>912</v>
      </c>
      <c r="N798" s="126" t="s">
        <v>4724</v>
      </c>
      <c r="O798" s="129">
        <v>486000</v>
      </c>
      <c r="P798" s="129">
        <v>34434.782608695597</v>
      </c>
      <c r="Q798" s="130">
        <v>520000</v>
      </c>
      <c r="R798" s="130">
        <f t="shared" si="37"/>
        <v>44765.217391304272</v>
      </c>
      <c r="S798" s="130">
        <v>0</v>
      </c>
      <c r="T798" s="130">
        <f t="shared" si="39"/>
        <v>530765.21739130432</v>
      </c>
      <c r="U798" s="130">
        <v>530700</v>
      </c>
      <c r="V798" s="130">
        <f t="shared" si="38"/>
        <v>530700</v>
      </c>
      <c r="W798" s="131">
        <v>0</v>
      </c>
      <c r="X798" s="132" t="s">
        <v>614</v>
      </c>
      <c r="Y798" s="127" t="s">
        <v>124</v>
      </c>
      <c r="Z798" s="124" t="s">
        <v>26</v>
      </c>
      <c r="AA798" s="133">
        <v>43294</v>
      </c>
      <c r="AB798" s="134"/>
    </row>
    <row r="799" spans="1:28" ht="25.5" x14ac:dyDescent="0.2">
      <c r="A799" s="122" t="s">
        <v>8300</v>
      </c>
      <c r="B799" s="123" t="s">
        <v>4734</v>
      </c>
      <c r="C799" s="124" t="s">
        <v>4732</v>
      </c>
      <c r="D799" s="136" t="s">
        <v>10311</v>
      </c>
      <c r="E799" s="124" t="s">
        <v>7924</v>
      </c>
      <c r="F799" s="125" t="s">
        <v>4726</v>
      </c>
      <c r="G799" s="126" t="s">
        <v>4721</v>
      </c>
      <c r="H799" s="126" t="s">
        <v>7806</v>
      </c>
      <c r="I799" s="127" t="s">
        <v>4727</v>
      </c>
      <c r="J799" s="125" t="s">
        <v>34</v>
      </c>
      <c r="K799" s="125" t="s">
        <v>95</v>
      </c>
      <c r="L799" s="125">
        <v>913</v>
      </c>
      <c r="M799" s="128">
        <v>913</v>
      </c>
      <c r="N799" s="126" t="s">
        <v>4733</v>
      </c>
      <c r="O799" s="129">
        <v>130000</v>
      </c>
      <c r="P799" s="129">
        <v>31304.347826087</v>
      </c>
      <c r="Q799" s="130">
        <v>161000</v>
      </c>
      <c r="R799" s="130">
        <f t="shared" si="37"/>
        <v>40695.652173913099</v>
      </c>
      <c r="S799" s="130">
        <v>0</v>
      </c>
      <c r="T799" s="130">
        <f t="shared" si="39"/>
        <v>170695.65217391308</v>
      </c>
      <c r="U799" s="130">
        <v>170600</v>
      </c>
      <c r="V799" s="130">
        <f t="shared" si="38"/>
        <v>170600</v>
      </c>
      <c r="W799" s="131">
        <v>0</v>
      </c>
      <c r="X799" s="132" t="s">
        <v>614</v>
      </c>
      <c r="Y799" s="127" t="s">
        <v>124</v>
      </c>
      <c r="Z799" s="124" t="s">
        <v>42</v>
      </c>
      <c r="AA799" s="133">
        <v>43294</v>
      </c>
      <c r="AB799" s="134"/>
    </row>
    <row r="800" spans="1:28" ht="25.5" x14ac:dyDescent="0.2">
      <c r="A800" s="122" t="s">
        <v>7948</v>
      </c>
      <c r="B800" s="123" t="s">
        <v>4735</v>
      </c>
      <c r="C800" s="124" t="s">
        <v>4732</v>
      </c>
      <c r="D800" s="136" t="s">
        <v>10312</v>
      </c>
      <c r="E800" s="124" t="s">
        <v>7924</v>
      </c>
      <c r="F800" s="125" t="s">
        <v>4729</v>
      </c>
      <c r="G800" s="126" t="s">
        <v>7359</v>
      </c>
      <c r="H800" s="126" t="s">
        <v>7359</v>
      </c>
      <c r="I800" s="127" t="s">
        <v>4730</v>
      </c>
      <c r="J800" s="125" t="s">
        <v>34</v>
      </c>
      <c r="K800" s="125" t="s">
        <v>873</v>
      </c>
      <c r="L800" s="125">
        <v>913</v>
      </c>
      <c r="M800" s="128">
        <v>913</v>
      </c>
      <c r="N800" s="126" t="s">
        <v>4733</v>
      </c>
      <c r="O800" s="129">
        <v>130000</v>
      </c>
      <c r="P800" s="129">
        <v>31304.347826087</v>
      </c>
      <c r="Q800" s="130">
        <v>161000</v>
      </c>
      <c r="R800" s="130">
        <f t="shared" si="37"/>
        <v>40695.652173913099</v>
      </c>
      <c r="S800" s="130">
        <v>0</v>
      </c>
      <c r="T800" s="130">
        <f t="shared" si="39"/>
        <v>170695.65217391308</v>
      </c>
      <c r="U800" s="130">
        <v>170600</v>
      </c>
      <c r="V800" s="130">
        <f t="shared" si="38"/>
        <v>170600</v>
      </c>
      <c r="W800" s="131">
        <v>0</v>
      </c>
      <c r="X800" s="132" t="s">
        <v>614</v>
      </c>
      <c r="Y800" s="127" t="s">
        <v>124</v>
      </c>
      <c r="Z800" s="124" t="s">
        <v>26</v>
      </c>
      <c r="AA800" s="133">
        <v>43294</v>
      </c>
      <c r="AB800" s="71"/>
    </row>
    <row r="801" spans="1:28" ht="25.5" x14ac:dyDescent="0.2">
      <c r="A801" s="122" t="s">
        <v>8301</v>
      </c>
      <c r="B801" s="123" t="s">
        <v>4736</v>
      </c>
      <c r="C801" s="124" t="s">
        <v>4737</v>
      </c>
      <c r="D801" s="136" t="s">
        <v>10313</v>
      </c>
      <c r="E801" s="124" t="s">
        <v>7924</v>
      </c>
      <c r="F801" s="125" t="s">
        <v>4738</v>
      </c>
      <c r="G801" s="126" t="s">
        <v>4739</v>
      </c>
      <c r="H801" s="126" t="s">
        <v>7693</v>
      </c>
      <c r="I801" s="127" t="s">
        <v>4739</v>
      </c>
      <c r="J801" s="125" t="s">
        <v>34</v>
      </c>
      <c r="K801" s="125" t="s">
        <v>994</v>
      </c>
      <c r="L801" s="125">
        <v>914</v>
      </c>
      <c r="M801" s="128">
        <v>914</v>
      </c>
      <c r="N801" s="126" t="s">
        <v>4740</v>
      </c>
      <c r="O801" s="129">
        <v>614000</v>
      </c>
      <c r="P801" s="129">
        <v>108000</v>
      </c>
      <c r="Q801" s="130">
        <v>722000</v>
      </c>
      <c r="R801" s="130">
        <f t="shared" si="37"/>
        <v>140400</v>
      </c>
      <c r="S801" s="130">
        <v>0</v>
      </c>
      <c r="T801" s="130">
        <f t="shared" si="39"/>
        <v>754400</v>
      </c>
      <c r="U801" s="130">
        <v>754400</v>
      </c>
      <c r="V801" s="130">
        <f t="shared" si="38"/>
        <v>754400</v>
      </c>
      <c r="W801" s="131">
        <v>0</v>
      </c>
      <c r="X801" s="132" t="s">
        <v>614</v>
      </c>
      <c r="Y801" s="127" t="s">
        <v>124</v>
      </c>
      <c r="Z801" s="124" t="s">
        <v>42</v>
      </c>
      <c r="AA801" s="133">
        <v>43294</v>
      </c>
      <c r="AB801" s="71"/>
    </row>
    <row r="802" spans="1:28" ht="25.5" x14ac:dyDescent="0.2">
      <c r="A802" s="122" t="s">
        <v>8302</v>
      </c>
      <c r="B802" s="123" t="s">
        <v>4741</v>
      </c>
      <c r="C802" s="124" t="s">
        <v>4742</v>
      </c>
      <c r="D802" s="136" t="s">
        <v>10314</v>
      </c>
      <c r="E802" s="124" t="s">
        <v>7924</v>
      </c>
      <c r="F802" s="125" t="s">
        <v>4738</v>
      </c>
      <c r="G802" s="126" t="s">
        <v>4739</v>
      </c>
      <c r="H802" s="126" t="s">
        <v>7694</v>
      </c>
      <c r="I802" s="127" t="s">
        <v>4739</v>
      </c>
      <c r="J802" s="125" t="s">
        <v>34</v>
      </c>
      <c r="K802" s="125" t="s">
        <v>994</v>
      </c>
      <c r="L802" s="125">
        <v>915</v>
      </c>
      <c r="M802" s="128">
        <v>915</v>
      </c>
      <c r="N802" s="126" t="s">
        <v>4743</v>
      </c>
      <c r="O802" s="129">
        <v>289000</v>
      </c>
      <c r="P802" s="129">
        <v>89217.391304347795</v>
      </c>
      <c r="Q802" s="130">
        <v>378000</v>
      </c>
      <c r="R802" s="130">
        <f t="shared" si="37"/>
        <v>115982.60869565213</v>
      </c>
      <c r="S802" s="130">
        <v>0</v>
      </c>
      <c r="T802" s="130">
        <f t="shared" si="39"/>
        <v>404982.6086956521</v>
      </c>
      <c r="U802" s="130">
        <v>404900</v>
      </c>
      <c r="V802" s="130">
        <f t="shared" si="38"/>
        <v>404900</v>
      </c>
      <c r="W802" s="131">
        <v>0</v>
      </c>
      <c r="X802" s="132" t="s">
        <v>614</v>
      </c>
      <c r="Y802" s="127" t="s">
        <v>124</v>
      </c>
      <c r="Z802" s="124" t="s">
        <v>42</v>
      </c>
      <c r="AA802" s="133">
        <v>43294</v>
      </c>
      <c r="AB802" s="71"/>
    </row>
    <row r="803" spans="1:28" ht="22.5" x14ac:dyDescent="0.2">
      <c r="A803" s="122" t="s">
        <v>8303</v>
      </c>
      <c r="B803" s="146" t="s">
        <v>4744</v>
      </c>
      <c r="C803" s="147" t="s">
        <v>4745</v>
      </c>
      <c r="D803" s="136" t="s">
        <v>10315</v>
      </c>
      <c r="E803" s="124" t="s">
        <v>7924</v>
      </c>
      <c r="F803" s="166" t="s">
        <v>4746</v>
      </c>
      <c r="G803" s="126" t="s">
        <v>7889</v>
      </c>
      <c r="H803" s="126" t="s">
        <v>7567</v>
      </c>
      <c r="I803" s="206" t="s">
        <v>4747</v>
      </c>
      <c r="J803" s="206" t="s">
        <v>34</v>
      </c>
      <c r="K803" s="206" t="s">
        <v>95</v>
      </c>
      <c r="L803" s="207">
        <v>916</v>
      </c>
      <c r="M803" s="206">
        <v>916</v>
      </c>
      <c r="N803" s="126" t="s">
        <v>4748</v>
      </c>
      <c r="O803" s="164">
        <v>616000</v>
      </c>
      <c r="P803" s="164">
        <v>68869.565217391297</v>
      </c>
      <c r="Q803" s="164">
        <v>684000</v>
      </c>
      <c r="R803" s="164">
        <f t="shared" si="37"/>
        <v>89530.434782608689</v>
      </c>
      <c r="S803" s="130">
        <v>0</v>
      </c>
      <c r="T803" s="164">
        <f t="shared" si="39"/>
        <v>705530.43478260865</v>
      </c>
      <c r="U803" s="164">
        <v>705500</v>
      </c>
      <c r="V803" s="164">
        <f t="shared" si="38"/>
        <v>705500</v>
      </c>
      <c r="W803" s="162">
        <v>0</v>
      </c>
      <c r="X803" s="162" t="s">
        <v>614</v>
      </c>
      <c r="Y803" s="140" t="s">
        <v>124</v>
      </c>
      <c r="Z803" s="161" t="s">
        <v>42</v>
      </c>
      <c r="AA803" s="133">
        <v>43294</v>
      </c>
      <c r="AB803" s="71"/>
    </row>
    <row r="804" spans="1:28" ht="22.5" x14ac:dyDescent="0.2">
      <c r="A804" s="122" t="s">
        <v>7949</v>
      </c>
      <c r="B804" s="123" t="s">
        <v>4749</v>
      </c>
      <c r="C804" s="124" t="s">
        <v>4745</v>
      </c>
      <c r="D804" s="136" t="s">
        <v>10316</v>
      </c>
      <c r="E804" s="124" t="s">
        <v>7924</v>
      </c>
      <c r="F804" s="125" t="s">
        <v>4750</v>
      </c>
      <c r="G804" s="126" t="s">
        <v>7890</v>
      </c>
      <c r="H804" s="126" t="s">
        <v>7641</v>
      </c>
      <c r="I804" s="127" t="s">
        <v>4751</v>
      </c>
      <c r="J804" s="125" t="s">
        <v>34</v>
      </c>
      <c r="K804" s="125" t="s">
        <v>95</v>
      </c>
      <c r="L804" s="125">
        <v>916</v>
      </c>
      <c r="M804" s="128">
        <v>916</v>
      </c>
      <c r="N804" s="126" t="s">
        <v>4748</v>
      </c>
      <c r="O804" s="129">
        <v>616000</v>
      </c>
      <c r="P804" s="129">
        <v>68869.565217391297</v>
      </c>
      <c r="Q804" s="130">
        <v>684000</v>
      </c>
      <c r="R804" s="130">
        <f t="shared" si="37"/>
        <v>89530.434782608689</v>
      </c>
      <c r="S804" s="130">
        <v>0</v>
      </c>
      <c r="T804" s="130">
        <f t="shared" si="39"/>
        <v>705530.43478260865</v>
      </c>
      <c r="U804" s="130">
        <v>705500</v>
      </c>
      <c r="V804" s="130">
        <f t="shared" si="38"/>
        <v>705500</v>
      </c>
      <c r="W804" s="131">
        <v>0</v>
      </c>
      <c r="X804" s="132" t="s">
        <v>614</v>
      </c>
      <c r="Y804" s="127" t="s">
        <v>124</v>
      </c>
      <c r="Z804" s="124" t="s">
        <v>42</v>
      </c>
      <c r="AA804" s="133">
        <v>43294</v>
      </c>
      <c r="AB804" s="71"/>
    </row>
    <row r="805" spans="1:28" ht="22.5" x14ac:dyDescent="0.2">
      <c r="A805" s="122" t="s">
        <v>8304</v>
      </c>
      <c r="B805" s="146" t="s">
        <v>4752</v>
      </c>
      <c r="C805" s="147" t="s">
        <v>4753</v>
      </c>
      <c r="D805" s="136" t="s">
        <v>10316</v>
      </c>
      <c r="E805" s="124" t="s">
        <v>7924</v>
      </c>
      <c r="F805" s="166" t="s">
        <v>4746</v>
      </c>
      <c r="G805" s="126" t="s">
        <v>7889</v>
      </c>
      <c r="H805" s="126" t="s">
        <v>7805</v>
      </c>
      <c r="I805" s="206" t="s">
        <v>4747</v>
      </c>
      <c r="J805" s="206" t="s">
        <v>34</v>
      </c>
      <c r="K805" s="206" t="s">
        <v>95</v>
      </c>
      <c r="L805" s="207">
        <v>917</v>
      </c>
      <c r="M805" s="206">
        <v>917</v>
      </c>
      <c r="N805" s="126" t="s">
        <v>4754</v>
      </c>
      <c r="O805" s="164">
        <v>161000</v>
      </c>
      <c r="P805" s="164">
        <v>40695.652173913099</v>
      </c>
      <c r="Q805" s="164">
        <v>201000</v>
      </c>
      <c r="R805" s="164">
        <f t="shared" si="37"/>
        <v>52904.347826087032</v>
      </c>
      <c r="S805" s="130">
        <v>0</v>
      </c>
      <c r="T805" s="164">
        <f t="shared" si="39"/>
        <v>213904.34782608703</v>
      </c>
      <c r="U805" s="164">
        <v>213900</v>
      </c>
      <c r="V805" s="164">
        <f t="shared" si="38"/>
        <v>213900</v>
      </c>
      <c r="W805" s="162">
        <v>0</v>
      </c>
      <c r="X805" s="162" t="s">
        <v>614</v>
      </c>
      <c r="Y805" s="140" t="s">
        <v>124</v>
      </c>
      <c r="Z805" s="161" t="s">
        <v>42</v>
      </c>
      <c r="AA805" s="133">
        <v>43294</v>
      </c>
      <c r="AB805" s="71"/>
    </row>
    <row r="806" spans="1:28" ht="22.5" x14ac:dyDescent="0.2">
      <c r="A806" s="122" t="s">
        <v>8305</v>
      </c>
      <c r="B806" s="123" t="s">
        <v>4755</v>
      </c>
      <c r="C806" s="124" t="s">
        <v>4753</v>
      </c>
      <c r="D806" s="136" t="s">
        <v>10317</v>
      </c>
      <c r="E806" s="124" t="s">
        <v>7924</v>
      </c>
      <c r="F806" s="125" t="s">
        <v>4750</v>
      </c>
      <c r="G806" s="126" t="s">
        <v>7890</v>
      </c>
      <c r="H806" s="126" t="s">
        <v>7642</v>
      </c>
      <c r="I806" s="127" t="s">
        <v>4751</v>
      </c>
      <c r="J806" s="125" t="s">
        <v>34</v>
      </c>
      <c r="K806" s="125" t="s">
        <v>95</v>
      </c>
      <c r="L806" s="125">
        <v>917</v>
      </c>
      <c r="M806" s="128">
        <v>917</v>
      </c>
      <c r="N806" s="126" t="s">
        <v>4754</v>
      </c>
      <c r="O806" s="129">
        <v>161000</v>
      </c>
      <c r="P806" s="129">
        <v>40695.652173913099</v>
      </c>
      <c r="Q806" s="130">
        <v>201000</v>
      </c>
      <c r="R806" s="130">
        <f t="shared" si="37"/>
        <v>52904.347826087032</v>
      </c>
      <c r="S806" s="130">
        <v>0</v>
      </c>
      <c r="T806" s="130">
        <f t="shared" si="39"/>
        <v>213904.34782608703</v>
      </c>
      <c r="U806" s="130">
        <v>213900</v>
      </c>
      <c r="V806" s="130">
        <f t="shared" si="38"/>
        <v>213900</v>
      </c>
      <c r="W806" s="131">
        <v>0</v>
      </c>
      <c r="X806" s="132" t="s">
        <v>614</v>
      </c>
      <c r="Y806" s="127" t="s">
        <v>124</v>
      </c>
      <c r="Z806" s="124" t="s">
        <v>42</v>
      </c>
      <c r="AA806" s="133">
        <v>43294</v>
      </c>
      <c r="AB806" s="134"/>
    </row>
    <row r="807" spans="1:28" ht="22.5" x14ac:dyDescent="0.2">
      <c r="A807" s="122" t="s">
        <v>8306</v>
      </c>
      <c r="B807" s="123" t="s">
        <v>4756</v>
      </c>
      <c r="C807" s="124" t="s">
        <v>4757</v>
      </c>
      <c r="D807" s="136" t="s">
        <v>10318</v>
      </c>
      <c r="E807" s="124" t="s">
        <v>7924</v>
      </c>
      <c r="F807" s="125" t="s">
        <v>4758</v>
      </c>
      <c r="G807" s="126" t="s">
        <v>4759</v>
      </c>
      <c r="H807" s="126" t="s">
        <v>4759</v>
      </c>
      <c r="I807" s="127" t="s">
        <v>4759</v>
      </c>
      <c r="J807" s="125" t="s">
        <v>283</v>
      </c>
      <c r="K807" s="125" t="s">
        <v>95</v>
      </c>
      <c r="L807" s="125">
        <v>918</v>
      </c>
      <c r="M807" s="128">
        <v>918</v>
      </c>
      <c r="N807" s="126" t="s">
        <v>4760</v>
      </c>
      <c r="O807" s="129">
        <v>50000</v>
      </c>
      <c r="P807" s="129">
        <v>15652.1739130435</v>
      </c>
      <c r="Q807" s="130">
        <v>65600</v>
      </c>
      <c r="R807" s="130">
        <f t="shared" si="37"/>
        <v>20347.826086956549</v>
      </c>
      <c r="S807" s="130">
        <v>0</v>
      </c>
      <c r="T807" s="130">
        <f t="shared" si="39"/>
        <v>70347.826086956542</v>
      </c>
      <c r="U807" s="130">
        <v>70300</v>
      </c>
      <c r="V807" s="130">
        <f t="shared" si="38"/>
        <v>70300</v>
      </c>
      <c r="W807" s="131">
        <v>0</v>
      </c>
      <c r="X807" s="132" t="s">
        <v>614</v>
      </c>
      <c r="Y807" s="127" t="s">
        <v>124</v>
      </c>
      <c r="Z807" s="124" t="s">
        <v>42</v>
      </c>
      <c r="AA807" s="133">
        <v>43294</v>
      </c>
      <c r="AB807" s="134"/>
    </row>
    <row r="808" spans="1:28" ht="25.5" x14ac:dyDescent="0.2">
      <c r="A808" s="122" t="s">
        <v>9218</v>
      </c>
      <c r="B808" s="123" t="s">
        <v>4768</v>
      </c>
      <c r="C808" s="124" t="s">
        <v>4761</v>
      </c>
      <c r="D808" s="136" t="s">
        <v>10319</v>
      </c>
      <c r="E808" s="124" t="s">
        <v>7924</v>
      </c>
      <c r="F808" s="125" t="s">
        <v>4769</v>
      </c>
      <c r="G808" s="126" t="s">
        <v>7891</v>
      </c>
      <c r="H808" s="126" t="s">
        <v>7702</v>
      </c>
      <c r="I808" s="127" t="s">
        <v>4770</v>
      </c>
      <c r="J808" s="125" t="s">
        <v>34</v>
      </c>
      <c r="K808" s="125" t="s">
        <v>22</v>
      </c>
      <c r="L808" s="125">
        <v>919</v>
      </c>
      <c r="M808" s="128">
        <v>919</v>
      </c>
      <c r="N808" s="126" t="s">
        <v>4764</v>
      </c>
      <c r="O808" s="129">
        <v>1245000</v>
      </c>
      <c r="P808" s="129">
        <v>108000</v>
      </c>
      <c r="Q808" s="130">
        <v>1353000</v>
      </c>
      <c r="R808" s="130">
        <f t="shared" si="37"/>
        <v>140400</v>
      </c>
      <c r="S808" s="130">
        <v>0</v>
      </c>
      <c r="T808" s="130">
        <f t="shared" si="39"/>
        <v>1385400</v>
      </c>
      <c r="U808" s="130">
        <v>1385400</v>
      </c>
      <c r="V808" s="130">
        <f t="shared" si="38"/>
        <v>1385400</v>
      </c>
      <c r="W808" s="131">
        <v>0</v>
      </c>
      <c r="X808" s="132" t="s">
        <v>614</v>
      </c>
      <c r="Y808" s="127" t="s">
        <v>124</v>
      </c>
      <c r="Z808" s="124" t="s">
        <v>42</v>
      </c>
      <c r="AA808" s="133">
        <v>43294</v>
      </c>
      <c r="AB808" s="134"/>
    </row>
    <row r="809" spans="1:28" ht="25.5" x14ac:dyDescent="0.2">
      <c r="A809" s="122" t="s">
        <v>9565</v>
      </c>
      <c r="B809" s="123" t="s">
        <v>4778</v>
      </c>
      <c r="C809" s="124" t="s">
        <v>4775</v>
      </c>
      <c r="D809" s="136" t="s">
        <v>10320</v>
      </c>
      <c r="E809" s="124" t="s">
        <v>7924</v>
      </c>
      <c r="F809" s="125" t="s">
        <v>4769</v>
      </c>
      <c r="G809" s="126" t="s">
        <v>7891</v>
      </c>
      <c r="H809" s="126" t="s">
        <v>7704</v>
      </c>
      <c r="I809" s="127" t="s">
        <v>4770</v>
      </c>
      <c r="J809" s="125" t="s">
        <v>34</v>
      </c>
      <c r="K809" s="125" t="s">
        <v>22</v>
      </c>
      <c r="L809" s="125">
        <v>920</v>
      </c>
      <c r="M809" s="128">
        <v>920</v>
      </c>
      <c r="N809" s="126" t="s">
        <v>4776</v>
      </c>
      <c r="O809" s="129">
        <v>765000</v>
      </c>
      <c r="P809" s="129">
        <v>84521.739130434798</v>
      </c>
      <c r="Q809" s="130">
        <v>849000</v>
      </c>
      <c r="R809" s="130">
        <f t="shared" si="37"/>
        <v>109878.26086956525</v>
      </c>
      <c r="S809" s="130">
        <v>0</v>
      </c>
      <c r="T809" s="130">
        <f t="shared" si="39"/>
        <v>874878.26086956519</v>
      </c>
      <c r="U809" s="130">
        <v>874800</v>
      </c>
      <c r="V809" s="130">
        <f t="shared" si="38"/>
        <v>874800</v>
      </c>
      <c r="W809" s="131">
        <v>0</v>
      </c>
      <c r="X809" s="132" t="s">
        <v>614</v>
      </c>
      <c r="Y809" s="127" t="s">
        <v>124</v>
      </c>
      <c r="Z809" s="124" t="s">
        <v>42</v>
      </c>
      <c r="AA809" s="133">
        <v>43294</v>
      </c>
      <c r="AB809" s="134"/>
    </row>
    <row r="810" spans="1:28" ht="25.5" x14ac:dyDescent="0.2">
      <c r="A810" s="122" t="s">
        <v>8307</v>
      </c>
      <c r="B810" s="123" t="s">
        <v>4783</v>
      </c>
      <c r="C810" s="124" t="s">
        <v>4781</v>
      </c>
      <c r="D810" s="136" t="s">
        <v>10321</v>
      </c>
      <c r="E810" s="124" t="s">
        <v>7924</v>
      </c>
      <c r="F810" s="125" t="s">
        <v>4784</v>
      </c>
      <c r="G810" s="126" t="s">
        <v>4785</v>
      </c>
      <c r="H810" s="126" t="s">
        <v>4785</v>
      </c>
      <c r="I810" s="127" t="s">
        <v>4785</v>
      </c>
      <c r="J810" s="125" t="s">
        <v>34</v>
      </c>
      <c r="K810" s="125" t="s">
        <v>17</v>
      </c>
      <c r="L810" s="125">
        <v>924</v>
      </c>
      <c r="M810" s="128">
        <v>924</v>
      </c>
      <c r="N810" s="126" t="s">
        <v>4782</v>
      </c>
      <c r="O810" s="129">
        <v>680000</v>
      </c>
      <c r="P810" s="129">
        <v>133043.47826087</v>
      </c>
      <c r="Q810" s="130">
        <v>813000</v>
      </c>
      <c r="R810" s="130">
        <f t="shared" si="37"/>
        <v>172956.52173913099</v>
      </c>
      <c r="S810" s="130">
        <v>0</v>
      </c>
      <c r="T810" s="130">
        <f t="shared" si="39"/>
        <v>852956.52173913096</v>
      </c>
      <c r="U810" s="130">
        <v>852900</v>
      </c>
      <c r="V810" s="130">
        <f t="shared" si="38"/>
        <v>852900</v>
      </c>
      <c r="W810" s="131">
        <v>0</v>
      </c>
      <c r="X810" s="132" t="s">
        <v>614</v>
      </c>
      <c r="Y810" s="127" t="s">
        <v>124</v>
      </c>
      <c r="Z810" s="124" t="s">
        <v>42</v>
      </c>
      <c r="AA810" s="133">
        <v>43294</v>
      </c>
      <c r="AB810" s="134"/>
    </row>
    <row r="811" spans="1:28" ht="25.5" x14ac:dyDescent="0.2">
      <c r="A811" s="122" t="s">
        <v>9219</v>
      </c>
      <c r="B811" s="123" t="s">
        <v>4798</v>
      </c>
      <c r="C811" s="124" t="s">
        <v>4787</v>
      </c>
      <c r="D811" s="136" t="s">
        <v>10322</v>
      </c>
      <c r="E811" s="124" t="s">
        <v>7924</v>
      </c>
      <c r="F811" s="125" t="s">
        <v>4799</v>
      </c>
      <c r="G811" s="126" t="s">
        <v>7360</v>
      </c>
      <c r="H811" s="126" t="s">
        <v>7360</v>
      </c>
      <c r="I811" s="127" t="s">
        <v>4800</v>
      </c>
      <c r="J811" s="125" t="s">
        <v>34</v>
      </c>
      <c r="K811" s="125" t="s">
        <v>95</v>
      </c>
      <c r="L811" s="125">
        <v>926</v>
      </c>
      <c r="M811" s="128">
        <v>926</v>
      </c>
      <c r="N811" s="126" t="s">
        <v>4790</v>
      </c>
      <c r="O811" s="129">
        <v>76000</v>
      </c>
      <c r="P811" s="129">
        <v>48521.739130434798</v>
      </c>
      <c r="Q811" s="130">
        <v>124000</v>
      </c>
      <c r="R811" s="130">
        <f t="shared" si="37"/>
        <v>63078.260869565238</v>
      </c>
      <c r="S811" s="130">
        <v>0</v>
      </c>
      <c r="T811" s="130">
        <f t="shared" si="39"/>
        <v>139078.26086956525</v>
      </c>
      <c r="U811" s="130">
        <v>139000</v>
      </c>
      <c r="V811" s="130">
        <f t="shared" si="38"/>
        <v>139000</v>
      </c>
      <c r="W811" s="131">
        <v>0</v>
      </c>
      <c r="X811" s="132" t="s">
        <v>614</v>
      </c>
      <c r="Y811" s="127" t="s">
        <v>124</v>
      </c>
      <c r="Z811" s="124" t="s">
        <v>26</v>
      </c>
      <c r="AA811" s="133">
        <v>43294</v>
      </c>
      <c r="AB811" s="134"/>
    </row>
    <row r="812" spans="1:28" ht="22.5" x14ac:dyDescent="0.2">
      <c r="A812" s="122" t="s">
        <v>8308</v>
      </c>
      <c r="B812" s="123" t="s">
        <v>4794</v>
      </c>
      <c r="C812" s="124" t="s">
        <v>4787</v>
      </c>
      <c r="D812" s="136" t="s">
        <v>10323</v>
      </c>
      <c r="E812" s="124" t="s">
        <v>7924</v>
      </c>
      <c r="F812" s="125" t="s">
        <v>4795</v>
      </c>
      <c r="G812" s="126" t="s">
        <v>4789</v>
      </c>
      <c r="H812" s="126" t="s">
        <v>4789</v>
      </c>
      <c r="I812" s="127" t="s">
        <v>4789</v>
      </c>
      <c r="J812" s="125" t="s">
        <v>34</v>
      </c>
      <c r="K812" s="125" t="s">
        <v>95</v>
      </c>
      <c r="L812" s="125">
        <v>926</v>
      </c>
      <c r="M812" s="128">
        <v>926</v>
      </c>
      <c r="N812" s="126" t="s">
        <v>4790</v>
      </c>
      <c r="O812" s="129">
        <v>76000</v>
      </c>
      <c r="P812" s="129">
        <v>48521.739130434798</v>
      </c>
      <c r="Q812" s="130">
        <v>124000</v>
      </c>
      <c r="R812" s="130">
        <f t="shared" si="37"/>
        <v>63078.260869565238</v>
      </c>
      <c r="S812" s="130">
        <v>0</v>
      </c>
      <c r="T812" s="130">
        <f t="shared" si="39"/>
        <v>139078.26086956525</v>
      </c>
      <c r="U812" s="130">
        <v>139000</v>
      </c>
      <c r="V812" s="130">
        <f t="shared" si="38"/>
        <v>139000</v>
      </c>
      <c r="W812" s="131">
        <v>0</v>
      </c>
      <c r="X812" s="132" t="s">
        <v>614</v>
      </c>
      <c r="Y812" s="127" t="s">
        <v>124</v>
      </c>
      <c r="Z812" s="124" t="s">
        <v>26</v>
      </c>
      <c r="AA812" s="133">
        <v>43294</v>
      </c>
      <c r="AB812" s="134"/>
    </row>
    <row r="813" spans="1:28" ht="22.5" x14ac:dyDescent="0.2">
      <c r="A813" s="122" t="s">
        <v>9220</v>
      </c>
      <c r="B813" s="123" t="s">
        <v>4796</v>
      </c>
      <c r="C813" s="124" t="s">
        <v>4787</v>
      </c>
      <c r="D813" s="136" t="s">
        <v>10324</v>
      </c>
      <c r="E813" s="124" t="s">
        <v>7924</v>
      </c>
      <c r="F813" s="125" t="s">
        <v>4797</v>
      </c>
      <c r="G813" s="126" t="s">
        <v>4793</v>
      </c>
      <c r="H813" s="126" t="s">
        <v>4793</v>
      </c>
      <c r="I813" s="127" t="s">
        <v>4793</v>
      </c>
      <c r="J813" s="125" t="s">
        <v>34</v>
      </c>
      <c r="K813" s="125" t="s">
        <v>95</v>
      </c>
      <c r="L813" s="125">
        <v>926</v>
      </c>
      <c r="M813" s="128">
        <v>926</v>
      </c>
      <c r="N813" s="126" t="s">
        <v>4790</v>
      </c>
      <c r="O813" s="129">
        <v>76000</v>
      </c>
      <c r="P813" s="129">
        <v>48521.739130434798</v>
      </c>
      <c r="Q813" s="130">
        <v>124000</v>
      </c>
      <c r="R813" s="130">
        <f t="shared" si="37"/>
        <v>63078.260869565238</v>
      </c>
      <c r="S813" s="130">
        <v>0</v>
      </c>
      <c r="T813" s="130">
        <f t="shared" si="39"/>
        <v>139078.26086956525</v>
      </c>
      <c r="U813" s="130">
        <v>139000</v>
      </c>
      <c r="V813" s="130">
        <f t="shared" si="38"/>
        <v>139000</v>
      </c>
      <c r="W813" s="131">
        <v>0</v>
      </c>
      <c r="X813" s="132" t="s">
        <v>614</v>
      </c>
      <c r="Y813" s="127" t="s">
        <v>124</v>
      </c>
      <c r="Z813" s="124" t="s">
        <v>42</v>
      </c>
      <c r="AA813" s="133">
        <v>43294</v>
      </c>
      <c r="AB813" s="134"/>
    </row>
    <row r="814" spans="1:28" ht="22.5" x14ac:dyDescent="0.2">
      <c r="A814" s="122" t="s">
        <v>7950</v>
      </c>
      <c r="B814" s="123" t="s">
        <v>4806</v>
      </c>
      <c r="C814" s="124" t="s">
        <v>4801</v>
      </c>
      <c r="D814" s="136" t="s">
        <v>9936</v>
      </c>
      <c r="E814" s="124" t="s">
        <v>7924</v>
      </c>
      <c r="F814" s="125" t="s">
        <v>4807</v>
      </c>
      <c r="G814" s="126" t="s">
        <v>4808</v>
      </c>
      <c r="H814" s="126" t="s">
        <v>7706</v>
      </c>
      <c r="I814" s="127" t="s">
        <v>4808</v>
      </c>
      <c r="J814" s="125" t="s">
        <v>34</v>
      </c>
      <c r="K814" s="125" t="s">
        <v>17</v>
      </c>
      <c r="L814" s="125">
        <v>928</v>
      </c>
      <c r="M814" s="128">
        <v>928</v>
      </c>
      <c r="N814" s="126" t="s">
        <v>4802</v>
      </c>
      <c r="O814" s="129">
        <v>590000</v>
      </c>
      <c r="P814" s="129">
        <v>89217.391304347795</v>
      </c>
      <c r="Q814" s="130">
        <v>679000</v>
      </c>
      <c r="R814" s="130">
        <f t="shared" si="37"/>
        <v>115982.60869565213</v>
      </c>
      <c r="S814" s="130">
        <v>0</v>
      </c>
      <c r="T814" s="130">
        <f t="shared" si="39"/>
        <v>705982.6086956521</v>
      </c>
      <c r="U814" s="130">
        <v>705900</v>
      </c>
      <c r="V814" s="130">
        <f t="shared" si="38"/>
        <v>705900</v>
      </c>
      <c r="W814" s="131">
        <v>0</v>
      </c>
      <c r="X814" s="132" t="s">
        <v>614</v>
      </c>
      <c r="Y814" s="127" t="s">
        <v>124</v>
      </c>
      <c r="Z814" s="124" t="s">
        <v>42</v>
      </c>
      <c r="AA814" s="133">
        <v>43294</v>
      </c>
      <c r="AB814" s="134"/>
    </row>
    <row r="815" spans="1:28" ht="22.5" x14ac:dyDescent="0.2">
      <c r="A815" s="122" t="s">
        <v>8309</v>
      </c>
      <c r="B815" s="123" t="s">
        <v>4811</v>
      </c>
      <c r="C815" s="124" t="s">
        <v>4809</v>
      </c>
      <c r="D815" s="136"/>
      <c r="E815" s="124" t="s">
        <v>7924</v>
      </c>
      <c r="F815" s="125" t="s">
        <v>4807</v>
      </c>
      <c r="G815" s="126" t="s">
        <v>4808</v>
      </c>
      <c r="H815" s="126" t="s">
        <v>7707</v>
      </c>
      <c r="I815" s="127" t="s">
        <v>4808</v>
      </c>
      <c r="J815" s="125" t="s">
        <v>34</v>
      </c>
      <c r="K815" s="125" t="s">
        <v>17</v>
      </c>
      <c r="L815" s="125">
        <v>929</v>
      </c>
      <c r="M815" s="128">
        <v>929</v>
      </c>
      <c r="N815" s="126" t="s">
        <v>4810</v>
      </c>
      <c r="O815" s="129">
        <v>400000</v>
      </c>
      <c r="P815" s="129">
        <v>68869.565217391297</v>
      </c>
      <c r="Q815" s="130">
        <v>468000</v>
      </c>
      <c r="R815" s="130">
        <f t="shared" si="37"/>
        <v>89530.434782608689</v>
      </c>
      <c r="S815" s="130">
        <v>0</v>
      </c>
      <c r="T815" s="130">
        <f t="shared" si="39"/>
        <v>489530.4347826087</v>
      </c>
      <c r="U815" s="130">
        <v>489500</v>
      </c>
      <c r="V815" s="130">
        <f t="shared" si="38"/>
        <v>489500</v>
      </c>
      <c r="W815" s="131">
        <v>0</v>
      </c>
      <c r="X815" s="132" t="s">
        <v>614</v>
      </c>
      <c r="Y815" s="127" t="s">
        <v>124</v>
      </c>
      <c r="Z815" s="124" t="s">
        <v>42</v>
      </c>
      <c r="AA815" s="133">
        <v>43294</v>
      </c>
      <c r="AB815" s="134"/>
    </row>
    <row r="816" spans="1:28" ht="22.5" x14ac:dyDescent="0.2">
      <c r="A816" s="122" t="s">
        <v>8310</v>
      </c>
      <c r="B816" s="123" t="s">
        <v>4812</v>
      </c>
      <c r="C816" s="124" t="s">
        <v>4813</v>
      </c>
      <c r="D816" s="136"/>
      <c r="E816" s="124" t="s">
        <v>7924</v>
      </c>
      <c r="F816" s="125" t="s">
        <v>4814</v>
      </c>
      <c r="G816" s="126" t="s">
        <v>4815</v>
      </c>
      <c r="H816" s="126" t="s">
        <v>4815</v>
      </c>
      <c r="I816" s="127" t="s">
        <v>4815</v>
      </c>
      <c r="J816" s="125" t="s">
        <v>34</v>
      </c>
      <c r="K816" s="125" t="s">
        <v>95</v>
      </c>
      <c r="L816" s="125">
        <v>930</v>
      </c>
      <c r="M816" s="128">
        <v>930</v>
      </c>
      <c r="N816" s="126" t="s">
        <v>4816</v>
      </c>
      <c r="O816" s="129">
        <v>221000</v>
      </c>
      <c r="P816" s="129">
        <v>68869.565217391297</v>
      </c>
      <c r="Q816" s="130">
        <v>289000</v>
      </c>
      <c r="R816" s="130">
        <f t="shared" si="37"/>
        <v>89530.434782608689</v>
      </c>
      <c r="S816" s="130">
        <v>0</v>
      </c>
      <c r="T816" s="130">
        <f t="shared" si="39"/>
        <v>310530.4347826087</v>
      </c>
      <c r="U816" s="130">
        <v>310500</v>
      </c>
      <c r="V816" s="130">
        <f t="shared" si="38"/>
        <v>310500</v>
      </c>
      <c r="W816" s="131">
        <v>0</v>
      </c>
      <c r="X816" s="132" t="s">
        <v>614</v>
      </c>
      <c r="Y816" s="127" t="s">
        <v>124</v>
      </c>
      <c r="Z816" s="124" t="s">
        <v>26</v>
      </c>
      <c r="AA816" s="133">
        <v>43294</v>
      </c>
      <c r="AB816" s="134"/>
    </row>
    <row r="817" spans="1:28" ht="25.5" x14ac:dyDescent="0.2">
      <c r="A817" s="122" t="s">
        <v>8311</v>
      </c>
      <c r="B817" s="123" t="s">
        <v>4821</v>
      </c>
      <c r="C817" s="124" t="s">
        <v>4817</v>
      </c>
      <c r="D817" s="136"/>
      <c r="E817" s="124" t="s">
        <v>7924</v>
      </c>
      <c r="F817" s="125" t="s">
        <v>4822</v>
      </c>
      <c r="G817" s="126" t="s">
        <v>4823</v>
      </c>
      <c r="H817" s="126" t="s">
        <v>7695</v>
      </c>
      <c r="I817" s="127" t="s">
        <v>4823</v>
      </c>
      <c r="J817" s="125" t="s">
        <v>34</v>
      </c>
      <c r="K817" s="125" t="s">
        <v>873</v>
      </c>
      <c r="L817" s="125">
        <v>935</v>
      </c>
      <c r="M817" s="128">
        <v>935</v>
      </c>
      <c r="N817" s="126" t="s">
        <v>4818</v>
      </c>
      <c r="O817" s="129">
        <v>614000</v>
      </c>
      <c r="P817" s="129">
        <v>108000</v>
      </c>
      <c r="Q817" s="130">
        <v>722000</v>
      </c>
      <c r="R817" s="130">
        <f t="shared" si="37"/>
        <v>140400</v>
      </c>
      <c r="S817" s="130">
        <v>0</v>
      </c>
      <c r="T817" s="130">
        <f t="shared" si="39"/>
        <v>754400</v>
      </c>
      <c r="U817" s="130">
        <v>754400</v>
      </c>
      <c r="V817" s="130">
        <f t="shared" si="38"/>
        <v>754400</v>
      </c>
      <c r="W817" s="131">
        <v>0</v>
      </c>
      <c r="X817" s="132" t="s">
        <v>614</v>
      </c>
      <c r="Y817" s="127" t="s">
        <v>124</v>
      </c>
      <c r="Z817" s="124" t="s">
        <v>26</v>
      </c>
      <c r="AA817" s="133">
        <v>43294</v>
      </c>
      <c r="AB817" s="134"/>
    </row>
    <row r="818" spans="1:28" ht="25.5" x14ac:dyDescent="0.2">
      <c r="A818" s="122" t="s">
        <v>8312</v>
      </c>
      <c r="B818" s="123" t="s">
        <v>4824</v>
      </c>
      <c r="C818" s="124" t="s">
        <v>4825</v>
      </c>
      <c r="D818" s="136"/>
      <c r="E818" s="124" t="s">
        <v>7924</v>
      </c>
      <c r="F818" s="125" t="s">
        <v>4826</v>
      </c>
      <c r="G818" s="126" t="s">
        <v>4827</v>
      </c>
      <c r="H818" s="126" t="s">
        <v>7696</v>
      </c>
      <c r="I818" s="127" t="s">
        <v>4827</v>
      </c>
      <c r="J818" s="125" t="s">
        <v>34</v>
      </c>
      <c r="K818" s="125" t="s">
        <v>994</v>
      </c>
      <c r="L818" s="125">
        <v>936</v>
      </c>
      <c r="M818" s="128">
        <v>936</v>
      </c>
      <c r="N818" s="126" t="s">
        <v>4828</v>
      </c>
      <c r="O818" s="129">
        <v>634000</v>
      </c>
      <c r="P818" s="129">
        <v>108000</v>
      </c>
      <c r="Q818" s="130">
        <v>742000</v>
      </c>
      <c r="R818" s="130">
        <f t="shared" si="37"/>
        <v>140400</v>
      </c>
      <c r="S818" s="130">
        <v>0</v>
      </c>
      <c r="T818" s="130">
        <f t="shared" si="39"/>
        <v>774400</v>
      </c>
      <c r="U818" s="130">
        <v>774400</v>
      </c>
      <c r="V818" s="130">
        <f t="shared" si="38"/>
        <v>774400</v>
      </c>
      <c r="W818" s="131">
        <v>0</v>
      </c>
      <c r="X818" s="132" t="s">
        <v>614</v>
      </c>
      <c r="Y818" s="127" t="s">
        <v>124</v>
      </c>
      <c r="Z818" s="124" t="s">
        <v>42</v>
      </c>
      <c r="AA818" s="133">
        <v>43294</v>
      </c>
      <c r="AB818" s="134"/>
    </row>
    <row r="819" spans="1:28" ht="25.5" x14ac:dyDescent="0.2">
      <c r="A819" s="122" t="s">
        <v>9566</v>
      </c>
      <c r="B819" s="123" t="s">
        <v>4829</v>
      </c>
      <c r="C819" s="124" t="s">
        <v>4825</v>
      </c>
      <c r="D819" s="136"/>
      <c r="E819" s="124" t="s">
        <v>7924</v>
      </c>
      <c r="F819" s="125" t="s">
        <v>4830</v>
      </c>
      <c r="G819" s="126" t="s">
        <v>4831</v>
      </c>
      <c r="H819" s="126" t="s">
        <v>7697</v>
      </c>
      <c r="I819" s="127" t="s">
        <v>4831</v>
      </c>
      <c r="J819" s="125" t="s">
        <v>34</v>
      </c>
      <c r="K819" s="125" t="s">
        <v>873</v>
      </c>
      <c r="L819" s="125">
        <v>936</v>
      </c>
      <c r="M819" s="128">
        <v>936</v>
      </c>
      <c r="N819" s="126" t="s">
        <v>4828</v>
      </c>
      <c r="O819" s="129">
        <v>634000</v>
      </c>
      <c r="P819" s="129">
        <v>108000</v>
      </c>
      <c r="Q819" s="130">
        <v>742000</v>
      </c>
      <c r="R819" s="130">
        <f t="shared" si="37"/>
        <v>140400</v>
      </c>
      <c r="S819" s="130">
        <v>0</v>
      </c>
      <c r="T819" s="130">
        <f t="shared" si="39"/>
        <v>774400</v>
      </c>
      <c r="U819" s="130">
        <v>774400</v>
      </c>
      <c r="V819" s="130">
        <f t="shared" si="38"/>
        <v>774400</v>
      </c>
      <c r="W819" s="131">
        <v>0</v>
      </c>
      <c r="X819" s="132" t="s">
        <v>614</v>
      </c>
      <c r="Y819" s="127" t="s">
        <v>124</v>
      </c>
      <c r="Z819" s="124" t="s">
        <v>26</v>
      </c>
      <c r="AA819" s="133">
        <v>43294</v>
      </c>
      <c r="AB819" s="134"/>
    </row>
    <row r="820" spans="1:28" ht="25.5" x14ac:dyDescent="0.2">
      <c r="A820" s="122" t="s">
        <v>8313</v>
      </c>
      <c r="B820" s="123" t="s">
        <v>4832</v>
      </c>
      <c r="C820" s="124" t="s">
        <v>4833</v>
      </c>
      <c r="D820" s="136"/>
      <c r="E820" s="124" t="s">
        <v>7924</v>
      </c>
      <c r="F820" s="125" t="s">
        <v>4819</v>
      </c>
      <c r="G820" s="126" t="s">
        <v>4820</v>
      </c>
      <c r="H820" s="126" t="s">
        <v>7698</v>
      </c>
      <c r="I820" s="127" t="s">
        <v>4820</v>
      </c>
      <c r="J820" s="125" t="s">
        <v>34</v>
      </c>
      <c r="K820" s="125" t="s">
        <v>994</v>
      </c>
      <c r="L820" s="125">
        <v>937</v>
      </c>
      <c r="M820" s="128">
        <v>937</v>
      </c>
      <c r="N820" s="126" t="s">
        <v>4834</v>
      </c>
      <c r="O820" s="129">
        <v>166000</v>
      </c>
      <c r="P820" s="129">
        <v>68869.565217391297</v>
      </c>
      <c r="Q820" s="130">
        <v>234000</v>
      </c>
      <c r="R820" s="130">
        <f t="shared" si="37"/>
        <v>89530.434782608689</v>
      </c>
      <c r="S820" s="130">
        <v>0</v>
      </c>
      <c r="T820" s="130">
        <f t="shared" si="39"/>
        <v>255530.4347826087</v>
      </c>
      <c r="U820" s="130">
        <v>255500</v>
      </c>
      <c r="V820" s="130">
        <f t="shared" si="38"/>
        <v>255500</v>
      </c>
      <c r="W820" s="131">
        <v>0</v>
      </c>
      <c r="X820" s="132" t="s">
        <v>614</v>
      </c>
      <c r="Y820" s="127" t="s">
        <v>124</v>
      </c>
      <c r="Z820" s="124" t="s">
        <v>42</v>
      </c>
      <c r="AA820" s="133">
        <v>43294</v>
      </c>
      <c r="AB820" s="134"/>
    </row>
    <row r="821" spans="1:28" ht="25.5" x14ac:dyDescent="0.2">
      <c r="A821" s="122" t="s">
        <v>7951</v>
      </c>
      <c r="B821" s="123" t="s">
        <v>4835</v>
      </c>
      <c r="C821" s="124" t="s">
        <v>4833</v>
      </c>
      <c r="D821" s="136"/>
      <c r="E821" s="124" t="s">
        <v>7924</v>
      </c>
      <c r="F821" s="125" t="s">
        <v>4822</v>
      </c>
      <c r="G821" s="126" t="s">
        <v>4823</v>
      </c>
      <c r="H821" s="126" t="s">
        <v>7699</v>
      </c>
      <c r="I821" s="127" t="s">
        <v>4823</v>
      </c>
      <c r="J821" s="125" t="s">
        <v>34</v>
      </c>
      <c r="K821" s="125" t="s">
        <v>873</v>
      </c>
      <c r="L821" s="125">
        <v>937</v>
      </c>
      <c r="M821" s="128">
        <v>937</v>
      </c>
      <c r="N821" s="126" t="s">
        <v>4834</v>
      </c>
      <c r="O821" s="129">
        <v>166000</v>
      </c>
      <c r="P821" s="129">
        <v>68869.565217391297</v>
      </c>
      <c r="Q821" s="130">
        <v>234000</v>
      </c>
      <c r="R821" s="130">
        <f t="shared" si="37"/>
        <v>89530.434782608689</v>
      </c>
      <c r="S821" s="130">
        <v>0</v>
      </c>
      <c r="T821" s="130">
        <f t="shared" si="39"/>
        <v>255530.4347826087</v>
      </c>
      <c r="U821" s="130">
        <v>255500</v>
      </c>
      <c r="V821" s="130">
        <f t="shared" si="38"/>
        <v>255500</v>
      </c>
      <c r="W821" s="131">
        <v>0</v>
      </c>
      <c r="X821" s="132" t="s">
        <v>614</v>
      </c>
      <c r="Y821" s="127" t="s">
        <v>124</v>
      </c>
      <c r="Z821" s="124" t="s">
        <v>26</v>
      </c>
      <c r="AA821" s="133">
        <v>43294</v>
      </c>
      <c r="AB821" s="134"/>
    </row>
    <row r="822" spans="1:28" ht="25.5" x14ac:dyDescent="0.2">
      <c r="A822" s="122" t="s">
        <v>7952</v>
      </c>
      <c r="B822" s="123" t="s">
        <v>4836</v>
      </c>
      <c r="C822" s="124" t="s">
        <v>4837</v>
      </c>
      <c r="D822" s="136"/>
      <c r="E822" s="124" t="s">
        <v>7924</v>
      </c>
      <c r="F822" s="125" t="s">
        <v>4826</v>
      </c>
      <c r="G822" s="126" t="s">
        <v>4827</v>
      </c>
      <c r="H822" s="126" t="s">
        <v>7700</v>
      </c>
      <c r="I822" s="127" t="s">
        <v>4827</v>
      </c>
      <c r="J822" s="125" t="s">
        <v>34</v>
      </c>
      <c r="K822" s="125" t="s">
        <v>994</v>
      </c>
      <c r="L822" s="125">
        <v>938</v>
      </c>
      <c r="M822" s="128">
        <v>938</v>
      </c>
      <c r="N822" s="126" t="s">
        <v>4838</v>
      </c>
      <c r="O822" s="129">
        <v>261000</v>
      </c>
      <c r="P822" s="129">
        <v>68869.565217391297</v>
      </c>
      <c r="Q822" s="130">
        <v>329000</v>
      </c>
      <c r="R822" s="130">
        <f t="shared" si="37"/>
        <v>89530.434782608689</v>
      </c>
      <c r="S822" s="130">
        <v>0</v>
      </c>
      <c r="T822" s="130">
        <f t="shared" si="39"/>
        <v>350530.4347826087</v>
      </c>
      <c r="U822" s="130">
        <v>350500</v>
      </c>
      <c r="V822" s="130">
        <f t="shared" si="38"/>
        <v>350500</v>
      </c>
      <c r="W822" s="131">
        <v>0</v>
      </c>
      <c r="X822" s="132" t="s">
        <v>614</v>
      </c>
      <c r="Y822" s="127" t="s">
        <v>124</v>
      </c>
      <c r="Z822" s="124" t="s">
        <v>42</v>
      </c>
      <c r="AA822" s="133">
        <v>43294</v>
      </c>
      <c r="AB822" s="134"/>
    </row>
    <row r="823" spans="1:28" ht="25.5" x14ac:dyDescent="0.2">
      <c r="A823" s="122" t="s">
        <v>7953</v>
      </c>
      <c r="B823" s="123" t="s">
        <v>4839</v>
      </c>
      <c r="C823" s="124" t="s">
        <v>4837</v>
      </c>
      <c r="D823" s="136"/>
      <c r="E823" s="124" t="s">
        <v>7924</v>
      </c>
      <c r="F823" s="125" t="s">
        <v>4830</v>
      </c>
      <c r="G823" s="126" t="s">
        <v>4831</v>
      </c>
      <c r="H823" s="126" t="s">
        <v>7701</v>
      </c>
      <c r="I823" s="127" t="s">
        <v>4831</v>
      </c>
      <c r="J823" s="125" t="s">
        <v>34</v>
      </c>
      <c r="K823" s="125" t="s">
        <v>873</v>
      </c>
      <c r="L823" s="125">
        <v>938</v>
      </c>
      <c r="M823" s="128">
        <v>938</v>
      </c>
      <c r="N823" s="126" t="s">
        <v>4838</v>
      </c>
      <c r="O823" s="129">
        <v>261000</v>
      </c>
      <c r="P823" s="129">
        <v>68869.565217391297</v>
      </c>
      <c r="Q823" s="130">
        <v>329000</v>
      </c>
      <c r="R823" s="130">
        <f t="shared" si="37"/>
        <v>89530.434782608689</v>
      </c>
      <c r="S823" s="130">
        <v>0</v>
      </c>
      <c r="T823" s="130">
        <f t="shared" si="39"/>
        <v>350530.4347826087</v>
      </c>
      <c r="U823" s="130">
        <v>350500</v>
      </c>
      <c r="V823" s="130">
        <f t="shared" si="38"/>
        <v>350500</v>
      </c>
      <c r="W823" s="131">
        <v>0</v>
      </c>
      <c r="X823" s="132" t="s">
        <v>614</v>
      </c>
      <c r="Y823" s="127" t="s">
        <v>124</v>
      </c>
      <c r="Z823" s="124" t="s">
        <v>26</v>
      </c>
      <c r="AA823" s="133">
        <v>43294</v>
      </c>
      <c r="AB823" s="134"/>
    </row>
    <row r="824" spans="1:28" ht="25.5" x14ac:dyDescent="0.2">
      <c r="A824" s="122" t="s">
        <v>7954</v>
      </c>
      <c r="B824" s="123" t="s">
        <v>4840</v>
      </c>
      <c r="C824" s="124" t="s">
        <v>4841</v>
      </c>
      <c r="D824" s="136"/>
      <c r="E824" s="124" t="s">
        <v>7924</v>
      </c>
      <c r="F824" s="125" t="s">
        <v>4842</v>
      </c>
      <c r="G824" s="126" t="s">
        <v>4843</v>
      </c>
      <c r="H824" s="126" t="s">
        <v>4843</v>
      </c>
      <c r="I824" s="127" t="s">
        <v>4843</v>
      </c>
      <c r="J824" s="125" t="s">
        <v>34</v>
      </c>
      <c r="K824" s="125" t="s">
        <v>22</v>
      </c>
      <c r="L824" s="125">
        <v>939</v>
      </c>
      <c r="M824" s="128">
        <v>939</v>
      </c>
      <c r="N824" s="126" t="s">
        <v>4844</v>
      </c>
      <c r="O824" s="129">
        <v>1427000</v>
      </c>
      <c r="P824" s="129">
        <v>178434.782608696</v>
      </c>
      <c r="Q824" s="130">
        <v>1605000</v>
      </c>
      <c r="R824" s="130">
        <f t="shared" si="37"/>
        <v>231965.21739130479</v>
      </c>
      <c r="S824" s="130">
        <v>0</v>
      </c>
      <c r="T824" s="130">
        <f t="shared" si="39"/>
        <v>1658965.2173913047</v>
      </c>
      <c r="U824" s="130">
        <v>1658900</v>
      </c>
      <c r="V824" s="130">
        <f t="shared" si="38"/>
        <v>1658900</v>
      </c>
      <c r="W824" s="131" t="s">
        <v>4845</v>
      </c>
      <c r="X824" s="132" t="s">
        <v>614</v>
      </c>
      <c r="Y824" s="127" t="s">
        <v>124</v>
      </c>
      <c r="Z824" s="124" t="s">
        <v>26</v>
      </c>
      <c r="AA824" s="133">
        <v>43294</v>
      </c>
      <c r="AB824" s="134"/>
    </row>
    <row r="825" spans="1:28" ht="48" x14ac:dyDescent="0.2">
      <c r="A825" s="122" t="s">
        <v>7955</v>
      </c>
      <c r="B825" s="123" t="s">
        <v>4863</v>
      </c>
      <c r="C825" s="124" t="s">
        <v>4864</v>
      </c>
      <c r="D825" s="136"/>
      <c r="E825" s="124" t="s">
        <v>7924</v>
      </c>
      <c r="F825" s="125" t="s">
        <v>4865</v>
      </c>
      <c r="G825" s="126" t="s">
        <v>4866</v>
      </c>
      <c r="H825" s="126" t="s">
        <v>4866</v>
      </c>
      <c r="I825" s="127" t="s">
        <v>4866</v>
      </c>
      <c r="J825" s="125" t="s">
        <v>34</v>
      </c>
      <c r="K825" s="125"/>
      <c r="L825" s="125">
        <v>943</v>
      </c>
      <c r="M825" s="128">
        <v>943</v>
      </c>
      <c r="N825" s="126" t="s">
        <v>4855</v>
      </c>
      <c r="O825" s="129">
        <v>84382</v>
      </c>
      <c r="P825" s="129">
        <v>24445.5652173913</v>
      </c>
      <c r="Q825" s="130">
        <v>108000</v>
      </c>
      <c r="R825" s="130">
        <f t="shared" si="37"/>
        <v>31779.234782608692</v>
      </c>
      <c r="S825" s="130">
        <v>0</v>
      </c>
      <c r="T825" s="130">
        <f t="shared" si="39"/>
        <v>116161.23478260869</v>
      </c>
      <c r="U825" s="130">
        <v>116100</v>
      </c>
      <c r="V825" s="130">
        <f t="shared" si="38"/>
        <v>116100</v>
      </c>
      <c r="W825" s="175" t="s">
        <v>4856</v>
      </c>
      <c r="X825" s="132" t="s">
        <v>614</v>
      </c>
      <c r="Y825" s="127" t="s">
        <v>124</v>
      </c>
      <c r="Z825" s="124" t="s">
        <v>1310</v>
      </c>
      <c r="AA825" s="133">
        <v>43320</v>
      </c>
      <c r="AB825" s="134"/>
    </row>
    <row r="826" spans="1:28" ht="48" x14ac:dyDescent="0.2">
      <c r="A826" s="122" t="s">
        <v>8314</v>
      </c>
      <c r="B826" s="123" t="s">
        <v>4867</v>
      </c>
      <c r="C826" s="124" t="s">
        <v>4852</v>
      </c>
      <c r="D826" s="136" t="e">
        <v>#N/A</v>
      </c>
      <c r="E826" s="124" t="s">
        <v>7924</v>
      </c>
      <c r="F826" s="173" t="s">
        <v>7906</v>
      </c>
      <c r="G826" s="174" t="s">
        <v>7444</v>
      </c>
      <c r="H826" s="174" t="s">
        <v>7444</v>
      </c>
      <c r="I826" s="127" t="s">
        <v>4868</v>
      </c>
      <c r="J826" s="125"/>
      <c r="K826" s="125"/>
      <c r="L826" s="125">
        <v>943</v>
      </c>
      <c r="M826" s="128">
        <v>943</v>
      </c>
      <c r="N826" s="126" t="s">
        <v>4855</v>
      </c>
      <c r="O826" s="129">
        <v>84382</v>
      </c>
      <c r="P826" s="129">
        <v>24445.5652173913</v>
      </c>
      <c r="Q826" s="130">
        <v>108000</v>
      </c>
      <c r="R826" s="130">
        <f t="shared" si="37"/>
        <v>31779.234782608692</v>
      </c>
      <c r="S826" s="130">
        <v>0</v>
      </c>
      <c r="T826" s="130">
        <f t="shared" si="39"/>
        <v>116161.23478260869</v>
      </c>
      <c r="U826" s="130">
        <v>116100</v>
      </c>
      <c r="V826" s="130">
        <f t="shared" si="38"/>
        <v>116100</v>
      </c>
      <c r="W826" s="175" t="s">
        <v>4856</v>
      </c>
      <c r="X826" s="132" t="s">
        <v>614</v>
      </c>
      <c r="Y826" s="127" t="s">
        <v>124</v>
      </c>
      <c r="Z826" s="124"/>
      <c r="AA826" s="133"/>
      <c r="AB826" s="134"/>
    </row>
    <row r="827" spans="1:28" x14ac:dyDescent="0.2">
      <c r="A827" s="122" t="s">
        <v>8315</v>
      </c>
      <c r="B827" s="123" t="s">
        <v>4875</v>
      </c>
      <c r="C827" s="124" t="s">
        <v>4873</v>
      </c>
      <c r="D827" s="136"/>
      <c r="E827" s="124" t="s">
        <v>7924</v>
      </c>
      <c r="F827" s="125" t="s">
        <v>4611</v>
      </c>
      <c r="G827" s="126" t="s">
        <v>7354</v>
      </c>
      <c r="H827" s="126" t="s">
        <v>7807</v>
      </c>
      <c r="I827" s="127" t="s">
        <v>4612</v>
      </c>
      <c r="J827" s="125" t="s">
        <v>34</v>
      </c>
      <c r="K827" s="125" t="s">
        <v>17</v>
      </c>
      <c r="L827" s="125">
        <v>947</v>
      </c>
      <c r="M827" s="128">
        <v>947</v>
      </c>
      <c r="N827" s="126" t="s">
        <v>4874</v>
      </c>
      <c r="O827" s="129">
        <v>1449849</v>
      </c>
      <c r="P827" s="129">
        <v>239714.60869565199</v>
      </c>
      <c r="Q827" s="130">
        <v>1689000</v>
      </c>
      <c r="R827" s="130">
        <f t="shared" si="37"/>
        <v>311628.99130434758</v>
      </c>
      <c r="S827" s="130">
        <v>0</v>
      </c>
      <c r="T827" s="130">
        <f t="shared" si="39"/>
        <v>1761477.9913043475</v>
      </c>
      <c r="U827" s="130">
        <v>1761400</v>
      </c>
      <c r="V827" s="130">
        <f t="shared" si="38"/>
        <v>1761400</v>
      </c>
      <c r="W827" s="131">
        <v>0</v>
      </c>
      <c r="X827" s="132" t="s">
        <v>614</v>
      </c>
      <c r="Y827" s="127" t="s">
        <v>124</v>
      </c>
      <c r="Z827" s="124" t="s">
        <v>68</v>
      </c>
      <c r="AA827" s="133">
        <v>43294</v>
      </c>
      <c r="AB827" s="134"/>
    </row>
    <row r="828" spans="1:28" ht="25.5" x14ac:dyDescent="0.2">
      <c r="A828" s="122" t="s">
        <v>8316</v>
      </c>
      <c r="B828" s="123" t="s">
        <v>4883</v>
      </c>
      <c r="C828" s="124" t="s">
        <v>4881</v>
      </c>
      <c r="D828" s="136"/>
      <c r="E828" s="124" t="s">
        <v>7924</v>
      </c>
      <c r="F828" s="125" t="s">
        <v>4613</v>
      </c>
      <c r="G828" s="126" t="s">
        <v>4614</v>
      </c>
      <c r="H828" s="126" t="s">
        <v>7808</v>
      </c>
      <c r="I828" s="127" t="s">
        <v>4614</v>
      </c>
      <c r="J828" s="125" t="s">
        <v>34</v>
      </c>
      <c r="K828" s="125" t="s">
        <v>22</v>
      </c>
      <c r="L828" s="125">
        <v>965</v>
      </c>
      <c r="M828" s="128">
        <v>965</v>
      </c>
      <c r="N828" s="126" t="s">
        <v>4882</v>
      </c>
      <c r="O828" s="129">
        <v>2744000</v>
      </c>
      <c r="P828" s="129">
        <v>358434.78260869603</v>
      </c>
      <c r="Q828" s="130">
        <v>3102000</v>
      </c>
      <c r="R828" s="130">
        <f t="shared" si="37"/>
        <v>465965.21739130485</v>
      </c>
      <c r="S828" s="130">
        <v>0</v>
      </c>
      <c r="T828" s="130">
        <f t="shared" si="39"/>
        <v>3209965.2173913047</v>
      </c>
      <c r="U828" s="130">
        <v>3209900</v>
      </c>
      <c r="V828" s="130">
        <f t="shared" si="38"/>
        <v>3209900</v>
      </c>
      <c r="W828" s="131" t="s">
        <v>4780</v>
      </c>
      <c r="X828" s="132" t="s">
        <v>614</v>
      </c>
      <c r="Y828" s="127" t="s">
        <v>124</v>
      </c>
      <c r="Z828" s="124" t="s">
        <v>42</v>
      </c>
      <c r="AA828" s="133">
        <v>43294</v>
      </c>
      <c r="AB828" s="134"/>
    </row>
    <row r="829" spans="1:28" ht="25.5" x14ac:dyDescent="0.2">
      <c r="A829" s="122" t="s">
        <v>8317</v>
      </c>
      <c r="B829" s="123" t="s">
        <v>4899</v>
      </c>
      <c r="C829" s="124" t="s">
        <v>4897</v>
      </c>
      <c r="D829" s="136" t="s">
        <v>10049</v>
      </c>
      <c r="E829" s="124" t="s">
        <v>7924</v>
      </c>
      <c r="F829" s="125" t="s">
        <v>4633</v>
      </c>
      <c r="G829" s="126" t="s">
        <v>7355</v>
      </c>
      <c r="H829" s="126" t="s">
        <v>7355</v>
      </c>
      <c r="I829" s="127" t="s">
        <v>4630</v>
      </c>
      <c r="J829" s="125" t="s">
        <v>34</v>
      </c>
      <c r="K829" s="125" t="s">
        <v>873</v>
      </c>
      <c r="L829" s="125">
        <v>1006</v>
      </c>
      <c r="M829" s="128">
        <v>1006</v>
      </c>
      <c r="N829" s="126" t="s">
        <v>4898</v>
      </c>
      <c r="O829" s="129">
        <v>656000</v>
      </c>
      <c r="P829" s="129">
        <v>89217.391304347795</v>
      </c>
      <c r="Q829" s="130">
        <v>745000</v>
      </c>
      <c r="R829" s="130">
        <f t="shared" si="37"/>
        <v>115982.60869565213</v>
      </c>
      <c r="S829" s="130">
        <v>0</v>
      </c>
      <c r="T829" s="130">
        <f t="shared" si="39"/>
        <v>771982.6086956521</v>
      </c>
      <c r="U829" s="130">
        <v>771900</v>
      </c>
      <c r="V829" s="130">
        <f t="shared" si="38"/>
        <v>771900</v>
      </c>
      <c r="W829" s="131">
        <v>0</v>
      </c>
      <c r="X829" s="132" t="s">
        <v>614</v>
      </c>
      <c r="Y829" s="127" t="s">
        <v>124</v>
      </c>
      <c r="Z829" s="124" t="s">
        <v>42</v>
      </c>
      <c r="AA829" s="133">
        <v>43294</v>
      </c>
      <c r="AB829" s="134"/>
    </row>
    <row r="830" spans="1:28" ht="25.5" x14ac:dyDescent="0.2">
      <c r="A830" s="122" t="s">
        <v>8318</v>
      </c>
      <c r="B830" s="123" t="s">
        <v>4904</v>
      </c>
      <c r="C830" s="124" t="s">
        <v>4901</v>
      </c>
      <c r="D830" s="136" t="s">
        <v>10050</v>
      </c>
      <c r="E830" s="124" t="s">
        <v>7924</v>
      </c>
      <c r="F830" s="125" t="s">
        <v>4905</v>
      </c>
      <c r="G830" s="126" t="s">
        <v>4906</v>
      </c>
      <c r="H830" s="126" t="s">
        <v>7448</v>
      </c>
      <c r="I830" s="127" t="s">
        <v>4906</v>
      </c>
      <c r="J830" s="125" t="s">
        <v>34</v>
      </c>
      <c r="K830" s="125" t="s">
        <v>95</v>
      </c>
      <c r="L830" s="125">
        <v>1007</v>
      </c>
      <c r="M830" s="128">
        <v>1007</v>
      </c>
      <c r="N830" s="126" t="s">
        <v>4902</v>
      </c>
      <c r="O830" s="129">
        <v>656000</v>
      </c>
      <c r="P830" s="129">
        <v>89217.391304347795</v>
      </c>
      <c r="Q830" s="130">
        <v>745000</v>
      </c>
      <c r="R830" s="130">
        <f t="shared" si="37"/>
        <v>115982.60869565213</v>
      </c>
      <c r="S830" s="130">
        <v>0</v>
      </c>
      <c r="T830" s="130">
        <f t="shared" si="39"/>
        <v>771982.6086956521</v>
      </c>
      <c r="U830" s="130">
        <v>771900</v>
      </c>
      <c r="V830" s="130">
        <f t="shared" si="38"/>
        <v>771900</v>
      </c>
      <c r="W830" s="131">
        <v>0</v>
      </c>
      <c r="X830" s="132" t="s">
        <v>614</v>
      </c>
      <c r="Y830" s="127" t="s">
        <v>124</v>
      </c>
      <c r="Z830" s="124" t="s">
        <v>26</v>
      </c>
      <c r="AA830" s="133">
        <v>43294</v>
      </c>
      <c r="AB830" s="134"/>
    </row>
    <row r="831" spans="1:28" ht="25.5" x14ac:dyDescent="0.2">
      <c r="A831" s="122" t="s">
        <v>8319</v>
      </c>
      <c r="B831" s="123" t="s">
        <v>4907</v>
      </c>
      <c r="C831" s="124" t="s">
        <v>4901</v>
      </c>
      <c r="D831" s="136" t="s">
        <v>9988</v>
      </c>
      <c r="E831" s="124" t="s">
        <v>7924</v>
      </c>
      <c r="F831" s="125" t="s">
        <v>4642</v>
      </c>
      <c r="G831" s="126" t="s">
        <v>4643</v>
      </c>
      <c r="H831" s="126" t="s">
        <v>4643</v>
      </c>
      <c r="I831" s="127" t="s">
        <v>4643</v>
      </c>
      <c r="J831" s="125" t="s">
        <v>34</v>
      </c>
      <c r="K831" s="125" t="s">
        <v>873</v>
      </c>
      <c r="L831" s="125">
        <v>1007</v>
      </c>
      <c r="M831" s="128">
        <v>1007</v>
      </c>
      <c r="N831" s="126" t="s">
        <v>4902</v>
      </c>
      <c r="O831" s="129">
        <v>656000</v>
      </c>
      <c r="P831" s="129">
        <v>89217.391304347795</v>
      </c>
      <c r="Q831" s="130">
        <v>745000</v>
      </c>
      <c r="R831" s="130">
        <f t="shared" si="37"/>
        <v>115982.60869565213</v>
      </c>
      <c r="S831" s="130">
        <v>0</v>
      </c>
      <c r="T831" s="130">
        <f t="shared" si="39"/>
        <v>771982.6086956521</v>
      </c>
      <c r="U831" s="130">
        <v>771900</v>
      </c>
      <c r="V831" s="130">
        <f t="shared" si="38"/>
        <v>771900</v>
      </c>
      <c r="W831" s="131">
        <v>0</v>
      </c>
      <c r="X831" s="132" t="s">
        <v>614</v>
      </c>
      <c r="Y831" s="127" t="s">
        <v>124</v>
      </c>
      <c r="Z831" s="124" t="s">
        <v>42</v>
      </c>
      <c r="AA831" s="133">
        <v>43294</v>
      </c>
      <c r="AB831" s="134"/>
    </row>
    <row r="832" spans="1:28" ht="25.5" x14ac:dyDescent="0.2">
      <c r="A832" s="122" t="s">
        <v>7956</v>
      </c>
      <c r="B832" s="146" t="s">
        <v>4903</v>
      </c>
      <c r="C832" s="147" t="s">
        <v>4901</v>
      </c>
      <c r="D832" s="136" t="s">
        <v>10063</v>
      </c>
      <c r="E832" s="124" t="s">
        <v>7924</v>
      </c>
      <c r="F832" s="126" t="s">
        <v>4639</v>
      </c>
      <c r="G832" s="126" t="s">
        <v>7357</v>
      </c>
      <c r="H832" s="126" t="s">
        <v>7357</v>
      </c>
      <c r="I832" s="126" t="s">
        <v>4640</v>
      </c>
      <c r="J832" s="128" t="s">
        <v>34</v>
      </c>
      <c r="K832" s="128" t="s">
        <v>873</v>
      </c>
      <c r="L832" s="126">
        <v>1007</v>
      </c>
      <c r="M832" s="126">
        <v>1007</v>
      </c>
      <c r="N832" s="126" t="s">
        <v>4902</v>
      </c>
      <c r="O832" s="129">
        <v>656000</v>
      </c>
      <c r="P832" s="129">
        <v>89217.391304347795</v>
      </c>
      <c r="Q832" s="129">
        <v>745000</v>
      </c>
      <c r="R832" s="129">
        <f t="shared" si="37"/>
        <v>115982.60869565213</v>
      </c>
      <c r="S832" s="130">
        <v>0</v>
      </c>
      <c r="T832" s="129">
        <f t="shared" si="39"/>
        <v>771982.6086956521</v>
      </c>
      <c r="U832" s="129">
        <v>771900</v>
      </c>
      <c r="V832" s="129">
        <f t="shared" si="38"/>
        <v>771900</v>
      </c>
      <c r="W832" s="126">
        <v>0</v>
      </c>
      <c r="X832" s="126" t="s">
        <v>614</v>
      </c>
      <c r="Y832" s="126" t="s">
        <v>124</v>
      </c>
      <c r="Z832" s="147" t="s">
        <v>26</v>
      </c>
      <c r="AA832" s="148">
        <v>43294</v>
      </c>
      <c r="AB832" s="134"/>
    </row>
    <row r="833" spans="1:28" ht="25.5" x14ac:dyDescent="0.2">
      <c r="A833" s="122" t="s">
        <v>8320</v>
      </c>
      <c r="B833" s="123" t="s">
        <v>4919</v>
      </c>
      <c r="C833" s="124" t="s">
        <v>4909</v>
      </c>
      <c r="D833" s="136" t="s">
        <v>10064</v>
      </c>
      <c r="E833" s="124" t="s">
        <v>7924</v>
      </c>
      <c r="F833" s="125" t="s">
        <v>4920</v>
      </c>
      <c r="G833" s="126" t="s">
        <v>4921</v>
      </c>
      <c r="H833" s="126" t="s">
        <v>4921</v>
      </c>
      <c r="I833" s="127" t="s">
        <v>4921</v>
      </c>
      <c r="J833" s="125" t="s">
        <v>34</v>
      </c>
      <c r="K833" s="125" t="s">
        <v>17</v>
      </c>
      <c r="L833" s="125">
        <v>1012</v>
      </c>
      <c r="M833" s="128">
        <v>1012</v>
      </c>
      <c r="N833" s="140" t="s">
        <v>4912</v>
      </c>
      <c r="O833" s="129">
        <v>1010000</v>
      </c>
      <c r="P833" s="129">
        <v>489913.04347826098</v>
      </c>
      <c r="Q833" s="130">
        <v>1499000</v>
      </c>
      <c r="R833" s="130">
        <f t="shared" si="37"/>
        <v>636886.95652173925</v>
      </c>
      <c r="S833" s="130">
        <v>0</v>
      </c>
      <c r="T833" s="130">
        <f t="shared" si="39"/>
        <v>1646886.9565217393</v>
      </c>
      <c r="U833" s="130">
        <v>1646800</v>
      </c>
      <c r="V833" s="130">
        <f t="shared" si="38"/>
        <v>1646800</v>
      </c>
      <c r="W833" s="131">
        <v>0</v>
      </c>
      <c r="X833" s="132" t="s">
        <v>614</v>
      </c>
      <c r="Y833" s="127" t="s">
        <v>124</v>
      </c>
      <c r="Z833" s="124" t="s">
        <v>26</v>
      </c>
      <c r="AA833" s="133">
        <v>43294</v>
      </c>
      <c r="AB833" s="134"/>
    </row>
    <row r="834" spans="1:28" ht="25.5" x14ac:dyDescent="0.2">
      <c r="A834" s="122" t="s">
        <v>8321</v>
      </c>
      <c r="B834" s="123" t="s">
        <v>4908</v>
      </c>
      <c r="C834" s="124" t="s">
        <v>4909</v>
      </c>
      <c r="D834" s="136" t="s">
        <v>10065</v>
      </c>
      <c r="E834" s="124" t="s">
        <v>7924</v>
      </c>
      <c r="F834" s="125" t="s">
        <v>4910</v>
      </c>
      <c r="G834" s="126" t="s">
        <v>7361</v>
      </c>
      <c r="H834" s="126" t="s">
        <v>7361</v>
      </c>
      <c r="I834" s="127" t="s">
        <v>4911</v>
      </c>
      <c r="J834" s="125" t="s">
        <v>34</v>
      </c>
      <c r="K834" s="125" t="s">
        <v>17</v>
      </c>
      <c r="L834" s="125">
        <v>1012</v>
      </c>
      <c r="M834" s="128">
        <v>1012</v>
      </c>
      <c r="N834" s="140" t="s">
        <v>4912</v>
      </c>
      <c r="O834" s="129">
        <v>1010000</v>
      </c>
      <c r="P834" s="129">
        <v>489913.04347826098</v>
      </c>
      <c r="Q834" s="130">
        <v>1499000</v>
      </c>
      <c r="R834" s="130">
        <f t="shared" si="37"/>
        <v>636886.95652173925</v>
      </c>
      <c r="S834" s="130">
        <v>0</v>
      </c>
      <c r="T834" s="130">
        <f t="shared" si="39"/>
        <v>1646886.9565217393</v>
      </c>
      <c r="U834" s="130">
        <v>1646800</v>
      </c>
      <c r="V834" s="130">
        <f t="shared" si="38"/>
        <v>1646800</v>
      </c>
      <c r="W834" s="131">
        <v>0</v>
      </c>
      <c r="X834" s="132" t="s">
        <v>614</v>
      </c>
      <c r="Y834" s="127" t="s">
        <v>124</v>
      </c>
      <c r="Z834" s="124" t="s">
        <v>26</v>
      </c>
      <c r="AA834" s="133">
        <v>43294</v>
      </c>
      <c r="AB834" s="134"/>
    </row>
    <row r="835" spans="1:28" ht="25.5" x14ac:dyDescent="0.2">
      <c r="A835" s="122" t="s">
        <v>8322</v>
      </c>
      <c r="B835" s="123" t="s">
        <v>4913</v>
      </c>
      <c r="C835" s="124" t="s">
        <v>4909</v>
      </c>
      <c r="D835" s="136" t="s">
        <v>10066</v>
      </c>
      <c r="E835" s="124" t="s">
        <v>7924</v>
      </c>
      <c r="F835" s="125" t="s">
        <v>4914</v>
      </c>
      <c r="G835" s="126" t="s">
        <v>4915</v>
      </c>
      <c r="H835" s="126" t="s">
        <v>4915</v>
      </c>
      <c r="I835" s="127" t="s">
        <v>4915</v>
      </c>
      <c r="J835" s="125" t="s">
        <v>34</v>
      </c>
      <c r="K835" s="125" t="s">
        <v>17</v>
      </c>
      <c r="L835" s="125">
        <v>1012</v>
      </c>
      <c r="M835" s="128">
        <v>1012</v>
      </c>
      <c r="N835" s="140" t="s">
        <v>4912</v>
      </c>
      <c r="O835" s="129">
        <v>1010000</v>
      </c>
      <c r="P835" s="129">
        <v>489913.04347826098</v>
      </c>
      <c r="Q835" s="130">
        <v>1499000</v>
      </c>
      <c r="R835" s="130">
        <f t="shared" si="37"/>
        <v>636886.95652173925</v>
      </c>
      <c r="S835" s="130">
        <v>0</v>
      </c>
      <c r="T835" s="130">
        <f t="shared" si="39"/>
        <v>1646886.9565217393</v>
      </c>
      <c r="U835" s="130">
        <v>1646800</v>
      </c>
      <c r="V835" s="130">
        <f t="shared" si="38"/>
        <v>1646800</v>
      </c>
      <c r="W835" s="131">
        <v>0</v>
      </c>
      <c r="X835" s="132" t="s">
        <v>614</v>
      </c>
      <c r="Y835" s="127" t="s">
        <v>124</v>
      </c>
      <c r="Z835" s="124" t="s">
        <v>26</v>
      </c>
      <c r="AA835" s="133">
        <v>43294</v>
      </c>
      <c r="AB835" s="134"/>
    </row>
    <row r="836" spans="1:28" ht="25.5" x14ac:dyDescent="0.2">
      <c r="A836" s="122" t="s">
        <v>8323</v>
      </c>
      <c r="B836" s="123" t="s">
        <v>4916</v>
      </c>
      <c r="C836" s="124" t="s">
        <v>4909</v>
      </c>
      <c r="D836" s="136" t="s">
        <v>10066</v>
      </c>
      <c r="E836" s="124" t="s">
        <v>7924</v>
      </c>
      <c r="F836" s="125" t="s">
        <v>4917</v>
      </c>
      <c r="G836" s="126" t="s">
        <v>4918</v>
      </c>
      <c r="H836" s="126" t="s">
        <v>4918</v>
      </c>
      <c r="I836" s="127" t="s">
        <v>4918</v>
      </c>
      <c r="J836" s="125" t="s">
        <v>34</v>
      </c>
      <c r="K836" s="125" t="s">
        <v>17</v>
      </c>
      <c r="L836" s="125">
        <v>1012</v>
      </c>
      <c r="M836" s="128">
        <v>1012</v>
      </c>
      <c r="N836" s="140" t="s">
        <v>4912</v>
      </c>
      <c r="O836" s="129">
        <v>1010000</v>
      </c>
      <c r="P836" s="129">
        <v>489913.04347826098</v>
      </c>
      <c r="Q836" s="130">
        <v>1499000</v>
      </c>
      <c r="R836" s="130">
        <f t="shared" si="37"/>
        <v>636886.95652173925</v>
      </c>
      <c r="S836" s="130">
        <v>0</v>
      </c>
      <c r="T836" s="130">
        <f t="shared" si="39"/>
        <v>1646886.9565217393</v>
      </c>
      <c r="U836" s="130">
        <v>1646800</v>
      </c>
      <c r="V836" s="130">
        <f t="shared" si="38"/>
        <v>1646800</v>
      </c>
      <c r="W836" s="131">
        <v>0</v>
      </c>
      <c r="X836" s="132" t="s">
        <v>614</v>
      </c>
      <c r="Y836" s="127" t="s">
        <v>124</v>
      </c>
      <c r="Z836" s="124" t="s">
        <v>26</v>
      </c>
      <c r="AA836" s="133">
        <v>43294</v>
      </c>
      <c r="AB836" s="134"/>
    </row>
    <row r="837" spans="1:28" ht="25.5" x14ac:dyDescent="0.2">
      <c r="A837" s="122" t="s">
        <v>8324</v>
      </c>
      <c r="B837" s="123" t="s">
        <v>8287</v>
      </c>
      <c r="C837" s="124" t="s">
        <v>4923</v>
      </c>
      <c r="D837" s="136" t="s">
        <v>10066</v>
      </c>
      <c r="E837" s="124" t="s">
        <v>7924</v>
      </c>
      <c r="F837" s="125" t="s">
        <v>4930</v>
      </c>
      <c r="G837" s="126" t="s">
        <v>7362</v>
      </c>
      <c r="H837" s="126" t="s">
        <v>7362</v>
      </c>
      <c r="I837" s="127" t="s">
        <v>4931</v>
      </c>
      <c r="J837" s="125" t="s">
        <v>283</v>
      </c>
      <c r="K837" s="125" t="s">
        <v>882</v>
      </c>
      <c r="L837" s="125">
        <v>1017</v>
      </c>
      <c r="M837" s="128">
        <v>1017</v>
      </c>
      <c r="N837" s="140" t="s">
        <v>4975</v>
      </c>
      <c r="O837" s="129">
        <v>117000</v>
      </c>
      <c r="P837" s="129">
        <v>28173.9130434783</v>
      </c>
      <c r="Q837" s="130">
        <v>145000</v>
      </c>
      <c r="R837" s="130">
        <f t="shared" si="37"/>
        <v>36626.086956521787</v>
      </c>
      <c r="S837" s="130">
        <v>0</v>
      </c>
      <c r="T837" s="130">
        <f t="shared" si="39"/>
        <v>153626.08695652179</v>
      </c>
      <c r="U837" s="130">
        <v>153600</v>
      </c>
      <c r="V837" s="130">
        <f t="shared" si="38"/>
        <v>153600</v>
      </c>
      <c r="W837" s="131">
        <v>0</v>
      </c>
      <c r="X837" s="132" t="s">
        <v>614</v>
      </c>
      <c r="Y837" s="127" t="s">
        <v>124</v>
      </c>
      <c r="Z837" s="124" t="s">
        <v>26</v>
      </c>
      <c r="AA837" s="133">
        <v>43294</v>
      </c>
      <c r="AB837" s="134"/>
    </row>
    <row r="838" spans="1:28" ht="25.5" x14ac:dyDescent="0.2">
      <c r="A838" s="122" t="s">
        <v>8325</v>
      </c>
      <c r="B838" s="123" t="s">
        <v>4935</v>
      </c>
      <c r="C838" s="124" t="s">
        <v>4923</v>
      </c>
      <c r="D838" s="136" t="s">
        <v>10066</v>
      </c>
      <c r="E838" s="124" t="s">
        <v>7924</v>
      </c>
      <c r="F838" s="125" t="s">
        <v>4936</v>
      </c>
      <c r="G838" s="126" t="s">
        <v>4937</v>
      </c>
      <c r="H838" s="126" t="s">
        <v>4937</v>
      </c>
      <c r="I838" s="127" t="s">
        <v>4937</v>
      </c>
      <c r="J838" s="125" t="s">
        <v>34</v>
      </c>
      <c r="K838" s="125" t="s">
        <v>22</v>
      </c>
      <c r="L838" s="125">
        <v>1013</v>
      </c>
      <c r="M838" s="128">
        <v>1013</v>
      </c>
      <c r="N838" s="140" t="s">
        <v>4926</v>
      </c>
      <c r="O838" s="129">
        <v>742000</v>
      </c>
      <c r="P838" s="129">
        <v>256695.652173913</v>
      </c>
      <c r="Q838" s="130">
        <v>998000</v>
      </c>
      <c r="R838" s="130">
        <f t="shared" si="37"/>
        <v>333704.34782608686</v>
      </c>
      <c r="S838" s="130">
        <v>0</v>
      </c>
      <c r="T838" s="130">
        <f t="shared" si="39"/>
        <v>1075704.3478260869</v>
      </c>
      <c r="U838" s="130">
        <v>1075700</v>
      </c>
      <c r="V838" s="130">
        <f t="shared" si="38"/>
        <v>1075700</v>
      </c>
      <c r="W838" s="131">
        <v>0</v>
      </c>
      <c r="X838" s="132" t="s">
        <v>614</v>
      </c>
      <c r="Y838" s="127" t="s">
        <v>124</v>
      </c>
      <c r="Z838" s="124" t="s">
        <v>26</v>
      </c>
      <c r="AA838" s="133">
        <v>43294</v>
      </c>
      <c r="AB838" s="134"/>
    </row>
    <row r="839" spans="1:28" ht="25.5" x14ac:dyDescent="0.2">
      <c r="A839" s="122" t="s">
        <v>8326</v>
      </c>
      <c r="B839" s="123" t="s">
        <v>4932</v>
      </c>
      <c r="C839" s="124" t="s">
        <v>4923</v>
      </c>
      <c r="D839" s="136" t="s">
        <v>10067</v>
      </c>
      <c r="E839" s="124" t="s">
        <v>7924</v>
      </c>
      <c r="F839" s="125" t="s">
        <v>4933</v>
      </c>
      <c r="G839" s="126" t="s">
        <v>4934</v>
      </c>
      <c r="H839" s="126" t="s">
        <v>4934</v>
      </c>
      <c r="I839" s="127" t="s">
        <v>4934</v>
      </c>
      <c r="J839" s="125" t="s">
        <v>34</v>
      </c>
      <c r="K839" s="125" t="s">
        <v>22</v>
      </c>
      <c r="L839" s="125">
        <v>1013</v>
      </c>
      <c r="M839" s="128">
        <v>1013</v>
      </c>
      <c r="N839" s="140" t="s">
        <v>4926</v>
      </c>
      <c r="O839" s="129">
        <v>742000</v>
      </c>
      <c r="P839" s="129">
        <v>256695.652173913</v>
      </c>
      <c r="Q839" s="130">
        <v>998000</v>
      </c>
      <c r="R839" s="130">
        <f t="shared" ref="R839:R902" si="40">+P839/1800000*2340000</f>
        <v>333704.34782608686</v>
      </c>
      <c r="S839" s="130">
        <v>0</v>
      </c>
      <c r="T839" s="130">
        <f t="shared" si="39"/>
        <v>1075704.3478260869</v>
      </c>
      <c r="U839" s="130">
        <v>1075700</v>
      </c>
      <c r="V839" s="130">
        <f t="shared" ref="V839:V902" si="41">ROUNDDOWN(T839,-2)</f>
        <v>1075700</v>
      </c>
      <c r="W839" s="131">
        <v>0</v>
      </c>
      <c r="X839" s="132" t="s">
        <v>614</v>
      </c>
      <c r="Y839" s="127" t="s">
        <v>124</v>
      </c>
      <c r="Z839" s="124" t="s">
        <v>26</v>
      </c>
      <c r="AA839" s="133">
        <v>43294</v>
      </c>
      <c r="AB839" s="134"/>
    </row>
    <row r="840" spans="1:28" ht="25.5" x14ac:dyDescent="0.2">
      <c r="A840" s="122" t="s">
        <v>8327</v>
      </c>
      <c r="B840" s="123" t="s">
        <v>4938</v>
      </c>
      <c r="C840" s="124" t="s">
        <v>4923</v>
      </c>
      <c r="D840" s="136" t="s">
        <v>10067</v>
      </c>
      <c r="E840" s="124" t="s">
        <v>7924</v>
      </c>
      <c r="F840" s="125" t="s">
        <v>4939</v>
      </c>
      <c r="G840" s="126" t="s">
        <v>4940</v>
      </c>
      <c r="H840" s="126" t="s">
        <v>4940</v>
      </c>
      <c r="I840" s="127" t="s">
        <v>4940</v>
      </c>
      <c r="J840" s="125" t="s">
        <v>34</v>
      </c>
      <c r="K840" s="125" t="s">
        <v>22</v>
      </c>
      <c r="L840" s="125">
        <v>1013</v>
      </c>
      <c r="M840" s="128">
        <v>1013</v>
      </c>
      <c r="N840" s="140" t="s">
        <v>4926</v>
      </c>
      <c r="O840" s="129">
        <v>742000</v>
      </c>
      <c r="P840" s="129">
        <v>256695.652173913</v>
      </c>
      <c r="Q840" s="130">
        <v>998000</v>
      </c>
      <c r="R840" s="130">
        <f t="shared" si="40"/>
        <v>333704.34782608686</v>
      </c>
      <c r="S840" s="130">
        <v>0</v>
      </c>
      <c r="T840" s="130">
        <f t="shared" si="39"/>
        <v>1075704.3478260869</v>
      </c>
      <c r="U840" s="130">
        <v>1075700</v>
      </c>
      <c r="V840" s="130">
        <f t="shared" si="41"/>
        <v>1075700</v>
      </c>
      <c r="W840" s="131">
        <v>0</v>
      </c>
      <c r="X840" s="132" t="s">
        <v>614</v>
      </c>
      <c r="Y840" s="127" t="s">
        <v>124</v>
      </c>
      <c r="Z840" s="124" t="s">
        <v>26</v>
      </c>
      <c r="AA840" s="133">
        <v>43294</v>
      </c>
      <c r="AB840" s="134"/>
    </row>
    <row r="841" spans="1:28" ht="25.5" x14ac:dyDescent="0.2">
      <c r="A841" s="122" t="s">
        <v>7957</v>
      </c>
      <c r="B841" s="123" t="s">
        <v>4927</v>
      </c>
      <c r="C841" s="124" t="s">
        <v>4923</v>
      </c>
      <c r="D841" s="136" t="s">
        <v>10068</v>
      </c>
      <c r="E841" s="124" t="s">
        <v>7924</v>
      </c>
      <c r="F841" s="125" t="s">
        <v>4928</v>
      </c>
      <c r="G841" s="126" t="s">
        <v>4929</v>
      </c>
      <c r="H841" s="126" t="s">
        <v>4929</v>
      </c>
      <c r="I841" s="127" t="s">
        <v>4929</v>
      </c>
      <c r="J841" s="125" t="s">
        <v>34</v>
      </c>
      <c r="K841" s="125" t="s">
        <v>22</v>
      </c>
      <c r="L841" s="125">
        <v>1013</v>
      </c>
      <c r="M841" s="128">
        <v>1013</v>
      </c>
      <c r="N841" s="140" t="s">
        <v>4926</v>
      </c>
      <c r="O841" s="129">
        <v>742000</v>
      </c>
      <c r="P841" s="129">
        <v>256695.652173913</v>
      </c>
      <c r="Q841" s="130">
        <v>998000</v>
      </c>
      <c r="R841" s="130">
        <f t="shared" si="40"/>
        <v>333704.34782608686</v>
      </c>
      <c r="S841" s="130">
        <v>0</v>
      </c>
      <c r="T841" s="130">
        <f t="shared" si="39"/>
        <v>1075704.3478260869</v>
      </c>
      <c r="U841" s="130">
        <v>1075700</v>
      </c>
      <c r="V841" s="130">
        <f t="shared" si="41"/>
        <v>1075700</v>
      </c>
      <c r="W841" s="131">
        <v>0</v>
      </c>
      <c r="X841" s="132" t="s">
        <v>614</v>
      </c>
      <c r="Y841" s="127" t="s">
        <v>124</v>
      </c>
      <c r="Z841" s="124" t="s">
        <v>26</v>
      </c>
      <c r="AA841" s="133">
        <v>43294</v>
      </c>
      <c r="AB841" s="134"/>
    </row>
    <row r="842" spans="1:28" ht="25.5" x14ac:dyDescent="0.2">
      <c r="A842" s="122" t="s">
        <v>7958</v>
      </c>
      <c r="B842" s="123" t="s">
        <v>4922</v>
      </c>
      <c r="C842" s="124" t="s">
        <v>4923</v>
      </c>
      <c r="D842" s="136" t="s">
        <v>10069</v>
      </c>
      <c r="E842" s="124" t="s">
        <v>7924</v>
      </c>
      <c r="F842" s="125" t="s">
        <v>4924</v>
      </c>
      <c r="G842" s="126" t="s">
        <v>4925</v>
      </c>
      <c r="H842" s="126" t="s">
        <v>4925</v>
      </c>
      <c r="I842" s="127" t="s">
        <v>4925</v>
      </c>
      <c r="J842" s="125" t="s">
        <v>34</v>
      </c>
      <c r="K842" s="125" t="s">
        <v>22</v>
      </c>
      <c r="L842" s="125">
        <v>1013</v>
      </c>
      <c r="M842" s="128">
        <v>1013</v>
      </c>
      <c r="N842" s="140" t="s">
        <v>4926</v>
      </c>
      <c r="O842" s="129">
        <v>742000</v>
      </c>
      <c r="P842" s="129">
        <v>256695.652173913</v>
      </c>
      <c r="Q842" s="130">
        <v>998000</v>
      </c>
      <c r="R842" s="130">
        <f t="shared" si="40"/>
        <v>333704.34782608686</v>
      </c>
      <c r="S842" s="130">
        <v>0</v>
      </c>
      <c r="T842" s="130">
        <f t="shared" si="39"/>
        <v>1075704.3478260869</v>
      </c>
      <c r="U842" s="130">
        <v>1075700</v>
      </c>
      <c r="V842" s="130">
        <f t="shared" si="41"/>
        <v>1075700</v>
      </c>
      <c r="W842" s="131">
        <v>0</v>
      </c>
      <c r="X842" s="132" t="s">
        <v>614</v>
      </c>
      <c r="Y842" s="127" t="s">
        <v>124</v>
      </c>
      <c r="Z842" s="124" t="s">
        <v>26</v>
      </c>
      <c r="AA842" s="133">
        <v>43294</v>
      </c>
      <c r="AB842" s="134"/>
    </row>
    <row r="843" spans="1:28" ht="25.5" x14ac:dyDescent="0.2">
      <c r="A843" s="122" t="s">
        <v>8328</v>
      </c>
      <c r="B843" s="123" t="s">
        <v>4946</v>
      </c>
      <c r="C843" s="124" t="s">
        <v>4942</v>
      </c>
      <c r="D843" s="136" t="s">
        <v>9994</v>
      </c>
      <c r="E843" s="124" t="s">
        <v>7924</v>
      </c>
      <c r="F843" s="125" t="s">
        <v>4947</v>
      </c>
      <c r="G843" s="126" t="s">
        <v>4948</v>
      </c>
      <c r="H843" s="126" t="s">
        <v>4948</v>
      </c>
      <c r="I843" s="127" t="s">
        <v>4948</v>
      </c>
      <c r="J843" s="125" t="s">
        <v>3</v>
      </c>
      <c r="K843" s="125" t="s">
        <v>994</v>
      </c>
      <c r="L843" s="125">
        <v>1014</v>
      </c>
      <c r="M843" s="128">
        <v>1014</v>
      </c>
      <c r="N843" s="140" t="s">
        <v>4945</v>
      </c>
      <c r="O843" s="129">
        <v>728000</v>
      </c>
      <c r="P843" s="129">
        <v>165913.04347826101</v>
      </c>
      <c r="Q843" s="130">
        <v>893000</v>
      </c>
      <c r="R843" s="130">
        <f t="shared" si="40"/>
        <v>215686.95652173931</v>
      </c>
      <c r="S843" s="130">
        <v>0</v>
      </c>
      <c r="T843" s="130">
        <f t="shared" si="39"/>
        <v>943686.95652173925</v>
      </c>
      <c r="U843" s="130">
        <v>943600</v>
      </c>
      <c r="V843" s="130">
        <f t="shared" si="41"/>
        <v>943600</v>
      </c>
      <c r="W843" s="131">
        <v>0</v>
      </c>
      <c r="X843" s="132" t="s">
        <v>614</v>
      </c>
      <c r="Y843" s="127" t="s">
        <v>124</v>
      </c>
      <c r="Z843" s="124" t="s">
        <v>91</v>
      </c>
      <c r="AA843" s="133">
        <v>43294</v>
      </c>
      <c r="AB843" s="134"/>
    </row>
    <row r="844" spans="1:28" ht="25.5" x14ac:dyDescent="0.2">
      <c r="A844" s="122" t="s">
        <v>8329</v>
      </c>
      <c r="B844" s="123" t="s">
        <v>4941</v>
      </c>
      <c r="C844" s="124" t="s">
        <v>4942</v>
      </c>
      <c r="D844" s="136" t="s">
        <v>10070</v>
      </c>
      <c r="E844" s="124" t="s">
        <v>7924</v>
      </c>
      <c r="F844" s="125" t="s">
        <v>4943</v>
      </c>
      <c r="G844" s="126" t="s">
        <v>4944</v>
      </c>
      <c r="H844" s="126" t="s">
        <v>4944</v>
      </c>
      <c r="I844" s="127" t="s">
        <v>4944</v>
      </c>
      <c r="J844" s="125" t="s">
        <v>34</v>
      </c>
      <c r="K844" s="125" t="s">
        <v>994</v>
      </c>
      <c r="L844" s="125">
        <v>1014</v>
      </c>
      <c r="M844" s="128">
        <v>1014</v>
      </c>
      <c r="N844" s="140" t="s">
        <v>4945</v>
      </c>
      <c r="O844" s="129">
        <v>728000</v>
      </c>
      <c r="P844" s="129">
        <v>165913.04347826101</v>
      </c>
      <c r="Q844" s="130">
        <v>893000</v>
      </c>
      <c r="R844" s="130">
        <f t="shared" si="40"/>
        <v>215686.95652173931</v>
      </c>
      <c r="S844" s="130">
        <v>0</v>
      </c>
      <c r="T844" s="130">
        <f t="shared" si="39"/>
        <v>943686.95652173925</v>
      </c>
      <c r="U844" s="130">
        <v>943600</v>
      </c>
      <c r="V844" s="130">
        <f t="shared" si="41"/>
        <v>943600</v>
      </c>
      <c r="W844" s="131">
        <v>0</v>
      </c>
      <c r="X844" s="132" t="s">
        <v>614</v>
      </c>
      <c r="Y844" s="127" t="s">
        <v>124</v>
      </c>
      <c r="Z844" s="124" t="s">
        <v>91</v>
      </c>
      <c r="AA844" s="133">
        <v>43294</v>
      </c>
      <c r="AB844" s="134"/>
    </row>
    <row r="845" spans="1:28" ht="25.5" x14ac:dyDescent="0.2">
      <c r="A845" s="122" t="s">
        <v>8330</v>
      </c>
      <c r="B845" s="123" t="s">
        <v>4949</v>
      </c>
      <c r="C845" s="124" t="s">
        <v>4950</v>
      </c>
      <c r="D845" s="136" t="s">
        <v>10070</v>
      </c>
      <c r="E845" s="124" t="s">
        <v>7924</v>
      </c>
      <c r="F845" s="125" t="s">
        <v>4951</v>
      </c>
      <c r="G845" s="126" t="s">
        <v>4952</v>
      </c>
      <c r="H845" s="126" t="s">
        <v>4952</v>
      </c>
      <c r="I845" s="127" t="s">
        <v>4952</v>
      </c>
      <c r="J845" s="125" t="s">
        <v>34</v>
      </c>
      <c r="K845" s="125" t="s">
        <v>873</v>
      </c>
      <c r="L845" s="125">
        <v>1015</v>
      </c>
      <c r="M845" s="128">
        <v>1015</v>
      </c>
      <c r="N845" s="140" t="s">
        <v>4953</v>
      </c>
      <c r="O845" s="129">
        <v>436000</v>
      </c>
      <c r="P845" s="129">
        <v>87652.173913043502</v>
      </c>
      <c r="Q845" s="130">
        <v>523000</v>
      </c>
      <c r="R845" s="130">
        <f t="shared" si="40"/>
        <v>113947.82608695656</v>
      </c>
      <c r="S845" s="130">
        <v>0</v>
      </c>
      <c r="T845" s="130">
        <f t="shared" si="39"/>
        <v>549947.82608695654</v>
      </c>
      <c r="U845" s="130">
        <v>549900</v>
      </c>
      <c r="V845" s="130">
        <f t="shared" si="41"/>
        <v>549900</v>
      </c>
      <c r="W845" s="131">
        <v>0</v>
      </c>
      <c r="X845" s="132" t="s">
        <v>614</v>
      </c>
      <c r="Y845" s="127" t="s">
        <v>124</v>
      </c>
      <c r="Z845" s="124" t="s">
        <v>91</v>
      </c>
      <c r="AA845" s="133">
        <v>43294</v>
      </c>
      <c r="AB845" s="134"/>
    </row>
    <row r="846" spans="1:28" ht="25.5" x14ac:dyDescent="0.2">
      <c r="A846" s="122" t="s">
        <v>8331</v>
      </c>
      <c r="B846" s="123" t="s">
        <v>4957</v>
      </c>
      <c r="C846" s="124" t="s">
        <v>4950</v>
      </c>
      <c r="D846" s="136" t="s">
        <v>10071</v>
      </c>
      <c r="E846" s="124" t="s">
        <v>7924</v>
      </c>
      <c r="F846" s="125" t="s">
        <v>4958</v>
      </c>
      <c r="G846" s="126" t="s">
        <v>4959</v>
      </c>
      <c r="H846" s="126" t="s">
        <v>4959</v>
      </c>
      <c r="I846" s="127" t="s">
        <v>4959</v>
      </c>
      <c r="J846" s="125" t="s">
        <v>34</v>
      </c>
      <c r="K846" s="125" t="s">
        <v>873</v>
      </c>
      <c r="L846" s="125">
        <v>1015</v>
      </c>
      <c r="M846" s="128">
        <v>1015</v>
      </c>
      <c r="N846" s="140" t="s">
        <v>4953</v>
      </c>
      <c r="O846" s="129">
        <v>436000</v>
      </c>
      <c r="P846" s="129">
        <v>87652.173913043502</v>
      </c>
      <c r="Q846" s="130">
        <v>523000</v>
      </c>
      <c r="R846" s="130">
        <f t="shared" si="40"/>
        <v>113947.82608695656</v>
      </c>
      <c r="S846" s="130">
        <v>0</v>
      </c>
      <c r="T846" s="130">
        <f t="shared" si="39"/>
        <v>549947.82608695654</v>
      </c>
      <c r="U846" s="130">
        <v>549900</v>
      </c>
      <c r="V846" s="130">
        <f t="shared" si="41"/>
        <v>549900</v>
      </c>
      <c r="W846" s="131">
        <v>0</v>
      </c>
      <c r="X846" s="132" t="s">
        <v>614</v>
      </c>
      <c r="Y846" s="127" t="s">
        <v>124</v>
      </c>
      <c r="Z846" s="124" t="s">
        <v>91</v>
      </c>
      <c r="AA846" s="133">
        <v>43294</v>
      </c>
      <c r="AB846" s="134"/>
    </row>
    <row r="847" spans="1:28" ht="25.5" x14ac:dyDescent="0.2">
      <c r="A847" s="122" t="s">
        <v>8332</v>
      </c>
      <c r="B847" s="123" t="s">
        <v>4954</v>
      </c>
      <c r="C847" s="124" t="s">
        <v>4950</v>
      </c>
      <c r="D847" s="136" t="s">
        <v>10072</v>
      </c>
      <c r="E847" s="124" t="s">
        <v>7924</v>
      </c>
      <c r="F847" s="125" t="s">
        <v>4955</v>
      </c>
      <c r="G847" s="126" t="s">
        <v>4956</v>
      </c>
      <c r="H847" s="126" t="s">
        <v>4956</v>
      </c>
      <c r="I847" s="127" t="s">
        <v>4956</v>
      </c>
      <c r="J847" s="125" t="s">
        <v>34</v>
      </c>
      <c r="K847" s="125" t="s">
        <v>873</v>
      </c>
      <c r="L847" s="125">
        <v>1015</v>
      </c>
      <c r="M847" s="128">
        <v>1015</v>
      </c>
      <c r="N847" s="140" t="s">
        <v>4953</v>
      </c>
      <c r="O847" s="129">
        <v>436000</v>
      </c>
      <c r="P847" s="129">
        <v>87652.173913043502</v>
      </c>
      <c r="Q847" s="130">
        <v>523000</v>
      </c>
      <c r="R847" s="130">
        <f t="shared" si="40"/>
        <v>113947.82608695656</v>
      </c>
      <c r="S847" s="130">
        <v>0</v>
      </c>
      <c r="T847" s="130">
        <f t="shared" si="39"/>
        <v>549947.82608695654</v>
      </c>
      <c r="U847" s="130">
        <v>549900</v>
      </c>
      <c r="V847" s="130">
        <f t="shared" si="41"/>
        <v>549900</v>
      </c>
      <c r="W847" s="131">
        <v>0</v>
      </c>
      <c r="X847" s="132" t="s">
        <v>614</v>
      </c>
      <c r="Y847" s="127" t="s">
        <v>124</v>
      </c>
      <c r="Z847" s="124" t="s">
        <v>91</v>
      </c>
      <c r="AA847" s="133">
        <v>43294</v>
      </c>
      <c r="AB847" s="134"/>
    </row>
    <row r="848" spans="1:28" ht="25.5" x14ac:dyDescent="0.2">
      <c r="A848" s="122" t="s">
        <v>8333</v>
      </c>
      <c r="B848" s="123" t="s">
        <v>4965</v>
      </c>
      <c r="C848" s="124" t="s">
        <v>4960</v>
      </c>
      <c r="D848" s="136" t="s">
        <v>10073</v>
      </c>
      <c r="E848" s="124" t="s">
        <v>7924</v>
      </c>
      <c r="F848" s="125" t="s">
        <v>4966</v>
      </c>
      <c r="G848" s="126" t="s">
        <v>4967</v>
      </c>
      <c r="H848" s="126" t="s">
        <v>4967</v>
      </c>
      <c r="I848" s="127" t="s">
        <v>4967</v>
      </c>
      <c r="J848" s="125" t="s">
        <v>34</v>
      </c>
      <c r="K848" s="125" t="s">
        <v>95</v>
      </c>
      <c r="L848" s="125">
        <v>1016</v>
      </c>
      <c r="M848" s="128">
        <v>1016</v>
      </c>
      <c r="N848" s="140" t="s">
        <v>4961</v>
      </c>
      <c r="O848" s="129">
        <v>236000</v>
      </c>
      <c r="P848" s="129">
        <v>65739.130434782594</v>
      </c>
      <c r="Q848" s="130">
        <v>301000</v>
      </c>
      <c r="R848" s="130">
        <f t="shared" si="40"/>
        <v>85460.869565217363</v>
      </c>
      <c r="S848" s="130">
        <v>0</v>
      </c>
      <c r="T848" s="130">
        <f t="shared" si="39"/>
        <v>321460.86956521735</v>
      </c>
      <c r="U848" s="130">
        <v>321400</v>
      </c>
      <c r="V848" s="130">
        <f t="shared" si="41"/>
        <v>321400</v>
      </c>
      <c r="W848" s="131">
        <v>0</v>
      </c>
      <c r="X848" s="132" t="s">
        <v>614</v>
      </c>
      <c r="Y848" s="127" t="s">
        <v>124</v>
      </c>
      <c r="Z848" s="124" t="s">
        <v>91</v>
      </c>
      <c r="AA848" s="133">
        <v>43294</v>
      </c>
      <c r="AB848" s="134"/>
    </row>
    <row r="849" spans="1:28" ht="25.5" x14ac:dyDescent="0.2">
      <c r="A849" s="122" t="s">
        <v>8334</v>
      </c>
      <c r="B849" s="123" t="s">
        <v>4968</v>
      </c>
      <c r="C849" s="124" t="s">
        <v>4960</v>
      </c>
      <c r="D849" s="136" t="s">
        <v>10074</v>
      </c>
      <c r="E849" s="124" t="s">
        <v>7924</v>
      </c>
      <c r="F849" s="125" t="s">
        <v>4969</v>
      </c>
      <c r="G849" s="126" t="s">
        <v>4970</v>
      </c>
      <c r="H849" s="126" t="s">
        <v>4970</v>
      </c>
      <c r="I849" s="127" t="s">
        <v>4970</v>
      </c>
      <c r="J849" s="125" t="s">
        <v>34</v>
      </c>
      <c r="K849" s="125" t="s">
        <v>95</v>
      </c>
      <c r="L849" s="125">
        <v>1016</v>
      </c>
      <c r="M849" s="128">
        <v>1016</v>
      </c>
      <c r="N849" s="140" t="s">
        <v>4961</v>
      </c>
      <c r="O849" s="129">
        <v>236000</v>
      </c>
      <c r="P849" s="129">
        <v>65739.130434782594</v>
      </c>
      <c r="Q849" s="130">
        <v>301000</v>
      </c>
      <c r="R849" s="130">
        <f t="shared" si="40"/>
        <v>85460.869565217363</v>
      </c>
      <c r="S849" s="130">
        <v>0</v>
      </c>
      <c r="T849" s="130">
        <f t="shared" si="39"/>
        <v>321460.86956521735</v>
      </c>
      <c r="U849" s="130">
        <v>321400</v>
      </c>
      <c r="V849" s="130">
        <f t="shared" si="41"/>
        <v>321400</v>
      </c>
      <c r="W849" s="131">
        <v>0</v>
      </c>
      <c r="X849" s="132" t="s">
        <v>614</v>
      </c>
      <c r="Y849" s="127" t="s">
        <v>124</v>
      </c>
      <c r="Z849" s="124" t="s">
        <v>91</v>
      </c>
      <c r="AA849" s="133">
        <v>43294</v>
      </c>
      <c r="AB849" s="134"/>
    </row>
    <row r="850" spans="1:28" ht="25.5" x14ac:dyDescent="0.2">
      <c r="A850" s="122" t="s">
        <v>8335</v>
      </c>
      <c r="B850" s="123" t="s">
        <v>4962</v>
      </c>
      <c r="C850" s="124" t="s">
        <v>4960</v>
      </c>
      <c r="D850" s="136" t="s">
        <v>10075</v>
      </c>
      <c r="E850" s="124" t="s">
        <v>7924</v>
      </c>
      <c r="F850" s="125" t="s">
        <v>4963</v>
      </c>
      <c r="G850" s="126" t="s">
        <v>4964</v>
      </c>
      <c r="H850" s="126" t="s">
        <v>4964</v>
      </c>
      <c r="I850" s="127" t="s">
        <v>4964</v>
      </c>
      <c r="J850" s="125" t="s">
        <v>34</v>
      </c>
      <c r="K850" s="125" t="s">
        <v>873</v>
      </c>
      <c r="L850" s="125">
        <v>1016</v>
      </c>
      <c r="M850" s="128">
        <v>1016</v>
      </c>
      <c r="N850" s="140" t="s">
        <v>4961</v>
      </c>
      <c r="O850" s="129">
        <v>236000</v>
      </c>
      <c r="P850" s="129">
        <v>65739.130434782594</v>
      </c>
      <c r="Q850" s="130">
        <v>301000</v>
      </c>
      <c r="R850" s="130">
        <f t="shared" si="40"/>
        <v>85460.869565217363</v>
      </c>
      <c r="S850" s="130">
        <v>0</v>
      </c>
      <c r="T850" s="130">
        <f t="shared" si="39"/>
        <v>321460.86956521735</v>
      </c>
      <c r="U850" s="130">
        <v>321400</v>
      </c>
      <c r="V850" s="130">
        <f t="shared" si="41"/>
        <v>321400</v>
      </c>
      <c r="W850" s="131">
        <v>0</v>
      </c>
      <c r="X850" s="132" t="s">
        <v>614</v>
      </c>
      <c r="Y850" s="127" t="s">
        <v>124</v>
      </c>
      <c r="Z850" s="124" t="s">
        <v>26</v>
      </c>
      <c r="AA850" s="133">
        <v>43294</v>
      </c>
      <c r="AB850" s="134"/>
    </row>
    <row r="851" spans="1:28" ht="25.5" x14ac:dyDescent="0.2">
      <c r="A851" s="122" t="s">
        <v>8336</v>
      </c>
      <c r="B851" s="123" t="s">
        <v>4971</v>
      </c>
      <c r="C851" s="124" t="s">
        <v>4972</v>
      </c>
      <c r="D851" s="136" t="s">
        <v>10076</v>
      </c>
      <c r="E851" s="124" t="s">
        <v>7924</v>
      </c>
      <c r="F851" s="125" t="s">
        <v>4973</v>
      </c>
      <c r="G851" s="126" t="s">
        <v>4974</v>
      </c>
      <c r="H851" s="126" t="s">
        <v>4974</v>
      </c>
      <c r="I851" s="127" t="s">
        <v>4974</v>
      </c>
      <c r="J851" s="125" t="s">
        <v>283</v>
      </c>
      <c r="K851" s="125" t="s">
        <v>882</v>
      </c>
      <c r="L851" s="125">
        <v>1017</v>
      </c>
      <c r="M851" s="128">
        <v>1017</v>
      </c>
      <c r="N851" s="140" t="s">
        <v>4975</v>
      </c>
      <c r="O851" s="129">
        <v>117000</v>
      </c>
      <c r="P851" s="129">
        <v>28173.9130434783</v>
      </c>
      <c r="Q851" s="130">
        <v>145000</v>
      </c>
      <c r="R851" s="130">
        <f t="shared" si="40"/>
        <v>36626.086956521787</v>
      </c>
      <c r="S851" s="130">
        <v>0</v>
      </c>
      <c r="T851" s="130">
        <f t="shared" si="39"/>
        <v>153626.08695652179</v>
      </c>
      <c r="U851" s="130">
        <v>153600</v>
      </c>
      <c r="V851" s="130">
        <f t="shared" si="41"/>
        <v>153600</v>
      </c>
      <c r="W851" s="131">
        <v>0</v>
      </c>
      <c r="X851" s="132" t="s">
        <v>614</v>
      </c>
      <c r="Y851" s="127" t="s">
        <v>124</v>
      </c>
      <c r="Z851" s="124" t="s">
        <v>26</v>
      </c>
      <c r="AA851" s="133">
        <v>43294</v>
      </c>
      <c r="AB851" s="134"/>
    </row>
    <row r="852" spans="1:28" ht="25.5" x14ac:dyDescent="0.2">
      <c r="A852" s="122" t="s">
        <v>8337</v>
      </c>
      <c r="B852" s="123" t="s">
        <v>5209</v>
      </c>
      <c r="C852" s="124" t="s">
        <v>5207</v>
      </c>
      <c r="D852" s="136" t="s">
        <v>10077</v>
      </c>
      <c r="E852" s="124" t="s">
        <v>7924</v>
      </c>
      <c r="F852" s="125" t="s">
        <v>4905</v>
      </c>
      <c r="G852" s="126" t="s">
        <v>4906</v>
      </c>
      <c r="H852" s="126" t="s">
        <v>7449</v>
      </c>
      <c r="I852" s="127" t="s">
        <v>4906</v>
      </c>
      <c r="J852" s="125" t="s">
        <v>34</v>
      </c>
      <c r="K852" s="125" t="s">
        <v>95</v>
      </c>
      <c r="L852" s="125">
        <v>1052</v>
      </c>
      <c r="M852" s="128">
        <v>1052</v>
      </c>
      <c r="N852" s="126" t="s">
        <v>5208</v>
      </c>
      <c r="O852" s="129">
        <v>210000</v>
      </c>
      <c r="P852" s="129">
        <v>103304.347826087</v>
      </c>
      <c r="Q852" s="130">
        <v>313000</v>
      </c>
      <c r="R852" s="130">
        <f t="shared" si="40"/>
        <v>134295.65217391311</v>
      </c>
      <c r="S852" s="130">
        <v>0</v>
      </c>
      <c r="T852" s="130">
        <f t="shared" si="39"/>
        <v>344295.65217391308</v>
      </c>
      <c r="U852" s="130">
        <v>344200</v>
      </c>
      <c r="V852" s="130">
        <f t="shared" si="41"/>
        <v>344200</v>
      </c>
      <c r="W852" s="131">
        <v>0</v>
      </c>
      <c r="X852" s="132" t="s">
        <v>614</v>
      </c>
      <c r="Y852" s="127" t="s">
        <v>512</v>
      </c>
      <c r="Z852" s="124" t="s">
        <v>26</v>
      </c>
      <c r="AA852" s="133">
        <v>43294</v>
      </c>
      <c r="AB852" s="134"/>
    </row>
    <row r="853" spans="1:28" ht="25.5" x14ac:dyDescent="0.2">
      <c r="A853" s="122" t="s">
        <v>8338</v>
      </c>
      <c r="B853" s="123" t="s">
        <v>5212</v>
      </c>
      <c r="C853" s="124" t="s">
        <v>5210</v>
      </c>
      <c r="D853" s="136" t="s">
        <v>10078</v>
      </c>
      <c r="E853" s="124" t="s">
        <v>7924</v>
      </c>
      <c r="F853" s="125" t="s">
        <v>5213</v>
      </c>
      <c r="G853" s="126" t="s">
        <v>5214</v>
      </c>
      <c r="H853" s="126" t="s">
        <v>5214</v>
      </c>
      <c r="I853" s="127" t="s">
        <v>5214</v>
      </c>
      <c r="J853" s="125" t="s">
        <v>34</v>
      </c>
      <c r="K853" s="125" t="s">
        <v>22</v>
      </c>
      <c r="L853" s="125">
        <v>1054</v>
      </c>
      <c r="M853" s="128">
        <v>1054</v>
      </c>
      <c r="N853" s="126" t="s">
        <v>5211</v>
      </c>
      <c r="O853" s="129">
        <v>950000</v>
      </c>
      <c r="P853" s="129">
        <v>78260.869565217406</v>
      </c>
      <c r="Q853" s="130">
        <v>1028000</v>
      </c>
      <c r="R853" s="130">
        <f t="shared" si="40"/>
        <v>101739.13043478262</v>
      </c>
      <c r="S853" s="130">
        <v>0</v>
      </c>
      <c r="T853" s="130">
        <f t="shared" si="39"/>
        <v>1051739.1304347827</v>
      </c>
      <c r="U853" s="130">
        <v>1051700</v>
      </c>
      <c r="V853" s="130">
        <f t="shared" si="41"/>
        <v>1051700</v>
      </c>
      <c r="W853" s="131">
        <v>0</v>
      </c>
      <c r="X853" s="132" t="s">
        <v>614</v>
      </c>
      <c r="Y853" s="127" t="s">
        <v>512</v>
      </c>
      <c r="Z853" s="124" t="s">
        <v>26</v>
      </c>
      <c r="AA853" s="133">
        <v>43294</v>
      </c>
      <c r="AB853" s="134"/>
    </row>
    <row r="854" spans="1:28" ht="25.5" x14ac:dyDescent="0.2">
      <c r="A854" s="122" t="s">
        <v>8339</v>
      </c>
      <c r="B854" s="123" t="s">
        <v>5215</v>
      </c>
      <c r="C854" s="124" t="s">
        <v>5210</v>
      </c>
      <c r="D854" s="136" t="s">
        <v>10079</v>
      </c>
      <c r="E854" s="124" t="s">
        <v>7924</v>
      </c>
      <c r="F854" s="125" t="s">
        <v>5216</v>
      </c>
      <c r="G854" s="126" t="s">
        <v>5217</v>
      </c>
      <c r="H854" s="126" t="s">
        <v>5217</v>
      </c>
      <c r="I854" s="127" t="s">
        <v>5217</v>
      </c>
      <c r="J854" s="125" t="s">
        <v>34</v>
      </c>
      <c r="K854" s="125" t="s">
        <v>22</v>
      </c>
      <c r="L854" s="125">
        <v>1054</v>
      </c>
      <c r="M854" s="128">
        <v>1054</v>
      </c>
      <c r="N854" s="126" t="s">
        <v>5211</v>
      </c>
      <c r="O854" s="129">
        <v>950000</v>
      </c>
      <c r="P854" s="129">
        <v>78260.869565217406</v>
      </c>
      <c r="Q854" s="130">
        <v>1028000</v>
      </c>
      <c r="R854" s="130">
        <f t="shared" si="40"/>
        <v>101739.13043478262</v>
      </c>
      <c r="S854" s="130">
        <v>0</v>
      </c>
      <c r="T854" s="130">
        <f t="shared" si="39"/>
        <v>1051739.1304347827</v>
      </c>
      <c r="U854" s="130">
        <v>1051700</v>
      </c>
      <c r="V854" s="130">
        <f t="shared" si="41"/>
        <v>1051700</v>
      </c>
      <c r="W854" s="131">
        <v>0</v>
      </c>
      <c r="X854" s="132" t="s">
        <v>614</v>
      </c>
      <c r="Y854" s="127" t="s">
        <v>512</v>
      </c>
      <c r="Z854" s="124" t="s">
        <v>42</v>
      </c>
      <c r="AA854" s="133">
        <v>43294</v>
      </c>
      <c r="AB854" s="134"/>
    </row>
    <row r="855" spans="1:28" ht="25.5" x14ac:dyDescent="0.2">
      <c r="A855" s="122" t="s">
        <v>8340</v>
      </c>
      <c r="B855" s="123" t="s">
        <v>5259</v>
      </c>
      <c r="C855" s="124" t="s">
        <v>5254</v>
      </c>
      <c r="D855" s="136" t="s">
        <v>9987</v>
      </c>
      <c r="E855" s="124" t="s">
        <v>7924</v>
      </c>
      <c r="F855" s="125" t="s">
        <v>5260</v>
      </c>
      <c r="G855" s="126" t="s">
        <v>5261</v>
      </c>
      <c r="H855" s="126" t="s">
        <v>5261</v>
      </c>
      <c r="I855" s="127" t="s">
        <v>5261</v>
      </c>
      <c r="J855" s="125" t="s">
        <v>3</v>
      </c>
      <c r="K855" s="125" t="s">
        <v>17</v>
      </c>
      <c r="L855" s="125">
        <v>1060</v>
      </c>
      <c r="M855" s="128">
        <v>1060</v>
      </c>
      <c r="N855" s="126" t="s">
        <v>5255</v>
      </c>
      <c r="O855" s="129">
        <v>2100000</v>
      </c>
      <c r="P855" s="129">
        <v>637043.47826086998</v>
      </c>
      <c r="Q855" s="130">
        <v>2737000</v>
      </c>
      <c r="R855" s="130">
        <f t="shared" si="40"/>
        <v>828156.52173913096</v>
      </c>
      <c r="S855" s="130">
        <v>0</v>
      </c>
      <c r="T855" s="130">
        <f t="shared" si="39"/>
        <v>2928156.5217391308</v>
      </c>
      <c r="U855" s="130">
        <v>2928100</v>
      </c>
      <c r="V855" s="130">
        <f t="shared" si="41"/>
        <v>2928100</v>
      </c>
      <c r="W855" s="131">
        <v>0</v>
      </c>
      <c r="X855" s="132" t="s">
        <v>614</v>
      </c>
      <c r="Y855" s="127" t="s">
        <v>512</v>
      </c>
      <c r="Z855" s="124" t="s">
        <v>91</v>
      </c>
      <c r="AA855" s="133">
        <v>43294</v>
      </c>
      <c r="AB855" s="134"/>
    </row>
    <row r="856" spans="1:28" ht="38.25" x14ac:dyDescent="0.2">
      <c r="A856" s="122" t="s">
        <v>8341</v>
      </c>
      <c r="B856" s="123" t="s">
        <v>833</v>
      </c>
      <c r="C856" s="124" t="s">
        <v>829</v>
      </c>
      <c r="D856" s="136" t="s">
        <v>10080</v>
      </c>
      <c r="E856" s="124" t="s">
        <v>7925</v>
      </c>
      <c r="F856" s="125" t="s">
        <v>834</v>
      </c>
      <c r="G856" s="126" t="s">
        <v>835</v>
      </c>
      <c r="H856" s="126" t="s">
        <v>835</v>
      </c>
      <c r="I856" s="127" t="s">
        <v>835</v>
      </c>
      <c r="J856" s="125" t="s">
        <v>3</v>
      </c>
      <c r="K856" s="125" t="s">
        <v>25</v>
      </c>
      <c r="L856" s="125">
        <v>586</v>
      </c>
      <c r="M856" s="128">
        <v>586</v>
      </c>
      <c r="N856" s="126" t="s">
        <v>830</v>
      </c>
      <c r="O856" s="129">
        <v>2302000</v>
      </c>
      <c r="P856" s="129">
        <v>358434.78260869603</v>
      </c>
      <c r="Q856" s="130">
        <v>2660000</v>
      </c>
      <c r="R856" s="130">
        <f t="shared" si="40"/>
        <v>465965.21739130485</v>
      </c>
      <c r="S856" s="130">
        <v>0</v>
      </c>
      <c r="T856" s="130">
        <f t="shared" si="39"/>
        <v>2767965.2173913047</v>
      </c>
      <c r="U856" s="130">
        <v>2767900</v>
      </c>
      <c r="V856" s="130">
        <f t="shared" si="41"/>
        <v>2767900</v>
      </c>
      <c r="W856" s="131">
        <v>0</v>
      </c>
      <c r="X856" s="132" t="s">
        <v>514</v>
      </c>
      <c r="Y856" s="127" t="s">
        <v>146</v>
      </c>
      <c r="Z856" s="124" t="s">
        <v>91</v>
      </c>
      <c r="AA856" s="133">
        <v>43294</v>
      </c>
      <c r="AB856" s="134"/>
    </row>
    <row r="857" spans="1:28" ht="25.5" x14ac:dyDescent="0.2">
      <c r="A857" s="122" t="s">
        <v>8342</v>
      </c>
      <c r="B857" s="123" t="s">
        <v>4981</v>
      </c>
      <c r="C857" s="124" t="s">
        <v>4977</v>
      </c>
      <c r="D857" s="136" t="s">
        <v>9981</v>
      </c>
      <c r="E857" s="124" t="s">
        <v>7925</v>
      </c>
      <c r="F857" s="125" t="s">
        <v>4982</v>
      </c>
      <c r="G857" s="126" t="s">
        <v>4979</v>
      </c>
      <c r="H857" s="126" t="s">
        <v>4979</v>
      </c>
      <c r="I857" s="127" t="s">
        <v>4979</v>
      </c>
      <c r="J857" s="125" t="s">
        <v>34</v>
      </c>
      <c r="K857" s="125" t="s">
        <v>22</v>
      </c>
      <c r="L857" s="125">
        <v>1018</v>
      </c>
      <c r="M857" s="128">
        <v>1018</v>
      </c>
      <c r="N857" s="126" t="s">
        <v>4980</v>
      </c>
      <c r="O857" s="129">
        <v>124000</v>
      </c>
      <c r="P857" s="129">
        <v>42260.869565217399</v>
      </c>
      <c r="Q857" s="130">
        <v>166000</v>
      </c>
      <c r="R857" s="130">
        <f t="shared" si="40"/>
        <v>54939.130434782623</v>
      </c>
      <c r="S857" s="130">
        <v>0</v>
      </c>
      <c r="T857" s="130">
        <f t="shared" ref="T857:T920" si="42">+O857+R857+S857</f>
        <v>178939.13043478262</v>
      </c>
      <c r="U857" s="130">
        <v>178900</v>
      </c>
      <c r="V857" s="130">
        <f t="shared" si="41"/>
        <v>178900</v>
      </c>
      <c r="W857" s="131">
        <v>0</v>
      </c>
      <c r="X857" s="132" t="s">
        <v>514</v>
      </c>
      <c r="Y857" s="127" t="s">
        <v>512</v>
      </c>
      <c r="Z857" s="124" t="s">
        <v>47</v>
      </c>
      <c r="AA857" s="133">
        <v>43294</v>
      </c>
      <c r="AB857" s="134"/>
    </row>
    <row r="858" spans="1:28" ht="25.5" x14ac:dyDescent="0.2">
      <c r="A858" s="122" t="s">
        <v>8343</v>
      </c>
      <c r="B858" s="123" t="s">
        <v>4988</v>
      </c>
      <c r="C858" s="124" t="s">
        <v>4984</v>
      </c>
      <c r="D858" s="136" t="s">
        <v>10081</v>
      </c>
      <c r="E858" s="124" t="s">
        <v>7925</v>
      </c>
      <c r="F858" s="125" t="s">
        <v>4989</v>
      </c>
      <c r="G858" s="126" t="s">
        <v>7363</v>
      </c>
      <c r="H858" s="126" t="s">
        <v>7363</v>
      </c>
      <c r="I858" s="127" t="s">
        <v>4986</v>
      </c>
      <c r="J858" s="125" t="s">
        <v>34</v>
      </c>
      <c r="K858" s="125" t="s">
        <v>873</v>
      </c>
      <c r="L858" s="125">
        <v>1021</v>
      </c>
      <c r="M858" s="128">
        <v>1021</v>
      </c>
      <c r="N858" s="126" t="s">
        <v>4987</v>
      </c>
      <c r="O858" s="129">
        <v>254000</v>
      </c>
      <c r="P858" s="129">
        <v>97043.478260869597</v>
      </c>
      <c r="Q858" s="130">
        <v>351000</v>
      </c>
      <c r="R858" s="130">
        <f t="shared" si="40"/>
        <v>126156.52173913048</v>
      </c>
      <c r="S858" s="130">
        <v>0</v>
      </c>
      <c r="T858" s="130">
        <f t="shared" si="42"/>
        <v>380156.52173913049</v>
      </c>
      <c r="U858" s="130">
        <v>380100</v>
      </c>
      <c r="V858" s="130">
        <f t="shared" si="41"/>
        <v>380100</v>
      </c>
      <c r="W858" s="131">
        <v>0</v>
      </c>
      <c r="X858" s="132" t="s">
        <v>514</v>
      </c>
      <c r="Y858" s="127" t="s">
        <v>512</v>
      </c>
      <c r="Z858" s="124" t="s">
        <v>47</v>
      </c>
      <c r="AA858" s="133">
        <v>43294</v>
      </c>
      <c r="AB858" s="134"/>
    </row>
    <row r="859" spans="1:28" ht="25.5" x14ac:dyDescent="0.2">
      <c r="A859" s="122" t="s">
        <v>9567</v>
      </c>
      <c r="B859" s="123" t="s">
        <v>4993</v>
      </c>
      <c r="C859" s="124" t="s">
        <v>4990</v>
      </c>
      <c r="D859" s="136" t="s">
        <v>10082</v>
      </c>
      <c r="E859" s="124" t="s">
        <v>7925</v>
      </c>
      <c r="F859" s="125" t="s">
        <v>4994</v>
      </c>
      <c r="G859" s="126" t="s">
        <v>4991</v>
      </c>
      <c r="H859" s="126" t="s">
        <v>4991</v>
      </c>
      <c r="I859" s="127" t="s">
        <v>4991</v>
      </c>
      <c r="J859" s="125" t="s">
        <v>3</v>
      </c>
      <c r="K859" s="125" t="s">
        <v>22</v>
      </c>
      <c r="L859" s="125">
        <v>1022</v>
      </c>
      <c r="M859" s="128">
        <v>1022</v>
      </c>
      <c r="N859" s="126" t="s">
        <v>4992</v>
      </c>
      <c r="O859" s="129">
        <v>896000</v>
      </c>
      <c r="P859" s="129">
        <v>70434.782608695605</v>
      </c>
      <c r="Q859" s="130">
        <v>966000</v>
      </c>
      <c r="R859" s="130">
        <f t="shared" si="40"/>
        <v>91565.217391304293</v>
      </c>
      <c r="S859" s="130">
        <v>0</v>
      </c>
      <c r="T859" s="130">
        <f t="shared" si="42"/>
        <v>987565.21739130432</v>
      </c>
      <c r="U859" s="130">
        <v>987500</v>
      </c>
      <c r="V859" s="130">
        <f t="shared" si="41"/>
        <v>987500</v>
      </c>
      <c r="W859" s="131">
        <v>0</v>
      </c>
      <c r="X859" s="132" t="s">
        <v>514</v>
      </c>
      <c r="Y859" s="127" t="s">
        <v>512</v>
      </c>
      <c r="Z859" s="124" t="s">
        <v>47</v>
      </c>
      <c r="AA859" s="133">
        <v>43294</v>
      </c>
      <c r="AB859" s="134"/>
    </row>
    <row r="860" spans="1:28" ht="38.25" x14ac:dyDescent="0.2">
      <c r="A860" s="122" t="s">
        <v>8344</v>
      </c>
      <c r="B860" s="146" t="s">
        <v>5009</v>
      </c>
      <c r="C860" s="147" t="s">
        <v>4995</v>
      </c>
      <c r="D860" s="136" t="s">
        <v>10083</v>
      </c>
      <c r="E860" s="124" t="s">
        <v>7925</v>
      </c>
      <c r="F860" s="128" t="s">
        <v>5010</v>
      </c>
      <c r="G860" s="126" t="s">
        <v>7879</v>
      </c>
      <c r="H860" s="126" t="s">
        <v>7645</v>
      </c>
      <c r="I860" s="126" t="s">
        <v>4999</v>
      </c>
      <c r="J860" s="128" t="s">
        <v>3</v>
      </c>
      <c r="K860" s="128" t="s">
        <v>22</v>
      </c>
      <c r="L860" s="126">
        <v>1023</v>
      </c>
      <c r="M860" s="126">
        <v>1023</v>
      </c>
      <c r="N860" s="126" t="s">
        <v>4997</v>
      </c>
      <c r="O860" s="129">
        <v>450000</v>
      </c>
      <c r="P860" s="129">
        <v>139304.347826087</v>
      </c>
      <c r="Q860" s="129">
        <v>589000</v>
      </c>
      <c r="R860" s="129">
        <f t="shared" si="40"/>
        <v>181095.65217391308</v>
      </c>
      <c r="S860" s="130">
        <v>0</v>
      </c>
      <c r="T860" s="129">
        <f t="shared" si="42"/>
        <v>631095.65217391308</v>
      </c>
      <c r="U860" s="129">
        <v>631000</v>
      </c>
      <c r="V860" s="129">
        <f t="shared" si="41"/>
        <v>631000</v>
      </c>
      <c r="W860" s="126">
        <v>0</v>
      </c>
      <c r="X860" s="126" t="s">
        <v>514</v>
      </c>
      <c r="Y860" s="126" t="s">
        <v>512</v>
      </c>
      <c r="Z860" s="147" t="s">
        <v>47</v>
      </c>
      <c r="AA860" s="148">
        <v>43294</v>
      </c>
      <c r="AB860" s="134"/>
    </row>
    <row r="861" spans="1:28" ht="38.25" x14ac:dyDescent="0.2">
      <c r="A861" s="122" t="s">
        <v>8345</v>
      </c>
      <c r="B861" s="146" t="s">
        <v>5011</v>
      </c>
      <c r="C861" s="147" t="s">
        <v>4995</v>
      </c>
      <c r="D861" s="136" t="s">
        <v>10084</v>
      </c>
      <c r="E861" s="124" t="s">
        <v>7925</v>
      </c>
      <c r="F861" s="128" t="s">
        <v>5012</v>
      </c>
      <c r="G861" s="126" t="s">
        <v>7880</v>
      </c>
      <c r="H861" s="126" t="s">
        <v>7649</v>
      </c>
      <c r="I861" s="126" t="s">
        <v>5000</v>
      </c>
      <c r="J861" s="128" t="s">
        <v>3</v>
      </c>
      <c r="K861" s="128" t="s">
        <v>22</v>
      </c>
      <c r="L861" s="126">
        <v>1023</v>
      </c>
      <c r="M861" s="126">
        <v>1023</v>
      </c>
      <c r="N861" s="126" t="s">
        <v>4997</v>
      </c>
      <c r="O861" s="129">
        <v>450000</v>
      </c>
      <c r="P861" s="129">
        <v>139304.347826087</v>
      </c>
      <c r="Q861" s="129">
        <v>589000</v>
      </c>
      <c r="R861" s="129">
        <f t="shared" si="40"/>
        <v>181095.65217391308</v>
      </c>
      <c r="S861" s="130">
        <v>0</v>
      </c>
      <c r="T861" s="129">
        <f t="shared" si="42"/>
        <v>631095.65217391308</v>
      </c>
      <c r="U861" s="129">
        <v>631000</v>
      </c>
      <c r="V861" s="129">
        <f t="shared" si="41"/>
        <v>631000</v>
      </c>
      <c r="W861" s="126">
        <v>0</v>
      </c>
      <c r="X861" s="126" t="s">
        <v>514</v>
      </c>
      <c r="Y861" s="126" t="s">
        <v>512</v>
      </c>
      <c r="Z861" s="147" t="s">
        <v>47</v>
      </c>
      <c r="AA861" s="148">
        <v>43294</v>
      </c>
      <c r="AB861" s="134"/>
    </row>
    <row r="862" spans="1:28" ht="38.25" x14ac:dyDescent="0.2">
      <c r="A862" s="122" t="s">
        <v>8346</v>
      </c>
      <c r="B862" s="146" t="s">
        <v>5005</v>
      </c>
      <c r="C862" s="147" t="s">
        <v>4995</v>
      </c>
      <c r="D862" s="136" t="s">
        <v>10085</v>
      </c>
      <c r="E862" s="124" t="s">
        <v>7925</v>
      </c>
      <c r="F862" s="128" t="s">
        <v>5006</v>
      </c>
      <c r="G862" s="126" t="s">
        <v>7881</v>
      </c>
      <c r="H862" s="126" t="s">
        <v>7653</v>
      </c>
      <c r="I862" s="126" t="s">
        <v>4996</v>
      </c>
      <c r="J862" s="128" t="s">
        <v>3</v>
      </c>
      <c r="K862" s="128" t="s">
        <v>22</v>
      </c>
      <c r="L862" s="126">
        <v>1023</v>
      </c>
      <c r="M862" s="126">
        <v>1023</v>
      </c>
      <c r="N862" s="126" t="s">
        <v>4997</v>
      </c>
      <c r="O862" s="129">
        <v>450000</v>
      </c>
      <c r="P862" s="129">
        <v>139304.347826087</v>
      </c>
      <c r="Q862" s="129">
        <v>589000</v>
      </c>
      <c r="R862" s="129">
        <f t="shared" si="40"/>
        <v>181095.65217391308</v>
      </c>
      <c r="S862" s="130">
        <v>0</v>
      </c>
      <c r="T862" s="129">
        <f t="shared" si="42"/>
        <v>631095.65217391308</v>
      </c>
      <c r="U862" s="129">
        <v>631000</v>
      </c>
      <c r="V862" s="129">
        <f t="shared" si="41"/>
        <v>631000</v>
      </c>
      <c r="W862" s="126">
        <v>0</v>
      </c>
      <c r="X862" s="126" t="s">
        <v>514</v>
      </c>
      <c r="Y862" s="126" t="s">
        <v>512</v>
      </c>
      <c r="Z862" s="147" t="s">
        <v>47</v>
      </c>
      <c r="AA862" s="148">
        <v>43294</v>
      </c>
      <c r="AB862" s="134"/>
    </row>
    <row r="863" spans="1:28" ht="38.25" x14ac:dyDescent="0.2">
      <c r="A863" s="122" t="s">
        <v>8347</v>
      </c>
      <c r="B863" s="146" t="s">
        <v>5007</v>
      </c>
      <c r="C863" s="147" t="s">
        <v>4995</v>
      </c>
      <c r="D863" s="136" t="s">
        <v>10086</v>
      </c>
      <c r="E863" s="124" t="s">
        <v>7925</v>
      </c>
      <c r="F863" s="128" t="s">
        <v>5008</v>
      </c>
      <c r="G863" s="126" t="s">
        <v>4998</v>
      </c>
      <c r="H863" s="126" t="s">
        <v>7657</v>
      </c>
      <c r="I863" s="126" t="s">
        <v>4998</v>
      </c>
      <c r="J863" s="128" t="s">
        <v>3</v>
      </c>
      <c r="K863" s="128" t="s">
        <v>22</v>
      </c>
      <c r="L863" s="126">
        <v>1023</v>
      </c>
      <c r="M863" s="126">
        <v>1023</v>
      </c>
      <c r="N863" s="126" t="s">
        <v>4997</v>
      </c>
      <c r="O863" s="129">
        <v>450000</v>
      </c>
      <c r="P863" s="129">
        <v>139304.347826087</v>
      </c>
      <c r="Q863" s="129">
        <v>589000</v>
      </c>
      <c r="R863" s="129">
        <f t="shared" si="40"/>
        <v>181095.65217391308</v>
      </c>
      <c r="S863" s="130">
        <v>0</v>
      </c>
      <c r="T863" s="129">
        <f t="shared" si="42"/>
        <v>631095.65217391308</v>
      </c>
      <c r="U863" s="129">
        <v>631000</v>
      </c>
      <c r="V863" s="129">
        <f t="shared" si="41"/>
        <v>631000</v>
      </c>
      <c r="W863" s="126">
        <v>0</v>
      </c>
      <c r="X863" s="126" t="s">
        <v>514</v>
      </c>
      <c r="Y863" s="126" t="s">
        <v>512</v>
      </c>
      <c r="Z863" s="147" t="s">
        <v>47</v>
      </c>
      <c r="AA863" s="148">
        <v>43294</v>
      </c>
      <c r="AB863" s="134"/>
    </row>
    <row r="864" spans="1:28" ht="38.25" x14ac:dyDescent="0.2">
      <c r="A864" s="122" t="s">
        <v>8348</v>
      </c>
      <c r="B864" s="146" t="s">
        <v>5013</v>
      </c>
      <c r="C864" s="147" t="s">
        <v>4995</v>
      </c>
      <c r="D864" s="136" t="s">
        <v>9858</v>
      </c>
      <c r="E864" s="124" t="s">
        <v>7925</v>
      </c>
      <c r="F864" s="128" t="s">
        <v>5014</v>
      </c>
      <c r="G864" s="126" t="s">
        <v>5004</v>
      </c>
      <c r="H864" s="126" t="s">
        <v>7664</v>
      </c>
      <c r="I864" s="126" t="s">
        <v>5004</v>
      </c>
      <c r="J864" s="128" t="s">
        <v>3</v>
      </c>
      <c r="K864" s="128" t="s">
        <v>22</v>
      </c>
      <c r="L864" s="126">
        <v>1023</v>
      </c>
      <c r="M864" s="126">
        <v>1023</v>
      </c>
      <c r="N864" s="126" t="s">
        <v>4997</v>
      </c>
      <c r="O864" s="129">
        <v>450000</v>
      </c>
      <c r="P864" s="129">
        <v>139304.347826087</v>
      </c>
      <c r="Q864" s="129">
        <v>589000</v>
      </c>
      <c r="R864" s="129">
        <f t="shared" si="40"/>
        <v>181095.65217391308</v>
      </c>
      <c r="S864" s="130">
        <v>0</v>
      </c>
      <c r="T864" s="129">
        <f t="shared" si="42"/>
        <v>631095.65217391308</v>
      </c>
      <c r="U864" s="129">
        <v>631000</v>
      </c>
      <c r="V864" s="129">
        <f t="shared" si="41"/>
        <v>631000</v>
      </c>
      <c r="W864" s="126">
        <v>0</v>
      </c>
      <c r="X864" s="126" t="s">
        <v>514</v>
      </c>
      <c r="Y864" s="126" t="s">
        <v>512</v>
      </c>
      <c r="Z864" s="147" t="s">
        <v>47</v>
      </c>
      <c r="AA864" s="148">
        <v>43294</v>
      </c>
      <c r="AB864" s="134"/>
    </row>
    <row r="865" spans="1:28" ht="38.25" x14ac:dyDescent="0.2">
      <c r="A865" s="122" t="s">
        <v>8349</v>
      </c>
      <c r="B865" s="146" t="s">
        <v>5017</v>
      </c>
      <c r="C865" s="147" t="s">
        <v>4995</v>
      </c>
      <c r="D865" s="136" t="s">
        <v>10087</v>
      </c>
      <c r="E865" s="124" t="s">
        <v>7925</v>
      </c>
      <c r="F865" s="128" t="s">
        <v>5018</v>
      </c>
      <c r="G865" s="126" t="s">
        <v>7883</v>
      </c>
      <c r="H865" s="126" t="s">
        <v>7667</v>
      </c>
      <c r="I865" s="126" t="s">
        <v>5019</v>
      </c>
      <c r="J865" s="128" t="s">
        <v>3</v>
      </c>
      <c r="K865" s="128" t="s">
        <v>22</v>
      </c>
      <c r="L865" s="126">
        <v>1023</v>
      </c>
      <c r="M865" s="126">
        <v>1023</v>
      </c>
      <c r="N865" s="126" t="s">
        <v>4997</v>
      </c>
      <c r="O865" s="129">
        <v>450000</v>
      </c>
      <c r="P865" s="129">
        <v>139304.347826087</v>
      </c>
      <c r="Q865" s="129">
        <v>589000</v>
      </c>
      <c r="R865" s="129">
        <f t="shared" si="40"/>
        <v>181095.65217391308</v>
      </c>
      <c r="S865" s="130">
        <v>0</v>
      </c>
      <c r="T865" s="129">
        <f t="shared" si="42"/>
        <v>631095.65217391308</v>
      </c>
      <c r="U865" s="129">
        <v>631000</v>
      </c>
      <c r="V865" s="129">
        <f t="shared" si="41"/>
        <v>631000</v>
      </c>
      <c r="W865" s="126">
        <v>0</v>
      </c>
      <c r="X865" s="126" t="s">
        <v>514</v>
      </c>
      <c r="Y865" s="126" t="s">
        <v>512</v>
      </c>
      <c r="Z865" s="147" t="s">
        <v>47</v>
      </c>
      <c r="AA865" s="148">
        <v>43294</v>
      </c>
      <c r="AB865" s="134"/>
    </row>
    <row r="866" spans="1:28" ht="38.25" x14ac:dyDescent="0.2">
      <c r="A866" s="122" t="s">
        <v>8350</v>
      </c>
      <c r="B866" s="146" t="s">
        <v>5022</v>
      </c>
      <c r="C866" s="147" t="s">
        <v>4995</v>
      </c>
      <c r="D866" s="136" t="s">
        <v>10088</v>
      </c>
      <c r="E866" s="124" t="s">
        <v>7925</v>
      </c>
      <c r="F866" s="128" t="s">
        <v>5023</v>
      </c>
      <c r="G866" s="126" t="s">
        <v>7884</v>
      </c>
      <c r="H866" s="126" t="s">
        <v>7671</v>
      </c>
      <c r="I866" s="126" t="s">
        <v>5024</v>
      </c>
      <c r="J866" s="128" t="s">
        <v>3</v>
      </c>
      <c r="K866" s="128" t="s">
        <v>22</v>
      </c>
      <c r="L866" s="126">
        <v>1023</v>
      </c>
      <c r="M866" s="126">
        <v>1023</v>
      </c>
      <c r="N866" s="126" t="s">
        <v>4997</v>
      </c>
      <c r="O866" s="129">
        <v>450000</v>
      </c>
      <c r="P866" s="129">
        <v>139304.347826087</v>
      </c>
      <c r="Q866" s="129">
        <v>589000</v>
      </c>
      <c r="R866" s="129">
        <f t="shared" si="40"/>
        <v>181095.65217391308</v>
      </c>
      <c r="S866" s="130">
        <v>0</v>
      </c>
      <c r="T866" s="129">
        <f t="shared" si="42"/>
        <v>631095.65217391308</v>
      </c>
      <c r="U866" s="129">
        <v>631000</v>
      </c>
      <c r="V866" s="129">
        <f t="shared" si="41"/>
        <v>631000</v>
      </c>
      <c r="W866" s="126">
        <v>0</v>
      </c>
      <c r="X866" s="126" t="s">
        <v>514</v>
      </c>
      <c r="Y866" s="126" t="s">
        <v>512</v>
      </c>
      <c r="Z866" s="147" t="s">
        <v>47</v>
      </c>
      <c r="AA866" s="148">
        <v>43294</v>
      </c>
      <c r="AB866" s="134"/>
    </row>
    <row r="867" spans="1:28" ht="38.25" x14ac:dyDescent="0.2">
      <c r="A867" s="122" t="s">
        <v>8351</v>
      </c>
      <c r="B867" s="146" t="s">
        <v>5015</v>
      </c>
      <c r="C867" s="147" t="s">
        <v>4995</v>
      </c>
      <c r="D867" s="136" t="s">
        <v>9861</v>
      </c>
      <c r="E867" s="124" t="s">
        <v>7925</v>
      </c>
      <c r="F867" s="128" t="s">
        <v>5016</v>
      </c>
      <c r="G867" s="126" t="s">
        <v>5001</v>
      </c>
      <c r="H867" s="126" t="s">
        <v>7675</v>
      </c>
      <c r="I867" s="126" t="s">
        <v>5001</v>
      </c>
      <c r="J867" s="128" t="s">
        <v>3</v>
      </c>
      <c r="K867" s="128" t="s">
        <v>22</v>
      </c>
      <c r="L867" s="126">
        <v>1023</v>
      </c>
      <c r="M867" s="126">
        <v>1023</v>
      </c>
      <c r="N867" s="126" t="s">
        <v>4997</v>
      </c>
      <c r="O867" s="129">
        <v>450000</v>
      </c>
      <c r="P867" s="129">
        <v>139304.347826087</v>
      </c>
      <c r="Q867" s="129">
        <v>589000</v>
      </c>
      <c r="R867" s="129">
        <f t="shared" si="40"/>
        <v>181095.65217391308</v>
      </c>
      <c r="S867" s="130">
        <v>0</v>
      </c>
      <c r="T867" s="129">
        <f t="shared" si="42"/>
        <v>631095.65217391308</v>
      </c>
      <c r="U867" s="129">
        <v>631000</v>
      </c>
      <c r="V867" s="129">
        <f t="shared" si="41"/>
        <v>631000</v>
      </c>
      <c r="W867" s="126">
        <v>0</v>
      </c>
      <c r="X867" s="126" t="s">
        <v>514</v>
      </c>
      <c r="Y867" s="126" t="s">
        <v>512</v>
      </c>
      <c r="Z867" s="147" t="s">
        <v>47</v>
      </c>
      <c r="AA867" s="148">
        <v>43294</v>
      </c>
      <c r="AB867" s="134"/>
    </row>
    <row r="868" spans="1:28" ht="51" x14ac:dyDescent="0.2">
      <c r="A868" s="122" t="s">
        <v>8352</v>
      </c>
      <c r="B868" s="146" t="s">
        <v>5020</v>
      </c>
      <c r="C868" s="147" t="s">
        <v>4995</v>
      </c>
      <c r="D868" s="136" t="s">
        <v>10089</v>
      </c>
      <c r="E868" s="124" t="s">
        <v>7925</v>
      </c>
      <c r="F868" s="128" t="s">
        <v>5021</v>
      </c>
      <c r="G868" s="126" t="s">
        <v>7885</v>
      </c>
      <c r="H868" s="126" t="s">
        <v>7679</v>
      </c>
      <c r="I868" s="126" t="s">
        <v>5002</v>
      </c>
      <c r="J868" s="128" t="s">
        <v>3</v>
      </c>
      <c r="K868" s="128" t="s">
        <v>22</v>
      </c>
      <c r="L868" s="126">
        <v>1023</v>
      </c>
      <c r="M868" s="126">
        <v>1023</v>
      </c>
      <c r="N868" s="126" t="s">
        <v>4997</v>
      </c>
      <c r="O868" s="129">
        <v>450000</v>
      </c>
      <c r="P868" s="129">
        <v>139304.347826087</v>
      </c>
      <c r="Q868" s="129">
        <v>589000</v>
      </c>
      <c r="R868" s="129">
        <f t="shared" si="40"/>
        <v>181095.65217391308</v>
      </c>
      <c r="S868" s="130">
        <v>0</v>
      </c>
      <c r="T868" s="129">
        <f t="shared" si="42"/>
        <v>631095.65217391308</v>
      </c>
      <c r="U868" s="129">
        <v>631000</v>
      </c>
      <c r="V868" s="129">
        <f t="shared" si="41"/>
        <v>631000</v>
      </c>
      <c r="W868" s="126">
        <v>0</v>
      </c>
      <c r="X868" s="126" t="s">
        <v>514</v>
      </c>
      <c r="Y868" s="126" t="s">
        <v>512</v>
      </c>
      <c r="Z868" s="147" t="s">
        <v>47</v>
      </c>
      <c r="AA868" s="148">
        <v>43294</v>
      </c>
      <c r="AB868" s="134"/>
    </row>
    <row r="869" spans="1:28" ht="51" x14ac:dyDescent="0.2">
      <c r="A869" s="122" t="s">
        <v>8353</v>
      </c>
      <c r="B869" s="146" t="s">
        <v>5025</v>
      </c>
      <c r="C869" s="147" t="s">
        <v>4995</v>
      </c>
      <c r="D869" s="136" t="s">
        <v>10090</v>
      </c>
      <c r="E869" s="124" t="s">
        <v>7925</v>
      </c>
      <c r="F869" s="128" t="s">
        <v>5026</v>
      </c>
      <c r="G869" s="126" t="s">
        <v>5003</v>
      </c>
      <c r="H869" s="126" t="s">
        <v>7683</v>
      </c>
      <c r="I869" s="126" t="s">
        <v>5003</v>
      </c>
      <c r="J869" s="128" t="s">
        <v>3</v>
      </c>
      <c r="K869" s="128" t="s">
        <v>22</v>
      </c>
      <c r="L869" s="126">
        <v>1023</v>
      </c>
      <c r="M869" s="126">
        <v>1023</v>
      </c>
      <c r="N869" s="126" t="s">
        <v>4997</v>
      </c>
      <c r="O869" s="129">
        <v>450000</v>
      </c>
      <c r="P869" s="129">
        <v>139304.347826087</v>
      </c>
      <c r="Q869" s="129">
        <v>589000</v>
      </c>
      <c r="R869" s="129">
        <f t="shared" si="40"/>
        <v>181095.65217391308</v>
      </c>
      <c r="S869" s="130">
        <v>0</v>
      </c>
      <c r="T869" s="129">
        <f t="shared" si="42"/>
        <v>631095.65217391308</v>
      </c>
      <c r="U869" s="129">
        <v>631000</v>
      </c>
      <c r="V869" s="129">
        <f t="shared" si="41"/>
        <v>631000</v>
      </c>
      <c r="W869" s="126">
        <v>0</v>
      </c>
      <c r="X869" s="126" t="s">
        <v>514</v>
      </c>
      <c r="Y869" s="126" t="s">
        <v>512</v>
      </c>
      <c r="Z869" s="147" t="s">
        <v>47</v>
      </c>
      <c r="AA869" s="148">
        <v>43294</v>
      </c>
      <c r="AB869" s="134"/>
    </row>
    <row r="870" spans="1:28" ht="38.25" x14ac:dyDescent="0.2">
      <c r="A870" s="122" t="s">
        <v>8354</v>
      </c>
      <c r="B870" s="146" t="s">
        <v>5031</v>
      </c>
      <c r="C870" s="147" t="s">
        <v>5027</v>
      </c>
      <c r="D870" s="136" t="s">
        <v>10091</v>
      </c>
      <c r="E870" s="124" t="s">
        <v>7925</v>
      </c>
      <c r="F870" s="128" t="s">
        <v>5010</v>
      </c>
      <c r="G870" s="126" t="s">
        <v>7879</v>
      </c>
      <c r="H870" s="126" t="s">
        <v>7646</v>
      </c>
      <c r="I870" s="126" t="s">
        <v>4999</v>
      </c>
      <c r="J870" s="128" t="s">
        <v>3</v>
      </c>
      <c r="K870" s="128" t="s">
        <v>22</v>
      </c>
      <c r="L870" s="126">
        <v>1024</v>
      </c>
      <c r="M870" s="126">
        <v>1024</v>
      </c>
      <c r="N870" s="126" t="s">
        <v>5028</v>
      </c>
      <c r="O870" s="129">
        <v>680000</v>
      </c>
      <c r="P870" s="129">
        <v>139304.347826087</v>
      </c>
      <c r="Q870" s="129">
        <v>819000</v>
      </c>
      <c r="R870" s="129">
        <f t="shared" si="40"/>
        <v>181095.65217391308</v>
      </c>
      <c r="S870" s="130">
        <v>0</v>
      </c>
      <c r="T870" s="129">
        <f t="shared" si="42"/>
        <v>861095.65217391308</v>
      </c>
      <c r="U870" s="129">
        <v>861000</v>
      </c>
      <c r="V870" s="129">
        <f t="shared" si="41"/>
        <v>861000</v>
      </c>
      <c r="W870" s="126">
        <v>0</v>
      </c>
      <c r="X870" s="126" t="s">
        <v>514</v>
      </c>
      <c r="Y870" s="126" t="s">
        <v>512</v>
      </c>
      <c r="Z870" s="147" t="s">
        <v>47</v>
      </c>
      <c r="AA870" s="148">
        <v>43294</v>
      </c>
      <c r="AB870" s="134"/>
    </row>
    <row r="871" spans="1:28" ht="38.25" x14ac:dyDescent="0.2">
      <c r="A871" s="122" t="s">
        <v>9568</v>
      </c>
      <c r="B871" s="146" t="s">
        <v>5032</v>
      </c>
      <c r="C871" s="147" t="s">
        <v>5027</v>
      </c>
      <c r="D871" s="136" t="s">
        <v>10092</v>
      </c>
      <c r="E871" s="124" t="s">
        <v>7925</v>
      </c>
      <c r="F871" s="128" t="s">
        <v>5012</v>
      </c>
      <c r="G871" s="126" t="s">
        <v>7880</v>
      </c>
      <c r="H871" s="126" t="s">
        <v>7650</v>
      </c>
      <c r="I871" s="126" t="s">
        <v>5000</v>
      </c>
      <c r="J871" s="128" t="s">
        <v>3</v>
      </c>
      <c r="K871" s="128" t="s">
        <v>22</v>
      </c>
      <c r="L871" s="126">
        <v>1024</v>
      </c>
      <c r="M871" s="126">
        <v>1024</v>
      </c>
      <c r="N871" s="126" t="s">
        <v>5028</v>
      </c>
      <c r="O871" s="129">
        <v>680000</v>
      </c>
      <c r="P871" s="129">
        <v>139304.347826087</v>
      </c>
      <c r="Q871" s="129">
        <v>819000</v>
      </c>
      <c r="R871" s="129">
        <f t="shared" si="40"/>
        <v>181095.65217391308</v>
      </c>
      <c r="S871" s="130">
        <v>0</v>
      </c>
      <c r="T871" s="129">
        <f t="shared" si="42"/>
        <v>861095.65217391308</v>
      </c>
      <c r="U871" s="129">
        <v>861000</v>
      </c>
      <c r="V871" s="129">
        <f t="shared" si="41"/>
        <v>861000</v>
      </c>
      <c r="W871" s="126">
        <v>0</v>
      </c>
      <c r="X871" s="126" t="s">
        <v>514</v>
      </c>
      <c r="Y871" s="126" t="s">
        <v>512</v>
      </c>
      <c r="Z871" s="147" t="s">
        <v>47</v>
      </c>
      <c r="AA871" s="148">
        <v>43294</v>
      </c>
      <c r="AB871" s="134"/>
    </row>
    <row r="872" spans="1:28" ht="38.25" x14ac:dyDescent="0.2">
      <c r="A872" s="122" t="s">
        <v>8355</v>
      </c>
      <c r="B872" s="146" t="s">
        <v>5029</v>
      </c>
      <c r="C872" s="147" t="s">
        <v>5027</v>
      </c>
      <c r="D872" s="136" t="s">
        <v>10093</v>
      </c>
      <c r="E872" s="124" t="s">
        <v>7925</v>
      </c>
      <c r="F872" s="128" t="s">
        <v>5006</v>
      </c>
      <c r="G872" s="126" t="s">
        <v>7881</v>
      </c>
      <c r="H872" s="126" t="s">
        <v>7654</v>
      </c>
      <c r="I872" s="126" t="s">
        <v>4996</v>
      </c>
      <c r="J872" s="128" t="s">
        <v>3</v>
      </c>
      <c r="K872" s="128" t="s">
        <v>22</v>
      </c>
      <c r="L872" s="126">
        <v>1024</v>
      </c>
      <c r="M872" s="126">
        <v>1024</v>
      </c>
      <c r="N872" s="126" t="s">
        <v>5028</v>
      </c>
      <c r="O872" s="129">
        <v>680000</v>
      </c>
      <c r="P872" s="129">
        <v>139304.347826087</v>
      </c>
      <c r="Q872" s="129">
        <v>819000</v>
      </c>
      <c r="R872" s="129">
        <f t="shared" si="40"/>
        <v>181095.65217391308</v>
      </c>
      <c r="S872" s="130">
        <v>0</v>
      </c>
      <c r="T872" s="129">
        <f t="shared" si="42"/>
        <v>861095.65217391308</v>
      </c>
      <c r="U872" s="129">
        <v>861000</v>
      </c>
      <c r="V872" s="129">
        <f t="shared" si="41"/>
        <v>861000</v>
      </c>
      <c r="W872" s="126">
        <v>0</v>
      </c>
      <c r="X872" s="126" t="s">
        <v>514</v>
      </c>
      <c r="Y872" s="126" t="s">
        <v>512</v>
      </c>
      <c r="Z872" s="147" t="s">
        <v>47</v>
      </c>
      <c r="AA872" s="148">
        <v>43294</v>
      </c>
      <c r="AB872" s="134"/>
    </row>
    <row r="873" spans="1:28" ht="38.25" x14ac:dyDescent="0.2">
      <c r="A873" s="122" t="s">
        <v>8356</v>
      </c>
      <c r="B873" s="146" t="s">
        <v>5030</v>
      </c>
      <c r="C873" s="147" t="s">
        <v>5027</v>
      </c>
      <c r="D873" s="136" t="s">
        <v>10094</v>
      </c>
      <c r="E873" s="124" t="s">
        <v>7925</v>
      </c>
      <c r="F873" s="128" t="s">
        <v>5008</v>
      </c>
      <c r="G873" s="126" t="s">
        <v>4998</v>
      </c>
      <c r="H873" s="126" t="s">
        <v>7658</v>
      </c>
      <c r="I873" s="126" t="s">
        <v>4998</v>
      </c>
      <c r="J873" s="128" t="s">
        <v>3</v>
      </c>
      <c r="K873" s="128" t="s">
        <v>22</v>
      </c>
      <c r="L873" s="126">
        <v>1024</v>
      </c>
      <c r="M873" s="126">
        <v>1024</v>
      </c>
      <c r="N873" s="126" t="s">
        <v>5028</v>
      </c>
      <c r="O873" s="129">
        <v>680000</v>
      </c>
      <c r="P873" s="129">
        <v>139304.347826087</v>
      </c>
      <c r="Q873" s="129">
        <v>819000</v>
      </c>
      <c r="R873" s="129">
        <f t="shared" si="40"/>
        <v>181095.65217391308</v>
      </c>
      <c r="S873" s="130">
        <v>0</v>
      </c>
      <c r="T873" s="129">
        <f t="shared" si="42"/>
        <v>861095.65217391308</v>
      </c>
      <c r="U873" s="129">
        <v>861000</v>
      </c>
      <c r="V873" s="129">
        <f t="shared" si="41"/>
        <v>861000</v>
      </c>
      <c r="W873" s="126">
        <v>0</v>
      </c>
      <c r="X873" s="126" t="s">
        <v>514</v>
      </c>
      <c r="Y873" s="126" t="s">
        <v>512</v>
      </c>
      <c r="Z873" s="147" t="s">
        <v>47</v>
      </c>
      <c r="AA873" s="148">
        <v>43294</v>
      </c>
      <c r="AB873" s="134"/>
    </row>
    <row r="874" spans="1:28" ht="38.25" x14ac:dyDescent="0.2">
      <c r="A874" s="122" t="s">
        <v>9569</v>
      </c>
      <c r="B874" s="146" t="s">
        <v>5033</v>
      </c>
      <c r="C874" s="147" t="s">
        <v>5027</v>
      </c>
      <c r="D874" s="136" t="s">
        <v>10095</v>
      </c>
      <c r="E874" s="124" t="s">
        <v>7925</v>
      </c>
      <c r="F874" s="128" t="s">
        <v>5014</v>
      </c>
      <c r="G874" s="126" t="s">
        <v>5004</v>
      </c>
      <c r="H874" s="126" t="s">
        <v>7665</v>
      </c>
      <c r="I874" s="126" t="s">
        <v>5004</v>
      </c>
      <c r="J874" s="128" t="s">
        <v>3</v>
      </c>
      <c r="K874" s="128" t="s">
        <v>22</v>
      </c>
      <c r="L874" s="126">
        <v>1024</v>
      </c>
      <c r="M874" s="126">
        <v>1024</v>
      </c>
      <c r="N874" s="126" t="s">
        <v>5028</v>
      </c>
      <c r="O874" s="129">
        <v>680000</v>
      </c>
      <c r="P874" s="129">
        <v>139304.347826087</v>
      </c>
      <c r="Q874" s="129">
        <v>819000</v>
      </c>
      <c r="R874" s="129">
        <f t="shared" si="40"/>
        <v>181095.65217391308</v>
      </c>
      <c r="S874" s="130">
        <v>0</v>
      </c>
      <c r="T874" s="129">
        <f t="shared" si="42"/>
        <v>861095.65217391308</v>
      </c>
      <c r="U874" s="129">
        <v>861000</v>
      </c>
      <c r="V874" s="129">
        <f t="shared" si="41"/>
        <v>861000</v>
      </c>
      <c r="W874" s="126">
        <v>0</v>
      </c>
      <c r="X874" s="126" t="s">
        <v>514</v>
      </c>
      <c r="Y874" s="126" t="s">
        <v>512</v>
      </c>
      <c r="Z874" s="147" t="s">
        <v>47</v>
      </c>
      <c r="AA874" s="148">
        <v>43294</v>
      </c>
      <c r="AB874" s="134"/>
    </row>
    <row r="875" spans="1:28" ht="38.25" x14ac:dyDescent="0.2">
      <c r="A875" s="122" t="s">
        <v>8357</v>
      </c>
      <c r="B875" s="146" t="s">
        <v>5035</v>
      </c>
      <c r="C875" s="147" t="s">
        <v>5027</v>
      </c>
      <c r="D875" s="136" t="s">
        <v>10096</v>
      </c>
      <c r="E875" s="124" t="s">
        <v>7925</v>
      </c>
      <c r="F875" s="128" t="s">
        <v>5018</v>
      </c>
      <c r="G875" s="126" t="s">
        <v>7883</v>
      </c>
      <c r="H875" s="126" t="s">
        <v>7668</v>
      </c>
      <c r="I875" s="126" t="s">
        <v>5019</v>
      </c>
      <c r="J875" s="128" t="s">
        <v>3</v>
      </c>
      <c r="K875" s="128" t="s">
        <v>22</v>
      </c>
      <c r="L875" s="126">
        <v>1024</v>
      </c>
      <c r="M875" s="126">
        <v>1024</v>
      </c>
      <c r="N875" s="126" t="s">
        <v>5028</v>
      </c>
      <c r="O875" s="129">
        <v>680000</v>
      </c>
      <c r="P875" s="129">
        <v>139304.347826087</v>
      </c>
      <c r="Q875" s="129">
        <v>819000</v>
      </c>
      <c r="R875" s="129">
        <f t="shared" si="40"/>
        <v>181095.65217391308</v>
      </c>
      <c r="S875" s="130">
        <v>0</v>
      </c>
      <c r="T875" s="129">
        <f t="shared" si="42"/>
        <v>861095.65217391308</v>
      </c>
      <c r="U875" s="129">
        <v>861000</v>
      </c>
      <c r="V875" s="129">
        <f t="shared" si="41"/>
        <v>861000</v>
      </c>
      <c r="W875" s="126">
        <v>0</v>
      </c>
      <c r="X875" s="126" t="s">
        <v>514</v>
      </c>
      <c r="Y875" s="126" t="s">
        <v>512</v>
      </c>
      <c r="Z875" s="147" t="s">
        <v>47</v>
      </c>
      <c r="AA875" s="148">
        <v>43294</v>
      </c>
      <c r="AB875" s="134"/>
    </row>
    <row r="876" spans="1:28" ht="38.25" x14ac:dyDescent="0.2">
      <c r="A876" s="122" t="s">
        <v>8358</v>
      </c>
      <c r="B876" s="146" t="s">
        <v>5037</v>
      </c>
      <c r="C876" s="147" t="s">
        <v>5027</v>
      </c>
      <c r="D876" s="136" t="s">
        <v>9897</v>
      </c>
      <c r="E876" s="124" t="s">
        <v>7925</v>
      </c>
      <c r="F876" s="128" t="s">
        <v>5023</v>
      </c>
      <c r="G876" s="126" t="s">
        <v>7884</v>
      </c>
      <c r="H876" s="126" t="s">
        <v>7672</v>
      </c>
      <c r="I876" s="126" t="s">
        <v>5024</v>
      </c>
      <c r="J876" s="128" t="s">
        <v>3</v>
      </c>
      <c r="K876" s="128" t="s">
        <v>22</v>
      </c>
      <c r="L876" s="126">
        <v>1024</v>
      </c>
      <c r="M876" s="126">
        <v>1024</v>
      </c>
      <c r="N876" s="126" t="s">
        <v>5028</v>
      </c>
      <c r="O876" s="129">
        <v>680000</v>
      </c>
      <c r="P876" s="129">
        <v>139304.347826087</v>
      </c>
      <c r="Q876" s="129">
        <v>819000</v>
      </c>
      <c r="R876" s="129">
        <f t="shared" si="40"/>
        <v>181095.65217391308</v>
      </c>
      <c r="S876" s="130">
        <v>0</v>
      </c>
      <c r="T876" s="129">
        <f t="shared" si="42"/>
        <v>861095.65217391308</v>
      </c>
      <c r="U876" s="129">
        <v>861000</v>
      </c>
      <c r="V876" s="129">
        <f t="shared" si="41"/>
        <v>861000</v>
      </c>
      <c r="W876" s="126">
        <v>0</v>
      </c>
      <c r="X876" s="126" t="s">
        <v>514</v>
      </c>
      <c r="Y876" s="126" t="s">
        <v>512</v>
      </c>
      <c r="Z876" s="147" t="s">
        <v>47</v>
      </c>
      <c r="AA876" s="148">
        <v>43294</v>
      </c>
      <c r="AB876" s="134"/>
    </row>
    <row r="877" spans="1:28" ht="38.25" x14ac:dyDescent="0.2">
      <c r="A877" s="122" t="s">
        <v>8359</v>
      </c>
      <c r="B877" s="146" t="s">
        <v>5034</v>
      </c>
      <c r="C877" s="147" t="s">
        <v>5027</v>
      </c>
      <c r="D877" s="136" t="s">
        <v>10097</v>
      </c>
      <c r="E877" s="124" t="s">
        <v>7925</v>
      </c>
      <c r="F877" s="128" t="s">
        <v>5016</v>
      </c>
      <c r="G877" s="126" t="s">
        <v>5001</v>
      </c>
      <c r="H877" s="126" t="s">
        <v>7676</v>
      </c>
      <c r="I877" s="126" t="s">
        <v>5001</v>
      </c>
      <c r="J877" s="128" t="s">
        <v>3</v>
      </c>
      <c r="K877" s="128" t="s">
        <v>22</v>
      </c>
      <c r="L877" s="126">
        <v>1024</v>
      </c>
      <c r="M877" s="126">
        <v>1024</v>
      </c>
      <c r="N877" s="126" t="s">
        <v>5028</v>
      </c>
      <c r="O877" s="129">
        <v>680000</v>
      </c>
      <c r="P877" s="129">
        <v>139304.347826087</v>
      </c>
      <c r="Q877" s="129">
        <v>819000</v>
      </c>
      <c r="R877" s="129">
        <f t="shared" si="40"/>
        <v>181095.65217391308</v>
      </c>
      <c r="S877" s="130">
        <v>0</v>
      </c>
      <c r="T877" s="129">
        <f t="shared" si="42"/>
        <v>861095.65217391308</v>
      </c>
      <c r="U877" s="129">
        <v>861000</v>
      </c>
      <c r="V877" s="129">
        <f t="shared" si="41"/>
        <v>861000</v>
      </c>
      <c r="W877" s="126">
        <v>0</v>
      </c>
      <c r="X877" s="126" t="s">
        <v>514</v>
      </c>
      <c r="Y877" s="126" t="s">
        <v>512</v>
      </c>
      <c r="Z877" s="147" t="s">
        <v>47</v>
      </c>
      <c r="AA877" s="148">
        <v>43294</v>
      </c>
      <c r="AB877" s="134"/>
    </row>
    <row r="878" spans="1:28" ht="51" x14ac:dyDescent="0.2">
      <c r="A878" s="122" t="s">
        <v>8360</v>
      </c>
      <c r="B878" s="146" t="s">
        <v>5036</v>
      </c>
      <c r="C878" s="147" t="s">
        <v>5027</v>
      </c>
      <c r="D878" s="136" t="s">
        <v>10098</v>
      </c>
      <c r="E878" s="124" t="s">
        <v>7925</v>
      </c>
      <c r="F878" s="128" t="s">
        <v>5021</v>
      </c>
      <c r="G878" s="126" t="s">
        <v>7885</v>
      </c>
      <c r="H878" s="126" t="s">
        <v>7680</v>
      </c>
      <c r="I878" s="126" t="s">
        <v>5002</v>
      </c>
      <c r="J878" s="128" t="s">
        <v>3</v>
      </c>
      <c r="K878" s="128" t="s">
        <v>22</v>
      </c>
      <c r="L878" s="126">
        <v>1024</v>
      </c>
      <c r="M878" s="126">
        <v>1024</v>
      </c>
      <c r="N878" s="126" t="s">
        <v>5028</v>
      </c>
      <c r="O878" s="129">
        <v>680000</v>
      </c>
      <c r="P878" s="129">
        <v>139304.347826087</v>
      </c>
      <c r="Q878" s="129">
        <v>819000</v>
      </c>
      <c r="R878" s="129">
        <f t="shared" si="40"/>
        <v>181095.65217391308</v>
      </c>
      <c r="S878" s="130">
        <v>0</v>
      </c>
      <c r="T878" s="129">
        <f t="shared" si="42"/>
        <v>861095.65217391308</v>
      </c>
      <c r="U878" s="129">
        <v>861000</v>
      </c>
      <c r="V878" s="129">
        <f t="shared" si="41"/>
        <v>861000</v>
      </c>
      <c r="W878" s="126">
        <v>0</v>
      </c>
      <c r="X878" s="126" t="s">
        <v>514</v>
      </c>
      <c r="Y878" s="126" t="s">
        <v>512</v>
      </c>
      <c r="Z878" s="147" t="s">
        <v>47</v>
      </c>
      <c r="AA878" s="148">
        <v>43294</v>
      </c>
      <c r="AB878" s="134"/>
    </row>
    <row r="879" spans="1:28" ht="51" x14ac:dyDescent="0.2">
      <c r="A879" s="122" t="s">
        <v>8361</v>
      </c>
      <c r="B879" s="146" t="s">
        <v>5038</v>
      </c>
      <c r="C879" s="147" t="s">
        <v>5027</v>
      </c>
      <c r="D879" s="136" t="s">
        <v>10099</v>
      </c>
      <c r="E879" s="124" t="s">
        <v>7925</v>
      </c>
      <c r="F879" s="128" t="s">
        <v>5026</v>
      </c>
      <c r="G879" s="126" t="s">
        <v>5003</v>
      </c>
      <c r="H879" s="126" t="s">
        <v>7684</v>
      </c>
      <c r="I879" s="126" t="s">
        <v>5003</v>
      </c>
      <c r="J879" s="128" t="s">
        <v>3</v>
      </c>
      <c r="K879" s="128" t="s">
        <v>22</v>
      </c>
      <c r="L879" s="126">
        <v>1024</v>
      </c>
      <c r="M879" s="126">
        <v>1024</v>
      </c>
      <c r="N879" s="126" t="s">
        <v>5028</v>
      </c>
      <c r="O879" s="129">
        <v>680000</v>
      </c>
      <c r="P879" s="129">
        <v>139304.347826087</v>
      </c>
      <c r="Q879" s="129">
        <v>819000</v>
      </c>
      <c r="R879" s="129">
        <f t="shared" si="40"/>
        <v>181095.65217391308</v>
      </c>
      <c r="S879" s="130">
        <v>0</v>
      </c>
      <c r="T879" s="129">
        <f t="shared" si="42"/>
        <v>861095.65217391308</v>
      </c>
      <c r="U879" s="129">
        <v>861000</v>
      </c>
      <c r="V879" s="129">
        <f t="shared" si="41"/>
        <v>861000</v>
      </c>
      <c r="W879" s="126">
        <v>0</v>
      </c>
      <c r="X879" s="126" t="s">
        <v>514</v>
      </c>
      <c r="Y879" s="126" t="s">
        <v>512</v>
      </c>
      <c r="Z879" s="147" t="s">
        <v>47</v>
      </c>
      <c r="AA879" s="148">
        <v>43294</v>
      </c>
      <c r="AB879" s="134"/>
    </row>
    <row r="880" spans="1:28" ht="38.25" x14ac:dyDescent="0.2">
      <c r="A880" s="122" t="s">
        <v>9570</v>
      </c>
      <c r="B880" s="146" t="s">
        <v>5043</v>
      </c>
      <c r="C880" s="147" t="s">
        <v>5039</v>
      </c>
      <c r="D880" s="136" t="s">
        <v>10100</v>
      </c>
      <c r="E880" s="124" t="s">
        <v>7925</v>
      </c>
      <c r="F880" s="128" t="s">
        <v>5010</v>
      </c>
      <c r="G880" s="126" t="s">
        <v>7879</v>
      </c>
      <c r="H880" s="126" t="s">
        <v>7647</v>
      </c>
      <c r="I880" s="126" t="s">
        <v>4999</v>
      </c>
      <c r="J880" s="128" t="s">
        <v>3</v>
      </c>
      <c r="K880" s="128" t="s">
        <v>22</v>
      </c>
      <c r="L880" s="126">
        <v>1025</v>
      </c>
      <c r="M880" s="126">
        <v>1025</v>
      </c>
      <c r="N880" s="126" t="s">
        <v>5040</v>
      </c>
      <c r="O880" s="129">
        <v>364000</v>
      </c>
      <c r="P880" s="129">
        <v>70434.782608695605</v>
      </c>
      <c r="Q880" s="129">
        <v>434000</v>
      </c>
      <c r="R880" s="129">
        <f t="shared" si="40"/>
        <v>91565.217391304293</v>
      </c>
      <c r="S880" s="130">
        <v>0</v>
      </c>
      <c r="T880" s="129">
        <f t="shared" si="42"/>
        <v>455565.21739130432</v>
      </c>
      <c r="U880" s="129">
        <v>455500</v>
      </c>
      <c r="V880" s="129">
        <f t="shared" si="41"/>
        <v>455500</v>
      </c>
      <c r="W880" s="126">
        <v>0</v>
      </c>
      <c r="X880" s="126" t="s">
        <v>514</v>
      </c>
      <c r="Y880" s="126" t="s">
        <v>512</v>
      </c>
      <c r="Z880" s="147" t="s">
        <v>47</v>
      </c>
      <c r="AA880" s="148">
        <v>43294</v>
      </c>
      <c r="AB880" s="134"/>
    </row>
    <row r="881" spans="1:28" ht="38.25" x14ac:dyDescent="0.2">
      <c r="A881" s="122" t="s">
        <v>8362</v>
      </c>
      <c r="B881" s="146" t="s">
        <v>5044</v>
      </c>
      <c r="C881" s="147" t="s">
        <v>5039</v>
      </c>
      <c r="D881" s="136" t="s">
        <v>10101</v>
      </c>
      <c r="E881" s="124" t="s">
        <v>7925</v>
      </c>
      <c r="F881" s="128" t="s">
        <v>5012</v>
      </c>
      <c r="G881" s="126" t="s">
        <v>7880</v>
      </c>
      <c r="H881" s="126" t="s">
        <v>7651</v>
      </c>
      <c r="I881" s="126" t="s">
        <v>5000</v>
      </c>
      <c r="J881" s="128" t="s">
        <v>3</v>
      </c>
      <c r="K881" s="128" t="s">
        <v>22</v>
      </c>
      <c r="L881" s="126">
        <v>1025</v>
      </c>
      <c r="M881" s="126">
        <v>1025</v>
      </c>
      <c r="N881" s="126" t="s">
        <v>5040</v>
      </c>
      <c r="O881" s="129">
        <v>364000</v>
      </c>
      <c r="P881" s="129">
        <v>70434.782608695605</v>
      </c>
      <c r="Q881" s="129">
        <v>434000</v>
      </c>
      <c r="R881" s="129">
        <f t="shared" si="40"/>
        <v>91565.217391304293</v>
      </c>
      <c r="S881" s="130">
        <v>0</v>
      </c>
      <c r="T881" s="129">
        <f t="shared" si="42"/>
        <v>455565.21739130432</v>
      </c>
      <c r="U881" s="129">
        <v>455500</v>
      </c>
      <c r="V881" s="129">
        <f t="shared" si="41"/>
        <v>455500</v>
      </c>
      <c r="W881" s="126">
        <v>0</v>
      </c>
      <c r="X881" s="126" t="s">
        <v>514</v>
      </c>
      <c r="Y881" s="126" t="s">
        <v>512</v>
      </c>
      <c r="Z881" s="147" t="s">
        <v>47</v>
      </c>
      <c r="AA881" s="148">
        <v>43294</v>
      </c>
      <c r="AB881" s="134"/>
    </row>
    <row r="882" spans="1:28" ht="38.25" x14ac:dyDescent="0.2">
      <c r="A882" s="122" t="s">
        <v>8363</v>
      </c>
      <c r="B882" s="146" t="s">
        <v>5041</v>
      </c>
      <c r="C882" s="147" t="s">
        <v>5039</v>
      </c>
      <c r="D882" s="136" t="s">
        <v>10102</v>
      </c>
      <c r="E882" s="124" t="s">
        <v>7925</v>
      </c>
      <c r="F882" s="128" t="s">
        <v>5006</v>
      </c>
      <c r="G882" s="126" t="s">
        <v>7881</v>
      </c>
      <c r="H882" s="126" t="s">
        <v>7655</v>
      </c>
      <c r="I882" s="126" t="s">
        <v>4996</v>
      </c>
      <c r="J882" s="128" t="s">
        <v>3</v>
      </c>
      <c r="K882" s="128" t="s">
        <v>22</v>
      </c>
      <c r="L882" s="126">
        <v>1025</v>
      </c>
      <c r="M882" s="126">
        <v>1025</v>
      </c>
      <c r="N882" s="126" t="s">
        <v>5040</v>
      </c>
      <c r="O882" s="129">
        <v>364000</v>
      </c>
      <c r="P882" s="129">
        <v>70434.782608695605</v>
      </c>
      <c r="Q882" s="129">
        <v>434000</v>
      </c>
      <c r="R882" s="129">
        <f t="shared" si="40"/>
        <v>91565.217391304293</v>
      </c>
      <c r="S882" s="130">
        <v>0</v>
      </c>
      <c r="T882" s="129">
        <f t="shared" si="42"/>
        <v>455565.21739130432</v>
      </c>
      <c r="U882" s="129">
        <v>455500</v>
      </c>
      <c r="V882" s="129">
        <f t="shared" si="41"/>
        <v>455500</v>
      </c>
      <c r="W882" s="126">
        <v>0</v>
      </c>
      <c r="X882" s="126" t="s">
        <v>514</v>
      </c>
      <c r="Y882" s="126" t="s">
        <v>512</v>
      </c>
      <c r="Z882" s="147" t="s">
        <v>47</v>
      </c>
      <c r="AA882" s="148">
        <v>43294</v>
      </c>
      <c r="AB882" s="134"/>
    </row>
    <row r="883" spans="1:28" ht="38.25" x14ac:dyDescent="0.2">
      <c r="A883" s="122" t="s">
        <v>8364</v>
      </c>
      <c r="B883" s="146" t="s">
        <v>5042</v>
      </c>
      <c r="C883" s="147" t="s">
        <v>5039</v>
      </c>
      <c r="D883" s="136" t="s">
        <v>9901</v>
      </c>
      <c r="E883" s="124" t="s">
        <v>7925</v>
      </c>
      <c r="F883" s="128" t="s">
        <v>5008</v>
      </c>
      <c r="G883" s="126" t="s">
        <v>4998</v>
      </c>
      <c r="H883" s="126" t="s">
        <v>7661</v>
      </c>
      <c r="I883" s="126" t="s">
        <v>4998</v>
      </c>
      <c r="J883" s="128" t="s">
        <v>3</v>
      </c>
      <c r="K883" s="128" t="s">
        <v>22</v>
      </c>
      <c r="L883" s="126">
        <v>1025</v>
      </c>
      <c r="M883" s="126">
        <v>1025</v>
      </c>
      <c r="N883" s="126" t="s">
        <v>5040</v>
      </c>
      <c r="O883" s="129">
        <v>364000</v>
      </c>
      <c r="P883" s="129">
        <v>70434.782608695605</v>
      </c>
      <c r="Q883" s="129">
        <v>434000</v>
      </c>
      <c r="R883" s="129">
        <f t="shared" si="40"/>
        <v>91565.217391304293</v>
      </c>
      <c r="S883" s="130">
        <v>0</v>
      </c>
      <c r="T883" s="129">
        <f t="shared" si="42"/>
        <v>455565.21739130432</v>
      </c>
      <c r="U883" s="129">
        <v>455500</v>
      </c>
      <c r="V883" s="129">
        <f t="shared" si="41"/>
        <v>455500</v>
      </c>
      <c r="W883" s="126">
        <v>0</v>
      </c>
      <c r="X883" s="126" t="s">
        <v>514</v>
      </c>
      <c r="Y883" s="126" t="s">
        <v>512</v>
      </c>
      <c r="Z883" s="147" t="s">
        <v>47</v>
      </c>
      <c r="AA883" s="148">
        <v>43294</v>
      </c>
      <c r="AB883" s="134"/>
    </row>
    <row r="884" spans="1:28" ht="38.25" x14ac:dyDescent="0.2">
      <c r="A884" s="122" t="s">
        <v>8365</v>
      </c>
      <c r="B884" s="146" t="s">
        <v>5045</v>
      </c>
      <c r="C884" s="147" t="s">
        <v>5039</v>
      </c>
      <c r="D884" s="136" t="s">
        <v>10103</v>
      </c>
      <c r="E884" s="124" t="s">
        <v>7925</v>
      </c>
      <c r="F884" s="128" t="s">
        <v>5014</v>
      </c>
      <c r="G884" s="126" t="s">
        <v>5004</v>
      </c>
      <c r="H884" s="126" t="s">
        <v>7666</v>
      </c>
      <c r="I884" s="126" t="s">
        <v>5004</v>
      </c>
      <c r="J884" s="128" t="s">
        <v>3</v>
      </c>
      <c r="K884" s="128" t="s">
        <v>22</v>
      </c>
      <c r="L884" s="126">
        <v>1025</v>
      </c>
      <c r="M884" s="126">
        <v>1025</v>
      </c>
      <c r="N884" s="126" t="s">
        <v>5040</v>
      </c>
      <c r="O884" s="129">
        <v>364000</v>
      </c>
      <c r="P884" s="129">
        <v>70434.782608695605</v>
      </c>
      <c r="Q884" s="129">
        <v>434000</v>
      </c>
      <c r="R884" s="129">
        <f t="shared" si="40"/>
        <v>91565.217391304293</v>
      </c>
      <c r="S884" s="130">
        <v>0</v>
      </c>
      <c r="T884" s="129">
        <f t="shared" si="42"/>
        <v>455565.21739130432</v>
      </c>
      <c r="U884" s="129">
        <v>455500</v>
      </c>
      <c r="V884" s="129">
        <f t="shared" si="41"/>
        <v>455500</v>
      </c>
      <c r="W884" s="126">
        <v>0</v>
      </c>
      <c r="X884" s="126" t="s">
        <v>514</v>
      </c>
      <c r="Y884" s="126" t="s">
        <v>512</v>
      </c>
      <c r="Z884" s="147" t="s">
        <v>47</v>
      </c>
      <c r="AA884" s="148">
        <v>43294</v>
      </c>
      <c r="AB884" s="134"/>
    </row>
    <row r="885" spans="1:28" ht="38.25" x14ac:dyDescent="0.2">
      <c r="A885" s="122" t="s">
        <v>8366</v>
      </c>
      <c r="B885" s="146" t="s">
        <v>5047</v>
      </c>
      <c r="C885" s="147" t="s">
        <v>5039</v>
      </c>
      <c r="D885" s="136" t="s">
        <v>10104</v>
      </c>
      <c r="E885" s="124" t="s">
        <v>7925</v>
      </c>
      <c r="F885" s="128" t="s">
        <v>5018</v>
      </c>
      <c r="G885" s="126" t="s">
        <v>7883</v>
      </c>
      <c r="H885" s="126" t="s">
        <v>7669</v>
      </c>
      <c r="I885" s="126" t="s">
        <v>5019</v>
      </c>
      <c r="J885" s="128" t="s">
        <v>3</v>
      </c>
      <c r="K885" s="128" t="s">
        <v>22</v>
      </c>
      <c r="L885" s="126">
        <v>1025</v>
      </c>
      <c r="M885" s="126">
        <v>1025</v>
      </c>
      <c r="N885" s="126" t="s">
        <v>5040</v>
      </c>
      <c r="O885" s="129">
        <v>364000</v>
      </c>
      <c r="P885" s="129">
        <v>70434.782608695605</v>
      </c>
      <c r="Q885" s="129">
        <v>434000</v>
      </c>
      <c r="R885" s="129">
        <f t="shared" si="40"/>
        <v>91565.217391304293</v>
      </c>
      <c r="S885" s="130">
        <v>0</v>
      </c>
      <c r="T885" s="129">
        <f t="shared" si="42"/>
        <v>455565.21739130432</v>
      </c>
      <c r="U885" s="129">
        <v>455500</v>
      </c>
      <c r="V885" s="129">
        <f t="shared" si="41"/>
        <v>455500</v>
      </c>
      <c r="W885" s="126">
        <v>0</v>
      </c>
      <c r="X885" s="126" t="s">
        <v>514</v>
      </c>
      <c r="Y885" s="126" t="s">
        <v>512</v>
      </c>
      <c r="Z885" s="147" t="s">
        <v>47</v>
      </c>
      <c r="AA885" s="148">
        <v>43294</v>
      </c>
      <c r="AB885" s="134"/>
    </row>
    <row r="886" spans="1:28" ht="38.25" x14ac:dyDescent="0.2">
      <c r="A886" s="122" t="s">
        <v>8367</v>
      </c>
      <c r="B886" s="146" t="s">
        <v>5049</v>
      </c>
      <c r="C886" s="147" t="s">
        <v>5039</v>
      </c>
      <c r="D886" s="136" t="s">
        <v>10105</v>
      </c>
      <c r="E886" s="124" t="s">
        <v>7925</v>
      </c>
      <c r="F886" s="128" t="s">
        <v>5023</v>
      </c>
      <c r="G886" s="126" t="s">
        <v>7884</v>
      </c>
      <c r="H886" s="126" t="s">
        <v>7673</v>
      </c>
      <c r="I886" s="126" t="s">
        <v>5024</v>
      </c>
      <c r="J886" s="128" t="s">
        <v>3</v>
      </c>
      <c r="K886" s="128" t="s">
        <v>22</v>
      </c>
      <c r="L886" s="126">
        <v>1025</v>
      </c>
      <c r="M886" s="126">
        <v>1025</v>
      </c>
      <c r="N886" s="126" t="s">
        <v>5040</v>
      </c>
      <c r="O886" s="129">
        <v>364000</v>
      </c>
      <c r="P886" s="129">
        <v>70434.782608695605</v>
      </c>
      <c r="Q886" s="129">
        <v>434000</v>
      </c>
      <c r="R886" s="129">
        <f t="shared" si="40"/>
        <v>91565.217391304293</v>
      </c>
      <c r="S886" s="130">
        <v>0</v>
      </c>
      <c r="T886" s="129">
        <f t="shared" si="42"/>
        <v>455565.21739130432</v>
      </c>
      <c r="U886" s="129">
        <v>455500</v>
      </c>
      <c r="V886" s="129">
        <f t="shared" si="41"/>
        <v>455500</v>
      </c>
      <c r="W886" s="126">
        <v>0</v>
      </c>
      <c r="X886" s="126" t="s">
        <v>514</v>
      </c>
      <c r="Y886" s="126" t="s">
        <v>512</v>
      </c>
      <c r="Z886" s="147" t="s">
        <v>47</v>
      </c>
      <c r="AA886" s="148">
        <v>43294</v>
      </c>
      <c r="AB886" s="134"/>
    </row>
    <row r="887" spans="1:28" ht="38.25" x14ac:dyDescent="0.2">
      <c r="A887" s="122" t="s">
        <v>8368</v>
      </c>
      <c r="B887" s="146" t="s">
        <v>5046</v>
      </c>
      <c r="C887" s="147" t="s">
        <v>5039</v>
      </c>
      <c r="D887" s="136" t="s">
        <v>10106</v>
      </c>
      <c r="E887" s="124" t="s">
        <v>7925</v>
      </c>
      <c r="F887" s="128" t="s">
        <v>5016</v>
      </c>
      <c r="G887" s="126" t="s">
        <v>5001</v>
      </c>
      <c r="H887" s="126" t="s">
        <v>7677</v>
      </c>
      <c r="I887" s="126" t="s">
        <v>5001</v>
      </c>
      <c r="J887" s="128" t="s">
        <v>3</v>
      </c>
      <c r="K887" s="128" t="s">
        <v>22</v>
      </c>
      <c r="L887" s="126">
        <v>1025</v>
      </c>
      <c r="M887" s="126">
        <v>1025</v>
      </c>
      <c r="N887" s="126" t="s">
        <v>5040</v>
      </c>
      <c r="O887" s="129">
        <v>364000</v>
      </c>
      <c r="P887" s="129">
        <v>70434.782608695605</v>
      </c>
      <c r="Q887" s="129">
        <v>434000</v>
      </c>
      <c r="R887" s="129">
        <f t="shared" si="40"/>
        <v>91565.217391304293</v>
      </c>
      <c r="S887" s="130">
        <v>0</v>
      </c>
      <c r="T887" s="129">
        <f t="shared" si="42"/>
        <v>455565.21739130432</v>
      </c>
      <c r="U887" s="129">
        <v>455500</v>
      </c>
      <c r="V887" s="129">
        <f t="shared" si="41"/>
        <v>455500</v>
      </c>
      <c r="W887" s="126">
        <v>0</v>
      </c>
      <c r="X887" s="126" t="s">
        <v>514</v>
      </c>
      <c r="Y887" s="126" t="s">
        <v>512</v>
      </c>
      <c r="Z887" s="147" t="s">
        <v>47</v>
      </c>
      <c r="AA887" s="148">
        <v>43294</v>
      </c>
      <c r="AB887" s="134"/>
    </row>
    <row r="888" spans="1:28" ht="51" x14ac:dyDescent="0.2">
      <c r="A888" s="122" t="s">
        <v>8369</v>
      </c>
      <c r="B888" s="146" t="s">
        <v>5048</v>
      </c>
      <c r="C888" s="147" t="s">
        <v>5039</v>
      </c>
      <c r="D888" s="136" t="s">
        <v>10107</v>
      </c>
      <c r="E888" s="124" t="s">
        <v>7925</v>
      </c>
      <c r="F888" s="128" t="s">
        <v>5021</v>
      </c>
      <c r="G888" s="126" t="s">
        <v>7885</v>
      </c>
      <c r="H888" s="126" t="s">
        <v>7681</v>
      </c>
      <c r="I888" s="126" t="s">
        <v>5002</v>
      </c>
      <c r="J888" s="128" t="s">
        <v>3</v>
      </c>
      <c r="K888" s="128" t="s">
        <v>22</v>
      </c>
      <c r="L888" s="126">
        <v>1025</v>
      </c>
      <c r="M888" s="126">
        <v>1025</v>
      </c>
      <c r="N888" s="126" t="s">
        <v>5040</v>
      </c>
      <c r="O888" s="129">
        <v>364000</v>
      </c>
      <c r="P888" s="129">
        <v>70434.782608695605</v>
      </c>
      <c r="Q888" s="129">
        <v>434000</v>
      </c>
      <c r="R888" s="129">
        <f t="shared" si="40"/>
        <v>91565.217391304293</v>
      </c>
      <c r="S888" s="130">
        <v>0</v>
      </c>
      <c r="T888" s="129">
        <f t="shared" si="42"/>
        <v>455565.21739130432</v>
      </c>
      <c r="U888" s="129">
        <v>455500</v>
      </c>
      <c r="V888" s="129">
        <f t="shared" si="41"/>
        <v>455500</v>
      </c>
      <c r="W888" s="126">
        <v>0</v>
      </c>
      <c r="X888" s="126" t="s">
        <v>514</v>
      </c>
      <c r="Y888" s="126" t="s">
        <v>512</v>
      </c>
      <c r="Z888" s="147" t="s">
        <v>47</v>
      </c>
      <c r="AA888" s="148">
        <v>43294</v>
      </c>
      <c r="AB888" s="134"/>
    </row>
    <row r="889" spans="1:28" ht="51" x14ac:dyDescent="0.2">
      <c r="A889" s="122" t="s">
        <v>8370</v>
      </c>
      <c r="B889" s="146" t="s">
        <v>5050</v>
      </c>
      <c r="C889" s="147" t="s">
        <v>5039</v>
      </c>
      <c r="D889" s="136" t="s">
        <v>10108</v>
      </c>
      <c r="E889" s="124" t="s">
        <v>7925</v>
      </c>
      <c r="F889" s="128" t="s">
        <v>5026</v>
      </c>
      <c r="G889" s="126" t="s">
        <v>5003</v>
      </c>
      <c r="H889" s="126" t="s">
        <v>7685</v>
      </c>
      <c r="I889" s="126" t="s">
        <v>5003</v>
      </c>
      <c r="J889" s="128" t="s">
        <v>3</v>
      </c>
      <c r="K889" s="128" t="s">
        <v>22</v>
      </c>
      <c r="L889" s="126">
        <v>1025</v>
      </c>
      <c r="M889" s="126">
        <v>1025</v>
      </c>
      <c r="N889" s="126" t="s">
        <v>5040</v>
      </c>
      <c r="O889" s="129">
        <v>364000</v>
      </c>
      <c r="P889" s="129">
        <v>70434.782608695605</v>
      </c>
      <c r="Q889" s="129">
        <v>434000</v>
      </c>
      <c r="R889" s="129">
        <f t="shared" si="40"/>
        <v>91565.217391304293</v>
      </c>
      <c r="S889" s="130">
        <v>0</v>
      </c>
      <c r="T889" s="129">
        <f t="shared" si="42"/>
        <v>455565.21739130432</v>
      </c>
      <c r="U889" s="129">
        <v>455500</v>
      </c>
      <c r="V889" s="129">
        <f t="shared" si="41"/>
        <v>455500</v>
      </c>
      <c r="W889" s="126">
        <v>0</v>
      </c>
      <c r="X889" s="126" t="s">
        <v>514</v>
      </c>
      <c r="Y889" s="126" t="s">
        <v>512</v>
      </c>
      <c r="Z889" s="147" t="s">
        <v>47</v>
      </c>
      <c r="AA889" s="148">
        <v>43294</v>
      </c>
      <c r="AB889" s="134"/>
    </row>
    <row r="890" spans="1:28" ht="38.25" x14ac:dyDescent="0.2">
      <c r="A890" s="122" t="s">
        <v>8371</v>
      </c>
      <c r="B890" s="146" t="s">
        <v>5055</v>
      </c>
      <c r="C890" s="147" t="s">
        <v>5051</v>
      </c>
      <c r="D890" s="136" t="s">
        <v>10109</v>
      </c>
      <c r="E890" s="124" t="s">
        <v>7925</v>
      </c>
      <c r="F890" s="128" t="s">
        <v>5010</v>
      </c>
      <c r="G890" s="126" t="s">
        <v>7879</v>
      </c>
      <c r="H890" s="126" t="s">
        <v>7648</v>
      </c>
      <c r="I890" s="126" t="s">
        <v>4999</v>
      </c>
      <c r="J890" s="128" t="s">
        <v>3</v>
      </c>
      <c r="K890" s="128" t="s">
        <v>22</v>
      </c>
      <c r="L890" s="126">
        <v>1026</v>
      </c>
      <c r="M890" s="126">
        <v>1026</v>
      </c>
      <c r="N890" s="126" t="s">
        <v>5052</v>
      </c>
      <c r="O890" s="129">
        <v>810000</v>
      </c>
      <c r="P890" s="129">
        <v>139304.347826087</v>
      </c>
      <c r="Q890" s="129">
        <v>949000</v>
      </c>
      <c r="R890" s="129">
        <f t="shared" si="40"/>
        <v>181095.65217391308</v>
      </c>
      <c r="S890" s="130">
        <v>0</v>
      </c>
      <c r="T890" s="129">
        <f t="shared" si="42"/>
        <v>991095.65217391308</v>
      </c>
      <c r="U890" s="129">
        <v>991000</v>
      </c>
      <c r="V890" s="129">
        <f t="shared" si="41"/>
        <v>991000</v>
      </c>
      <c r="W890" s="126">
        <v>0</v>
      </c>
      <c r="X890" s="126" t="s">
        <v>514</v>
      </c>
      <c r="Y890" s="126" t="s">
        <v>512</v>
      </c>
      <c r="Z890" s="147" t="s">
        <v>47</v>
      </c>
      <c r="AA890" s="148">
        <v>43294</v>
      </c>
      <c r="AB890" s="134"/>
    </row>
    <row r="891" spans="1:28" ht="38.25" x14ac:dyDescent="0.2">
      <c r="A891" s="122" t="s">
        <v>8372</v>
      </c>
      <c r="B891" s="146" t="s">
        <v>5056</v>
      </c>
      <c r="C891" s="147" t="s">
        <v>5051</v>
      </c>
      <c r="D891" s="136" t="s">
        <v>10110</v>
      </c>
      <c r="E891" s="124" t="s">
        <v>7925</v>
      </c>
      <c r="F891" s="128" t="s">
        <v>5012</v>
      </c>
      <c r="G891" s="126" t="s">
        <v>7880</v>
      </c>
      <c r="H891" s="126" t="s">
        <v>7652</v>
      </c>
      <c r="I891" s="126" t="s">
        <v>5000</v>
      </c>
      <c r="J891" s="128" t="s">
        <v>3</v>
      </c>
      <c r="K891" s="128" t="s">
        <v>22</v>
      </c>
      <c r="L891" s="126">
        <v>1026</v>
      </c>
      <c r="M891" s="126">
        <v>1026</v>
      </c>
      <c r="N891" s="126" t="s">
        <v>5052</v>
      </c>
      <c r="O891" s="129">
        <v>810000</v>
      </c>
      <c r="P891" s="129">
        <v>139304.347826087</v>
      </c>
      <c r="Q891" s="129">
        <v>949000</v>
      </c>
      <c r="R891" s="129">
        <f t="shared" si="40"/>
        <v>181095.65217391308</v>
      </c>
      <c r="S891" s="130">
        <v>0</v>
      </c>
      <c r="T891" s="129">
        <f t="shared" si="42"/>
        <v>991095.65217391308</v>
      </c>
      <c r="U891" s="129">
        <v>991000</v>
      </c>
      <c r="V891" s="129">
        <f t="shared" si="41"/>
        <v>991000</v>
      </c>
      <c r="W891" s="126">
        <v>0</v>
      </c>
      <c r="X891" s="126" t="s">
        <v>514</v>
      </c>
      <c r="Y891" s="126" t="s">
        <v>512</v>
      </c>
      <c r="Z891" s="147" t="s">
        <v>47</v>
      </c>
      <c r="AA891" s="148">
        <v>43294</v>
      </c>
      <c r="AB891" s="134"/>
    </row>
    <row r="892" spans="1:28" ht="38.25" x14ac:dyDescent="0.2">
      <c r="A892" s="122" t="s">
        <v>8373</v>
      </c>
      <c r="B892" s="146" t="s">
        <v>5053</v>
      </c>
      <c r="C892" s="147" t="s">
        <v>5051</v>
      </c>
      <c r="D892" s="136" t="s">
        <v>10111</v>
      </c>
      <c r="E892" s="124" t="s">
        <v>7925</v>
      </c>
      <c r="F892" s="128" t="s">
        <v>5006</v>
      </c>
      <c r="G892" s="126" t="s">
        <v>7881</v>
      </c>
      <c r="H892" s="126" t="s">
        <v>7656</v>
      </c>
      <c r="I892" s="126" t="s">
        <v>4996</v>
      </c>
      <c r="J892" s="128" t="s">
        <v>3</v>
      </c>
      <c r="K892" s="128" t="s">
        <v>22</v>
      </c>
      <c r="L892" s="126">
        <v>1026</v>
      </c>
      <c r="M892" s="126">
        <v>1026</v>
      </c>
      <c r="N892" s="126" t="s">
        <v>5052</v>
      </c>
      <c r="O892" s="129">
        <v>810000</v>
      </c>
      <c r="P892" s="129">
        <v>139304.347826087</v>
      </c>
      <c r="Q892" s="129">
        <v>949000</v>
      </c>
      <c r="R892" s="129">
        <f t="shared" si="40"/>
        <v>181095.65217391308</v>
      </c>
      <c r="S892" s="130">
        <v>0</v>
      </c>
      <c r="T892" s="129">
        <f t="shared" si="42"/>
        <v>991095.65217391308</v>
      </c>
      <c r="U892" s="129">
        <v>991000</v>
      </c>
      <c r="V892" s="129">
        <f t="shared" si="41"/>
        <v>991000</v>
      </c>
      <c r="W892" s="126">
        <v>0</v>
      </c>
      <c r="X892" s="126" t="s">
        <v>514</v>
      </c>
      <c r="Y892" s="126" t="s">
        <v>512</v>
      </c>
      <c r="Z892" s="147" t="s">
        <v>47</v>
      </c>
      <c r="AA892" s="148">
        <v>43294</v>
      </c>
      <c r="AB892" s="134"/>
    </row>
    <row r="893" spans="1:28" ht="38.25" x14ac:dyDescent="0.2">
      <c r="A893" s="122" t="s">
        <v>8374</v>
      </c>
      <c r="B893" s="146" t="s">
        <v>5054</v>
      </c>
      <c r="C893" s="147" t="s">
        <v>5051</v>
      </c>
      <c r="D893" s="136" t="s">
        <v>10112</v>
      </c>
      <c r="E893" s="124" t="s">
        <v>7925</v>
      </c>
      <c r="F893" s="128" t="s">
        <v>5008</v>
      </c>
      <c r="G893" s="126" t="s">
        <v>4998</v>
      </c>
      <c r="H893" s="126" t="s">
        <v>7662</v>
      </c>
      <c r="I893" s="126" t="s">
        <v>4998</v>
      </c>
      <c r="J893" s="128" t="s">
        <v>3</v>
      </c>
      <c r="K893" s="128" t="s">
        <v>22</v>
      </c>
      <c r="L893" s="126">
        <v>1026</v>
      </c>
      <c r="M893" s="126">
        <v>1026</v>
      </c>
      <c r="N893" s="126" t="s">
        <v>5052</v>
      </c>
      <c r="O893" s="129">
        <v>810000</v>
      </c>
      <c r="P893" s="129">
        <v>139304.347826087</v>
      </c>
      <c r="Q893" s="129">
        <v>949000</v>
      </c>
      <c r="R893" s="129">
        <f t="shared" si="40"/>
        <v>181095.65217391308</v>
      </c>
      <c r="S893" s="130">
        <v>0</v>
      </c>
      <c r="T893" s="129">
        <f t="shared" si="42"/>
        <v>991095.65217391308</v>
      </c>
      <c r="U893" s="129">
        <v>991000</v>
      </c>
      <c r="V893" s="129">
        <f t="shared" si="41"/>
        <v>991000</v>
      </c>
      <c r="W893" s="126">
        <v>0</v>
      </c>
      <c r="X893" s="126" t="s">
        <v>514</v>
      </c>
      <c r="Y893" s="126" t="s">
        <v>512</v>
      </c>
      <c r="Z893" s="147" t="s">
        <v>47</v>
      </c>
      <c r="AA893" s="148">
        <v>43294</v>
      </c>
      <c r="AB893" s="134"/>
    </row>
    <row r="894" spans="1:28" ht="38.25" x14ac:dyDescent="0.2">
      <c r="A894" s="122" t="s">
        <v>8375</v>
      </c>
      <c r="B894" s="146" t="s">
        <v>5057</v>
      </c>
      <c r="C894" s="147" t="s">
        <v>5051</v>
      </c>
      <c r="D894" s="136" t="s">
        <v>10113</v>
      </c>
      <c r="E894" s="124" t="s">
        <v>7925</v>
      </c>
      <c r="F894" s="128" t="s">
        <v>5014</v>
      </c>
      <c r="G894" s="126" t="s">
        <v>5004</v>
      </c>
      <c r="H894" s="126" t="s">
        <v>7663</v>
      </c>
      <c r="I894" s="126" t="s">
        <v>5004</v>
      </c>
      <c r="J894" s="128" t="s">
        <v>3</v>
      </c>
      <c r="K894" s="128" t="s">
        <v>22</v>
      </c>
      <c r="L894" s="126">
        <v>1026</v>
      </c>
      <c r="M894" s="126">
        <v>1026</v>
      </c>
      <c r="N894" s="126" t="s">
        <v>5052</v>
      </c>
      <c r="O894" s="129">
        <v>810000</v>
      </c>
      <c r="P894" s="129">
        <v>139304.347826087</v>
      </c>
      <c r="Q894" s="129">
        <v>949000</v>
      </c>
      <c r="R894" s="129">
        <f t="shared" si="40"/>
        <v>181095.65217391308</v>
      </c>
      <c r="S894" s="130">
        <v>0</v>
      </c>
      <c r="T894" s="129">
        <f t="shared" si="42"/>
        <v>991095.65217391308</v>
      </c>
      <c r="U894" s="129">
        <v>991000</v>
      </c>
      <c r="V894" s="129">
        <f t="shared" si="41"/>
        <v>991000</v>
      </c>
      <c r="W894" s="126">
        <v>0</v>
      </c>
      <c r="X894" s="126" t="s">
        <v>514</v>
      </c>
      <c r="Y894" s="126" t="s">
        <v>512</v>
      </c>
      <c r="Z894" s="147" t="s">
        <v>47</v>
      </c>
      <c r="AA894" s="148">
        <v>43294</v>
      </c>
      <c r="AB894" s="134"/>
    </row>
    <row r="895" spans="1:28" ht="38.25" x14ac:dyDescent="0.2">
      <c r="A895" s="122" t="s">
        <v>8376</v>
      </c>
      <c r="B895" s="146" t="s">
        <v>5059</v>
      </c>
      <c r="C895" s="147" t="s">
        <v>5051</v>
      </c>
      <c r="D895" s="136" t="s">
        <v>10114</v>
      </c>
      <c r="E895" s="124" t="s">
        <v>7925</v>
      </c>
      <c r="F895" s="128" t="s">
        <v>5018</v>
      </c>
      <c r="G895" s="126" t="s">
        <v>7883</v>
      </c>
      <c r="H895" s="126" t="s">
        <v>7670</v>
      </c>
      <c r="I895" s="126" t="s">
        <v>5019</v>
      </c>
      <c r="J895" s="128" t="s">
        <v>3</v>
      </c>
      <c r="K895" s="128" t="s">
        <v>22</v>
      </c>
      <c r="L895" s="126">
        <v>1026</v>
      </c>
      <c r="M895" s="126">
        <v>1026</v>
      </c>
      <c r="N895" s="126" t="s">
        <v>5052</v>
      </c>
      <c r="O895" s="129">
        <v>810000</v>
      </c>
      <c r="P895" s="129">
        <v>139304.347826087</v>
      </c>
      <c r="Q895" s="129">
        <v>949000</v>
      </c>
      <c r="R895" s="129">
        <f t="shared" si="40"/>
        <v>181095.65217391308</v>
      </c>
      <c r="S895" s="130">
        <v>0</v>
      </c>
      <c r="T895" s="129">
        <f t="shared" si="42"/>
        <v>991095.65217391308</v>
      </c>
      <c r="U895" s="129">
        <v>991000</v>
      </c>
      <c r="V895" s="129">
        <f t="shared" si="41"/>
        <v>991000</v>
      </c>
      <c r="W895" s="126">
        <v>0</v>
      </c>
      <c r="X895" s="126" t="s">
        <v>514</v>
      </c>
      <c r="Y895" s="126" t="s">
        <v>512</v>
      </c>
      <c r="Z895" s="147" t="s">
        <v>47</v>
      </c>
      <c r="AA895" s="148">
        <v>43294</v>
      </c>
      <c r="AB895" s="134"/>
    </row>
    <row r="896" spans="1:28" ht="38.25" x14ac:dyDescent="0.2">
      <c r="A896" s="122" t="s">
        <v>8377</v>
      </c>
      <c r="B896" s="146" t="s">
        <v>5061</v>
      </c>
      <c r="C896" s="147" t="s">
        <v>5051</v>
      </c>
      <c r="D896" s="136" t="s">
        <v>10115</v>
      </c>
      <c r="E896" s="124" t="s">
        <v>7925</v>
      </c>
      <c r="F896" s="128" t="s">
        <v>5023</v>
      </c>
      <c r="G896" s="126" t="s">
        <v>7884</v>
      </c>
      <c r="H896" s="126" t="s">
        <v>7674</v>
      </c>
      <c r="I896" s="126" t="s">
        <v>5024</v>
      </c>
      <c r="J896" s="128" t="s">
        <v>3</v>
      </c>
      <c r="K896" s="128" t="s">
        <v>22</v>
      </c>
      <c r="L896" s="126">
        <v>1026</v>
      </c>
      <c r="M896" s="126">
        <v>1026</v>
      </c>
      <c r="N896" s="126" t="s">
        <v>5052</v>
      </c>
      <c r="O896" s="129">
        <v>810000</v>
      </c>
      <c r="P896" s="129">
        <v>139304.347826087</v>
      </c>
      <c r="Q896" s="129">
        <v>949000</v>
      </c>
      <c r="R896" s="129">
        <f t="shared" si="40"/>
        <v>181095.65217391308</v>
      </c>
      <c r="S896" s="130">
        <v>0</v>
      </c>
      <c r="T896" s="129">
        <f t="shared" si="42"/>
        <v>991095.65217391308</v>
      </c>
      <c r="U896" s="129">
        <v>991000</v>
      </c>
      <c r="V896" s="129">
        <f t="shared" si="41"/>
        <v>991000</v>
      </c>
      <c r="W896" s="126">
        <v>0</v>
      </c>
      <c r="X896" s="126" t="s">
        <v>514</v>
      </c>
      <c r="Y896" s="126" t="s">
        <v>512</v>
      </c>
      <c r="Z896" s="147" t="s">
        <v>47</v>
      </c>
      <c r="AA896" s="148">
        <v>43294</v>
      </c>
      <c r="AB896" s="134"/>
    </row>
    <row r="897" spans="1:28" ht="38.25" x14ac:dyDescent="0.2">
      <c r="A897" s="122" t="s">
        <v>8378</v>
      </c>
      <c r="B897" s="146" t="s">
        <v>5058</v>
      </c>
      <c r="C897" s="147" t="s">
        <v>5051</v>
      </c>
      <c r="D897" s="136" t="s">
        <v>10116</v>
      </c>
      <c r="E897" s="124" t="s">
        <v>7925</v>
      </c>
      <c r="F897" s="128" t="s">
        <v>5016</v>
      </c>
      <c r="G897" s="126" t="s">
        <v>5001</v>
      </c>
      <c r="H897" s="126" t="s">
        <v>7678</v>
      </c>
      <c r="I897" s="126" t="s">
        <v>5001</v>
      </c>
      <c r="J897" s="128" t="s">
        <v>3</v>
      </c>
      <c r="K897" s="128" t="s">
        <v>22</v>
      </c>
      <c r="L897" s="126">
        <v>1026</v>
      </c>
      <c r="M897" s="126">
        <v>1026</v>
      </c>
      <c r="N897" s="126" t="s">
        <v>5052</v>
      </c>
      <c r="O897" s="129">
        <v>810000</v>
      </c>
      <c r="P897" s="129">
        <v>139304.347826087</v>
      </c>
      <c r="Q897" s="129">
        <v>949000</v>
      </c>
      <c r="R897" s="129">
        <f t="shared" si="40"/>
        <v>181095.65217391308</v>
      </c>
      <c r="S897" s="130">
        <v>0</v>
      </c>
      <c r="T897" s="129">
        <f t="shared" si="42"/>
        <v>991095.65217391308</v>
      </c>
      <c r="U897" s="129">
        <v>991000</v>
      </c>
      <c r="V897" s="129">
        <f t="shared" si="41"/>
        <v>991000</v>
      </c>
      <c r="W897" s="126">
        <v>0</v>
      </c>
      <c r="X897" s="126" t="s">
        <v>514</v>
      </c>
      <c r="Y897" s="126" t="s">
        <v>512</v>
      </c>
      <c r="Z897" s="147" t="s">
        <v>47</v>
      </c>
      <c r="AA897" s="148">
        <v>43294</v>
      </c>
      <c r="AB897" s="134"/>
    </row>
    <row r="898" spans="1:28" ht="51" x14ac:dyDescent="0.2">
      <c r="A898" s="122" t="s">
        <v>8379</v>
      </c>
      <c r="B898" s="146" t="s">
        <v>5060</v>
      </c>
      <c r="C898" s="147" t="s">
        <v>5051</v>
      </c>
      <c r="D898" s="136" t="s">
        <v>10117</v>
      </c>
      <c r="E898" s="124" t="s">
        <v>7925</v>
      </c>
      <c r="F898" s="128" t="s">
        <v>5021</v>
      </c>
      <c r="G898" s="126" t="s">
        <v>7885</v>
      </c>
      <c r="H898" s="126" t="s">
        <v>7682</v>
      </c>
      <c r="I898" s="126" t="s">
        <v>5002</v>
      </c>
      <c r="J898" s="128" t="s">
        <v>3</v>
      </c>
      <c r="K898" s="128" t="s">
        <v>22</v>
      </c>
      <c r="L898" s="126">
        <v>1026</v>
      </c>
      <c r="M898" s="126">
        <v>1026</v>
      </c>
      <c r="N898" s="126" t="s">
        <v>5052</v>
      </c>
      <c r="O898" s="129">
        <v>810000</v>
      </c>
      <c r="P898" s="129">
        <v>139304.347826087</v>
      </c>
      <c r="Q898" s="129">
        <v>949000</v>
      </c>
      <c r="R898" s="129">
        <f t="shared" si="40"/>
        <v>181095.65217391308</v>
      </c>
      <c r="S898" s="130">
        <v>0</v>
      </c>
      <c r="T898" s="129">
        <f t="shared" si="42"/>
        <v>991095.65217391308</v>
      </c>
      <c r="U898" s="129">
        <v>991000</v>
      </c>
      <c r="V898" s="129">
        <f t="shared" si="41"/>
        <v>991000</v>
      </c>
      <c r="W898" s="126">
        <v>0</v>
      </c>
      <c r="X898" s="126" t="s">
        <v>514</v>
      </c>
      <c r="Y898" s="126" t="s">
        <v>512</v>
      </c>
      <c r="Z898" s="147" t="s">
        <v>47</v>
      </c>
      <c r="AA898" s="148">
        <v>43294</v>
      </c>
      <c r="AB898" s="134"/>
    </row>
    <row r="899" spans="1:28" ht="51" x14ac:dyDescent="0.2">
      <c r="A899" s="122" t="s">
        <v>9571</v>
      </c>
      <c r="B899" s="146" t="s">
        <v>5062</v>
      </c>
      <c r="C899" s="147" t="s">
        <v>5051</v>
      </c>
      <c r="D899" s="136" t="s">
        <v>9935</v>
      </c>
      <c r="E899" s="124" t="s">
        <v>7925</v>
      </c>
      <c r="F899" s="128" t="s">
        <v>5026</v>
      </c>
      <c r="G899" s="126" t="s">
        <v>5003</v>
      </c>
      <c r="H899" s="126" t="s">
        <v>7686</v>
      </c>
      <c r="I899" s="126" t="s">
        <v>5003</v>
      </c>
      <c r="J899" s="128" t="s">
        <v>3</v>
      </c>
      <c r="K899" s="128" t="s">
        <v>22</v>
      </c>
      <c r="L899" s="126">
        <v>1026</v>
      </c>
      <c r="M899" s="126">
        <v>1026</v>
      </c>
      <c r="N899" s="126" t="s">
        <v>5052</v>
      </c>
      <c r="O899" s="129">
        <v>810000</v>
      </c>
      <c r="P899" s="129">
        <v>139304.347826087</v>
      </c>
      <c r="Q899" s="129">
        <v>949000</v>
      </c>
      <c r="R899" s="129">
        <f t="shared" si="40"/>
        <v>181095.65217391308</v>
      </c>
      <c r="S899" s="130">
        <v>0</v>
      </c>
      <c r="T899" s="129">
        <f t="shared" si="42"/>
        <v>991095.65217391308</v>
      </c>
      <c r="U899" s="129">
        <v>991000</v>
      </c>
      <c r="V899" s="129">
        <f t="shared" si="41"/>
        <v>991000</v>
      </c>
      <c r="W899" s="126">
        <v>0</v>
      </c>
      <c r="X899" s="126" t="s">
        <v>514</v>
      </c>
      <c r="Y899" s="126" t="s">
        <v>512</v>
      </c>
      <c r="Z899" s="147" t="s">
        <v>47</v>
      </c>
      <c r="AA899" s="148">
        <v>43294</v>
      </c>
      <c r="AB899" s="134"/>
    </row>
    <row r="900" spans="1:28" ht="25.5" x14ac:dyDescent="0.2">
      <c r="A900" s="122" t="s">
        <v>8380</v>
      </c>
      <c r="B900" s="146" t="s">
        <v>5068</v>
      </c>
      <c r="C900" s="147" t="s">
        <v>5064</v>
      </c>
      <c r="D900" s="136" t="s">
        <v>10118</v>
      </c>
      <c r="E900" s="124" t="s">
        <v>7925</v>
      </c>
      <c r="F900" s="128" t="s">
        <v>5069</v>
      </c>
      <c r="G900" s="126" t="s">
        <v>7882</v>
      </c>
      <c r="H900" s="126" t="s">
        <v>7659</v>
      </c>
      <c r="I900" s="126" t="s">
        <v>5066</v>
      </c>
      <c r="J900" s="128" t="s">
        <v>34</v>
      </c>
      <c r="K900" s="128" t="s">
        <v>22</v>
      </c>
      <c r="L900" s="126">
        <v>1027</v>
      </c>
      <c r="M900" s="126">
        <v>1027</v>
      </c>
      <c r="N900" s="126" t="s">
        <v>5067</v>
      </c>
      <c r="O900" s="129">
        <v>227000</v>
      </c>
      <c r="P900" s="129">
        <v>53217.391304347802</v>
      </c>
      <c r="Q900" s="129">
        <v>280000</v>
      </c>
      <c r="R900" s="129">
        <f t="shared" si="40"/>
        <v>69182.608695652147</v>
      </c>
      <c r="S900" s="130">
        <v>0</v>
      </c>
      <c r="T900" s="129">
        <f t="shared" si="42"/>
        <v>296182.60869565216</v>
      </c>
      <c r="U900" s="129">
        <v>296100</v>
      </c>
      <c r="V900" s="129">
        <f t="shared" si="41"/>
        <v>296100</v>
      </c>
      <c r="W900" s="126">
        <v>0</v>
      </c>
      <c r="X900" s="126" t="s">
        <v>514</v>
      </c>
      <c r="Y900" s="126" t="s">
        <v>512</v>
      </c>
      <c r="Z900" s="147" t="s">
        <v>47</v>
      </c>
      <c r="AA900" s="148">
        <v>43294</v>
      </c>
      <c r="AB900" s="134"/>
    </row>
    <row r="901" spans="1:28" ht="25.5" x14ac:dyDescent="0.2">
      <c r="A901" s="122" t="s">
        <v>7959</v>
      </c>
      <c r="B901" s="146" t="s">
        <v>5073</v>
      </c>
      <c r="C901" s="147" t="s">
        <v>5071</v>
      </c>
      <c r="D901" s="136" t="s">
        <v>10119</v>
      </c>
      <c r="E901" s="124" t="s">
        <v>7925</v>
      </c>
      <c r="F901" s="128" t="s">
        <v>5069</v>
      </c>
      <c r="G901" s="126" t="s">
        <v>7882</v>
      </c>
      <c r="H901" s="126" t="s">
        <v>7660</v>
      </c>
      <c r="I901" s="126" t="s">
        <v>5066</v>
      </c>
      <c r="J901" s="128" t="s">
        <v>34</v>
      </c>
      <c r="K901" s="128" t="s">
        <v>22</v>
      </c>
      <c r="L901" s="126">
        <v>1028</v>
      </c>
      <c r="M901" s="126">
        <v>1028</v>
      </c>
      <c r="N901" s="126" t="s">
        <v>5072</v>
      </c>
      <c r="O901" s="129">
        <v>324000</v>
      </c>
      <c r="P901" s="129">
        <v>70434.782608695605</v>
      </c>
      <c r="Q901" s="129">
        <v>394000</v>
      </c>
      <c r="R901" s="129">
        <f t="shared" si="40"/>
        <v>91565.217391304293</v>
      </c>
      <c r="S901" s="130">
        <v>0</v>
      </c>
      <c r="T901" s="129">
        <f t="shared" si="42"/>
        <v>415565.21739130432</v>
      </c>
      <c r="U901" s="129">
        <v>415500</v>
      </c>
      <c r="V901" s="129">
        <f t="shared" si="41"/>
        <v>415500</v>
      </c>
      <c r="W901" s="126">
        <v>0</v>
      </c>
      <c r="X901" s="126" t="s">
        <v>514</v>
      </c>
      <c r="Y901" s="126" t="s">
        <v>512</v>
      </c>
      <c r="Z901" s="147" t="s">
        <v>47</v>
      </c>
      <c r="AA901" s="148">
        <v>43294</v>
      </c>
      <c r="AB901" s="134"/>
    </row>
    <row r="902" spans="1:28" ht="25.5" x14ac:dyDescent="0.2">
      <c r="A902" s="122" t="s">
        <v>8381</v>
      </c>
      <c r="B902" s="123" t="s">
        <v>5085</v>
      </c>
      <c r="C902" s="124" t="s">
        <v>5074</v>
      </c>
      <c r="D902" s="136" t="s">
        <v>10120</v>
      </c>
      <c r="E902" s="124" t="s">
        <v>7925</v>
      </c>
      <c r="F902" s="125" t="s">
        <v>5086</v>
      </c>
      <c r="G902" s="126" t="s">
        <v>5081</v>
      </c>
      <c r="H902" s="126" t="s">
        <v>5081</v>
      </c>
      <c r="I902" s="127" t="s">
        <v>5081</v>
      </c>
      <c r="J902" s="125" t="s">
        <v>34</v>
      </c>
      <c r="K902" s="125" t="s">
        <v>95</v>
      </c>
      <c r="L902" s="125">
        <v>1029</v>
      </c>
      <c r="M902" s="128">
        <v>1029</v>
      </c>
      <c r="N902" s="126" t="s">
        <v>5075</v>
      </c>
      <c r="O902" s="129">
        <v>280000</v>
      </c>
      <c r="P902" s="129">
        <v>68869.565217391297</v>
      </c>
      <c r="Q902" s="130">
        <v>348000</v>
      </c>
      <c r="R902" s="130">
        <f t="shared" si="40"/>
        <v>89530.434782608689</v>
      </c>
      <c r="S902" s="130">
        <v>0</v>
      </c>
      <c r="T902" s="130">
        <f t="shared" si="42"/>
        <v>369530.4347826087</v>
      </c>
      <c r="U902" s="130">
        <v>369500</v>
      </c>
      <c r="V902" s="130">
        <f t="shared" si="41"/>
        <v>369500</v>
      </c>
      <c r="W902" s="131">
        <v>0</v>
      </c>
      <c r="X902" s="132" t="s">
        <v>514</v>
      </c>
      <c r="Y902" s="127" t="s">
        <v>512</v>
      </c>
      <c r="Z902" s="124" t="s">
        <v>47</v>
      </c>
      <c r="AA902" s="133">
        <v>43294</v>
      </c>
      <c r="AB902" s="134"/>
    </row>
    <row r="903" spans="1:28" ht="25.5" x14ac:dyDescent="0.2">
      <c r="A903" s="122" t="s">
        <v>8382</v>
      </c>
      <c r="B903" s="123" t="s">
        <v>5082</v>
      </c>
      <c r="C903" s="124" t="s">
        <v>5074</v>
      </c>
      <c r="D903" s="136" t="s">
        <v>10121</v>
      </c>
      <c r="E903" s="124" t="s">
        <v>7925</v>
      </c>
      <c r="F903" s="125" t="s">
        <v>5083</v>
      </c>
      <c r="G903" s="126" t="s">
        <v>5084</v>
      </c>
      <c r="H903" s="126" t="s">
        <v>5084</v>
      </c>
      <c r="I903" s="127" t="s">
        <v>5084</v>
      </c>
      <c r="J903" s="125" t="s">
        <v>34</v>
      </c>
      <c r="K903" s="125" t="s">
        <v>95</v>
      </c>
      <c r="L903" s="125">
        <v>1029</v>
      </c>
      <c r="M903" s="128">
        <v>1029</v>
      </c>
      <c r="N903" s="126" t="s">
        <v>5075</v>
      </c>
      <c r="O903" s="129">
        <v>280000</v>
      </c>
      <c r="P903" s="129">
        <v>68869.565217391297</v>
      </c>
      <c r="Q903" s="130">
        <v>348000</v>
      </c>
      <c r="R903" s="130">
        <f t="shared" ref="R903:R966" si="43">+P903/1800000*2340000</f>
        <v>89530.434782608689</v>
      </c>
      <c r="S903" s="130">
        <v>0</v>
      </c>
      <c r="T903" s="130">
        <f t="shared" si="42"/>
        <v>369530.4347826087</v>
      </c>
      <c r="U903" s="130">
        <v>369500</v>
      </c>
      <c r="V903" s="130">
        <f t="shared" ref="V903:V966" si="44">ROUNDDOWN(T903,-2)</f>
        <v>369500</v>
      </c>
      <c r="W903" s="131">
        <v>0</v>
      </c>
      <c r="X903" s="132" t="s">
        <v>514</v>
      </c>
      <c r="Y903" s="127" t="s">
        <v>512</v>
      </c>
      <c r="Z903" s="124" t="s">
        <v>47</v>
      </c>
      <c r="AA903" s="133">
        <v>43294</v>
      </c>
      <c r="AB903" s="134"/>
    </row>
    <row r="904" spans="1:28" ht="25.5" x14ac:dyDescent="0.2">
      <c r="A904" s="122" t="s">
        <v>7960</v>
      </c>
      <c r="B904" s="123" t="s">
        <v>5092</v>
      </c>
      <c r="C904" s="124" t="s">
        <v>5087</v>
      </c>
      <c r="D904" s="136" t="s">
        <v>10122</v>
      </c>
      <c r="E904" s="124" t="s">
        <v>7925</v>
      </c>
      <c r="F904" s="125" t="s">
        <v>5093</v>
      </c>
      <c r="G904" s="126" t="s">
        <v>5094</v>
      </c>
      <c r="H904" s="126" t="s">
        <v>5094</v>
      </c>
      <c r="I904" s="127" t="s">
        <v>5094</v>
      </c>
      <c r="J904" s="125" t="s">
        <v>283</v>
      </c>
      <c r="K904" s="125" t="s">
        <v>873</v>
      </c>
      <c r="L904" s="125">
        <v>1030</v>
      </c>
      <c r="M904" s="128">
        <v>1030</v>
      </c>
      <c r="N904" s="126" t="s">
        <v>5088</v>
      </c>
      <c r="O904" s="129">
        <v>70000</v>
      </c>
      <c r="P904" s="129">
        <v>32713.043478260901</v>
      </c>
      <c r="Q904" s="130">
        <v>102000</v>
      </c>
      <c r="R904" s="130">
        <f t="shared" si="43"/>
        <v>42526.956521739172</v>
      </c>
      <c r="S904" s="130">
        <v>0</v>
      </c>
      <c r="T904" s="130">
        <f t="shared" si="42"/>
        <v>112526.95652173916</v>
      </c>
      <c r="U904" s="130">
        <v>112500</v>
      </c>
      <c r="V904" s="130">
        <f t="shared" si="44"/>
        <v>112500</v>
      </c>
      <c r="W904" s="131">
        <v>0</v>
      </c>
      <c r="X904" s="132" t="s">
        <v>514</v>
      </c>
      <c r="Y904" s="127" t="s">
        <v>512</v>
      </c>
      <c r="Z904" s="124" t="s">
        <v>47</v>
      </c>
      <c r="AA904" s="133">
        <v>43294</v>
      </c>
      <c r="AB904" s="134"/>
    </row>
    <row r="905" spans="1:28" ht="25.5" x14ac:dyDescent="0.2">
      <c r="A905" s="122" t="s">
        <v>7961</v>
      </c>
      <c r="B905" s="146" t="s">
        <v>5095</v>
      </c>
      <c r="C905" s="147" t="s">
        <v>5096</v>
      </c>
      <c r="D905" s="136" t="s">
        <v>10123</v>
      </c>
      <c r="E905" s="124" t="s">
        <v>7925</v>
      </c>
      <c r="F905" s="126" t="s">
        <v>5097</v>
      </c>
      <c r="G905" s="126" t="s">
        <v>5098</v>
      </c>
      <c r="H905" s="126" t="s">
        <v>8280</v>
      </c>
      <c r="I905" s="126" t="s">
        <v>5098</v>
      </c>
      <c r="J905" s="128" t="s">
        <v>283</v>
      </c>
      <c r="K905" s="128" t="s">
        <v>873</v>
      </c>
      <c r="L905" s="126">
        <v>1031</v>
      </c>
      <c r="M905" s="126">
        <v>1031</v>
      </c>
      <c r="N905" s="126" t="s">
        <v>5099</v>
      </c>
      <c r="O905" s="129">
        <v>90000</v>
      </c>
      <c r="P905" s="129">
        <v>53217.391304347802</v>
      </c>
      <c r="Q905" s="129">
        <v>143000</v>
      </c>
      <c r="R905" s="129">
        <f t="shared" si="43"/>
        <v>69182.608695652147</v>
      </c>
      <c r="S905" s="130">
        <v>0</v>
      </c>
      <c r="T905" s="129">
        <f t="shared" si="42"/>
        <v>159182.60869565216</v>
      </c>
      <c r="U905" s="129">
        <v>159100</v>
      </c>
      <c r="V905" s="129">
        <f t="shared" si="44"/>
        <v>159100</v>
      </c>
      <c r="W905" s="126">
        <v>0</v>
      </c>
      <c r="X905" s="126" t="s">
        <v>514</v>
      </c>
      <c r="Y905" s="126" t="s">
        <v>512</v>
      </c>
      <c r="Z905" s="147" t="s">
        <v>91</v>
      </c>
      <c r="AA905" s="148">
        <v>43294</v>
      </c>
      <c r="AB905" s="134"/>
    </row>
    <row r="906" spans="1:28" ht="25.5" x14ac:dyDescent="0.2">
      <c r="A906" s="122" t="s">
        <v>7962</v>
      </c>
      <c r="B906" s="146" t="s">
        <v>5100</v>
      </c>
      <c r="C906" s="147" t="s">
        <v>5101</v>
      </c>
      <c r="D906" s="136" t="s">
        <v>10124</v>
      </c>
      <c r="E906" s="124" t="s">
        <v>7925</v>
      </c>
      <c r="F906" s="126" t="s">
        <v>5097</v>
      </c>
      <c r="G906" s="126" t="s">
        <v>5098</v>
      </c>
      <c r="H906" s="126" t="s">
        <v>8281</v>
      </c>
      <c r="I906" s="126" t="s">
        <v>5098</v>
      </c>
      <c r="J906" s="128" t="s">
        <v>283</v>
      </c>
      <c r="K906" s="128" t="s">
        <v>873</v>
      </c>
      <c r="L906" s="126">
        <v>1032</v>
      </c>
      <c r="M906" s="126">
        <v>1032</v>
      </c>
      <c r="N906" s="126" t="s">
        <v>5102</v>
      </c>
      <c r="O906" s="129">
        <v>50000</v>
      </c>
      <c r="P906" s="129">
        <v>32713.043478260901</v>
      </c>
      <c r="Q906" s="129">
        <v>82700</v>
      </c>
      <c r="R906" s="129">
        <f t="shared" si="43"/>
        <v>42526.956521739172</v>
      </c>
      <c r="S906" s="130">
        <v>0</v>
      </c>
      <c r="T906" s="129">
        <f t="shared" si="42"/>
        <v>92526.956521739165</v>
      </c>
      <c r="U906" s="129">
        <v>92500</v>
      </c>
      <c r="V906" s="129">
        <f t="shared" si="44"/>
        <v>92500</v>
      </c>
      <c r="W906" s="126">
        <v>0</v>
      </c>
      <c r="X906" s="126" t="s">
        <v>514</v>
      </c>
      <c r="Y906" s="126" t="s">
        <v>512</v>
      </c>
      <c r="Z906" s="147" t="s">
        <v>91</v>
      </c>
      <c r="AA906" s="148">
        <v>43294</v>
      </c>
      <c r="AB906" s="134"/>
    </row>
    <row r="907" spans="1:28" ht="25.5" x14ac:dyDescent="0.2">
      <c r="A907" s="122" t="s">
        <v>8383</v>
      </c>
      <c r="B907" s="123" t="s">
        <v>5108</v>
      </c>
      <c r="C907" s="124" t="s">
        <v>5109</v>
      </c>
      <c r="D907" s="136" t="s">
        <v>10125</v>
      </c>
      <c r="E907" s="124" t="s">
        <v>7925</v>
      </c>
      <c r="F907" s="125" t="s">
        <v>5110</v>
      </c>
      <c r="G907" s="126" t="s">
        <v>5111</v>
      </c>
      <c r="H907" s="126" t="s">
        <v>5111</v>
      </c>
      <c r="I907" s="127" t="s">
        <v>5111</v>
      </c>
      <c r="J907" s="125" t="s">
        <v>3</v>
      </c>
      <c r="K907" s="125" t="s">
        <v>22</v>
      </c>
      <c r="L907" s="125">
        <v>1034</v>
      </c>
      <c r="M907" s="128">
        <v>1034</v>
      </c>
      <c r="N907" s="126" t="s">
        <v>5112</v>
      </c>
      <c r="O907" s="129">
        <v>47000</v>
      </c>
      <c r="P907" s="129">
        <v>32713.043478260901</v>
      </c>
      <c r="Q907" s="130">
        <v>79700</v>
      </c>
      <c r="R907" s="130">
        <f t="shared" si="43"/>
        <v>42526.956521739172</v>
      </c>
      <c r="S907" s="130">
        <v>0</v>
      </c>
      <c r="T907" s="130">
        <f t="shared" si="42"/>
        <v>89526.956521739165</v>
      </c>
      <c r="U907" s="130">
        <v>89500</v>
      </c>
      <c r="V907" s="130">
        <f t="shared" si="44"/>
        <v>89500</v>
      </c>
      <c r="W907" s="131">
        <v>0</v>
      </c>
      <c r="X907" s="132" t="s">
        <v>514</v>
      </c>
      <c r="Y907" s="127" t="s">
        <v>512</v>
      </c>
      <c r="Z907" s="124" t="s">
        <v>91</v>
      </c>
      <c r="AA907" s="133">
        <v>43294</v>
      </c>
      <c r="AB907" s="134"/>
    </row>
    <row r="908" spans="1:28" ht="25.5" x14ac:dyDescent="0.2">
      <c r="A908" s="122" t="s">
        <v>7963</v>
      </c>
      <c r="B908" s="123" t="s">
        <v>5118</v>
      </c>
      <c r="C908" s="124" t="s">
        <v>5114</v>
      </c>
      <c r="D908" s="136" t="s">
        <v>10126</v>
      </c>
      <c r="E908" s="124" t="s">
        <v>7925</v>
      </c>
      <c r="F908" s="125" t="s">
        <v>5119</v>
      </c>
      <c r="G908" s="126" t="s">
        <v>5116</v>
      </c>
      <c r="H908" s="126" t="s">
        <v>5116</v>
      </c>
      <c r="I908" s="127" t="s">
        <v>5116</v>
      </c>
      <c r="J908" s="125" t="s">
        <v>34</v>
      </c>
      <c r="K908" s="125" t="s">
        <v>873</v>
      </c>
      <c r="L908" s="125">
        <v>1035</v>
      </c>
      <c r="M908" s="128">
        <v>1035</v>
      </c>
      <c r="N908" s="126" t="s">
        <v>5117</v>
      </c>
      <c r="O908" s="129">
        <v>144000</v>
      </c>
      <c r="P908" s="129">
        <v>56347.826086956498</v>
      </c>
      <c r="Q908" s="130">
        <v>200000</v>
      </c>
      <c r="R908" s="130">
        <f t="shared" si="43"/>
        <v>73252.173913043458</v>
      </c>
      <c r="S908" s="130">
        <v>0</v>
      </c>
      <c r="T908" s="130">
        <f t="shared" si="42"/>
        <v>217252.17391304346</v>
      </c>
      <c r="U908" s="130">
        <v>217200</v>
      </c>
      <c r="V908" s="130">
        <f t="shared" si="44"/>
        <v>217200</v>
      </c>
      <c r="W908" s="131">
        <v>0</v>
      </c>
      <c r="X908" s="132" t="s">
        <v>514</v>
      </c>
      <c r="Y908" s="127" t="s">
        <v>512</v>
      </c>
      <c r="Z908" s="124" t="s">
        <v>91</v>
      </c>
      <c r="AA908" s="133">
        <v>43294</v>
      </c>
      <c r="AB908" s="134"/>
    </row>
    <row r="909" spans="1:28" ht="25.5" x14ac:dyDescent="0.2">
      <c r="A909" s="122" t="s">
        <v>8384</v>
      </c>
      <c r="B909" s="123" t="s">
        <v>5125</v>
      </c>
      <c r="C909" s="124" t="s">
        <v>5121</v>
      </c>
      <c r="D909" s="136" t="s">
        <v>10127</v>
      </c>
      <c r="E909" s="124" t="s">
        <v>7925</v>
      </c>
      <c r="F909" s="125" t="s">
        <v>5126</v>
      </c>
      <c r="G909" s="126" t="s">
        <v>5123</v>
      </c>
      <c r="H909" s="126" t="s">
        <v>5123</v>
      </c>
      <c r="I909" s="127" t="s">
        <v>5123</v>
      </c>
      <c r="J909" s="125" t="s">
        <v>34</v>
      </c>
      <c r="K909" s="125" t="s">
        <v>873</v>
      </c>
      <c r="L909" s="125">
        <v>1036</v>
      </c>
      <c r="M909" s="128">
        <v>1036</v>
      </c>
      <c r="N909" s="126" t="s">
        <v>5124</v>
      </c>
      <c r="O909" s="129">
        <v>87000</v>
      </c>
      <c r="P909" s="129">
        <v>18156.5217391304</v>
      </c>
      <c r="Q909" s="130">
        <v>105000</v>
      </c>
      <c r="R909" s="130">
        <f t="shared" si="43"/>
        <v>23603.47826086952</v>
      </c>
      <c r="S909" s="130">
        <v>0</v>
      </c>
      <c r="T909" s="130">
        <f t="shared" si="42"/>
        <v>110603.47826086952</v>
      </c>
      <c r="U909" s="130">
        <v>110600</v>
      </c>
      <c r="V909" s="130">
        <f t="shared" si="44"/>
        <v>110600</v>
      </c>
      <c r="W909" s="131">
        <v>0</v>
      </c>
      <c r="X909" s="132" t="s">
        <v>514</v>
      </c>
      <c r="Y909" s="127" t="s">
        <v>512</v>
      </c>
      <c r="Z909" s="124" t="s">
        <v>91</v>
      </c>
      <c r="AA909" s="133">
        <v>43294</v>
      </c>
      <c r="AB909" s="134"/>
    </row>
    <row r="910" spans="1:28" ht="25.5" x14ac:dyDescent="0.2">
      <c r="A910" s="122" t="s">
        <v>8385</v>
      </c>
      <c r="B910" s="123" t="s">
        <v>5135</v>
      </c>
      <c r="C910" s="124" t="s">
        <v>5128</v>
      </c>
      <c r="D910" s="136" t="s">
        <v>10128</v>
      </c>
      <c r="E910" s="124" t="s">
        <v>7925</v>
      </c>
      <c r="F910" s="125" t="s">
        <v>5136</v>
      </c>
      <c r="G910" s="126" t="s">
        <v>5137</v>
      </c>
      <c r="H910" s="126" t="s">
        <v>5137</v>
      </c>
      <c r="I910" s="127" t="s">
        <v>5137</v>
      </c>
      <c r="J910" s="125" t="s">
        <v>34</v>
      </c>
      <c r="K910" s="125" t="s">
        <v>873</v>
      </c>
      <c r="L910" s="125">
        <v>1037</v>
      </c>
      <c r="M910" s="128">
        <v>1037</v>
      </c>
      <c r="N910" s="126" t="s">
        <v>5131</v>
      </c>
      <c r="O910" s="129">
        <v>150000</v>
      </c>
      <c r="P910" s="129">
        <v>68869.565217391297</v>
      </c>
      <c r="Q910" s="130">
        <v>218000</v>
      </c>
      <c r="R910" s="130">
        <f t="shared" si="43"/>
        <v>89530.434782608689</v>
      </c>
      <c r="S910" s="130">
        <v>0</v>
      </c>
      <c r="T910" s="130">
        <f t="shared" si="42"/>
        <v>239530.4347826087</v>
      </c>
      <c r="U910" s="130">
        <v>239500</v>
      </c>
      <c r="V910" s="130">
        <f t="shared" si="44"/>
        <v>239500</v>
      </c>
      <c r="W910" s="131">
        <v>0</v>
      </c>
      <c r="X910" s="132" t="s">
        <v>514</v>
      </c>
      <c r="Y910" s="127" t="s">
        <v>512</v>
      </c>
      <c r="Z910" s="124" t="s">
        <v>91</v>
      </c>
      <c r="AA910" s="133">
        <v>43294</v>
      </c>
      <c r="AB910" s="134"/>
    </row>
    <row r="911" spans="1:28" ht="25.5" x14ac:dyDescent="0.2">
      <c r="A911" s="122" t="s">
        <v>8386</v>
      </c>
      <c r="B911" s="123" t="s">
        <v>5132</v>
      </c>
      <c r="C911" s="124" t="s">
        <v>5128</v>
      </c>
      <c r="D911" s="136" t="s">
        <v>9885</v>
      </c>
      <c r="E911" s="124" t="s">
        <v>7925</v>
      </c>
      <c r="F911" s="125" t="s">
        <v>5133</v>
      </c>
      <c r="G911" s="126" t="s">
        <v>5134</v>
      </c>
      <c r="H911" s="126" t="s">
        <v>5134</v>
      </c>
      <c r="I911" s="127" t="s">
        <v>5134</v>
      </c>
      <c r="J911" s="125" t="s">
        <v>34</v>
      </c>
      <c r="K911" s="125" t="s">
        <v>22</v>
      </c>
      <c r="L911" s="125">
        <v>1037</v>
      </c>
      <c r="M911" s="128">
        <v>1037</v>
      </c>
      <c r="N911" s="126" t="s">
        <v>5131</v>
      </c>
      <c r="O911" s="129">
        <v>150000</v>
      </c>
      <c r="P911" s="129">
        <v>68869.565217391297</v>
      </c>
      <c r="Q911" s="130">
        <v>218000</v>
      </c>
      <c r="R911" s="130">
        <f t="shared" si="43"/>
        <v>89530.434782608689</v>
      </c>
      <c r="S911" s="130">
        <v>0</v>
      </c>
      <c r="T911" s="130">
        <f t="shared" si="42"/>
        <v>239530.4347826087</v>
      </c>
      <c r="U911" s="130">
        <v>239500</v>
      </c>
      <c r="V911" s="130">
        <f t="shared" si="44"/>
        <v>239500</v>
      </c>
      <c r="W911" s="131">
        <v>0</v>
      </c>
      <c r="X911" s="132" t="s">
        <v>514</v>
      </c>
      <c r="Y911" s="127" t="s">
        <v>512</v>
      </c>
      <c r="Z911" s="124" t="s">
        <v>91</v>
      </c>
      <c r="AA911" s="133">
        <v>43294</v>
      </c>
      <c r="AB911" s="134"/>
    </row>
    <row r="912" spans="1:28" ht="25.5" x14ac:dyDescent="0.2">
      <c r="A912" s="122" t="s">
        <v>8387</v>
      </c>
      <c r="B912" s="123" t="s">
        <v>5127</v>
      </c>
      <c r="C912" s="124" t="s">
        <v>5128</v>
      </c>
      <c r="D912" s="136" t="s">
        <v>10129</v>
      </c>
      <c r="E912" s="124" t="s">
        <v>7925</v>
      </c>
      <c r="F912" s="125" t="s">
        <v>5129</v>
      </c>
      <c r="G912" s="126" t="s">
        <v>5130</v>
      </c>
      <c r="H912" s="126" t="s">
        <v>5130</v>
      </c>
      <c r="I912" s="127" t="s">
        <v>5130</v>
      </c>
      <c r="J912" s="125" t="s">
        <v>3</v>
      </c>
      <c r="K912" s="125" t="s">
        <v>17</v>
      </c>
      <c r="L912" s="125">
        <v>1037</v>
      </c>
      <c r="M912" s="128">
        <v>1037</v>
      </c>
      <c r="N912" s="126" t="s">
        <v>5131</v>
      </c>
      <c r="O912" s="129">
        <v>150000</v>
      </c>
      <c r="P912" s="129">
        <v>68869.565217391297</v>
      </c>
      <c r="Q912" s="130">
        <v>218000</v>
      </c>
      <c r="R912" s="130">
        <f t="shared" si="43"/>
        <v>89530.434782608689</v>
      </c>
      <c r="S912" s="130">
        <v>0</v>
      </c>
      <c r="T912" s="130">
        <f t="shared" si="42"/>
        <v>239530.4347826087</v>
      </c>
      <c r="U912" s="130">
        <v>239500</v>
      </c>
      <c r="V912" s="130">
        <f t="shared" si="44"/>
        <v>239500</v>
      </c>
      <c r="W912" s="131">
        <v>0</v>
      </c>
      <c r="X912" s="132" t="s">
        <v>514</v>
      </c>
      <c r="Y912" s="127" t="s">
        <v>512</v>
      </c>
      <c r="Z912" s="124" t="s">
        <v>91</v>
      </c>
      <c r="AA912" s="133">
        <v>43294</v>
      </c>
      <c r="AB912" s="134"/>
    </row>
    <row r="913" spans="1:28" ht="25.5" x14ac:dyDescent="0.2">
      <c r="A913" s="122" t="s">
        <v>8388</v>
      </c>
      <c r="B913" s="123" t="s">
        <v>5148</v>
      </c>
      <c r="C913" s="124" t="s">
        <v>5139</v>
      </c>
      <c r="D913" s="136" t="s">
        <v>10130</v>
      </c>
      <c r="E913" s="124" t="s">
        <v>7925</v>
      </c>
      <c r="F913" s="125" t="s">
        <v>5149</v>
      </c>
      <c r="G913" s="126" t="s">
        <v>5145</v>
      </c>
      <c r="H913" s="126" t="s">
        <v>5145</v>
      </c>
      <c r="I913" s="127" t="s">
        <v>5145</v>
      </c>
      <c r="J913" s="125" t="s">
        <v>283</v>
      </c>
      <c r="K913" s="125" t="s">
        <v>873</v>
      </c>
      <c r="L913" s="125">
        <v>1040</v>
      </c>
      <c r="M913" s="128">
        <v>1040</v>
      </c>
      <c r="N913" s="126" t="s">
        <v>5142</v>
      </c>
      <c r="O913" s="129">
        <v>21000</v>
      </c>
      <c r="P913" s="129">
        <v>19721.739130434798</v>
      </c>
      <c r="Q913" s="130">
        <v>40700</v>
      </c>
      <c r="R913" s="130">
        <f t="shared" si="43"/>
        <v>25638.260869565238</v>
      </c>
      <c r="S913" s="130">
        <v>0</v>
      </c>
      <c r="T913" s="130">
        <f t="shared" si="42"/>
        <v>46638.260869565238</v>
      </c>
      <c r="U913" s="130">
        <v>46600</v>
      </c>
      <c r="V913" s="130">
        <f t="shared" si="44"/>
        <v>46600</v>
      </c>
      <c r="W913" s="131">
        <v>0</v>
      </c>
      <c r="X913" s="132" t="s">
        <v>514</v>
      </c>
      <c r="Y913" s="127" t="s">
        <v>512</v>
      </c>
      <c r="Z913" s="124" t="s">
        <v>91</v>
      </c>
      <c r="AA913" s="133">
        <v>43294</v>
      </c>
      <c r="AB913" s="134"/>
    </row>
    <row r="914" spans="1:28" ht="25.5" x14ac:dyDescent="0.2">
      <c r="A914" s="122" t="s">
        <v>8389</v>
      </c>
      <c r="B914" s="123" t="s">
        <v>5146</v>
      </c>
      <c r="C914" s="124" t="s">
        <v>5139</v>
      </c>
      <c r="D914" s="136" t="s">
        <v>10131</v>
      </c>
      <c r="E914" s="124" t="s">
        <v>7925</v>
      </c>
      <c r="F914" s="125" t="s">
        <v>5147</v>
      </c>
      <c r="G914" s="126" t="s">
        <v>5141</v>
      </c>
      <c r="H914" s="126" t="s">
        <v>5141</v>
      </c>
      <c r="I914" s="127" t="s">
        <v>5141</v>
      </c>
      <c r="J914" s="125" t="s">
        <v>283</v>
      </c>
      <c r="K914" s="125" t="s">
        <v>873</v>
      </c>
      <c r="L914" s="125">
        <v>1040</v>
      </c>
      <c r="M914" s="128">
        <v>1040</v>
      </c>
      <c r="N914" s="126" t="s">
        <v>5142</v>
      </c>
      <c r="O914" s="129">
        <v>21000</v>
      </c>
      <c r="P914" s="129">
        <v>19721.739130434798</v>
      </c>
      <c r="Q914" s="130">
        <v>40700</v>
      </c>
      <c r="R914" s="130">
        <f t="shared" si="43"/>
        <v>25638.260869565238</v>
      </c>
      <c r="S914" s="130">
        <v>0</v>
      </c>
      <c r="T914" s="130">
        <f t="shared" si="42"/>
        <v>46638.260869565238</v>
      </c>
      <c r="U914" s="130">
        <v>46600</v>
      </c>
      <c r="V914" s="130">
        <f t="shared" si="44"/>
        <v>46600</v>
      </c>
      <c r="W914" s="131">
        <v>0</v>
      </c>
      <c r="X914" s="132" t="s">
        <v>514</v>
      </c>
      <c r="Y914" s="127" t="s">
        <v>512</v>
      </c>
      <c r="Z914" s="124" t="s">
        <v>91</v>
      </c>
      <c r="AA914" s="133">
        <v>43294</v>
      </c>
      <c r="AB914" s="134"/>
    </row>
    <row r="915" spans="1:28" ht="25.5" x14ac:dyDescent="0.2">
      <c r="A915" s="122" t="s">
        <v>8390</v>
      </c>
      <c r="B915" s="123" t="s">
        <v>5161</v>
      </c>
      <c r="C915" s="124" t="s">
        <v>5150</v>
      </c>
      <c r="D915" s="136" t="s">
        <v>10132</v>
      </c>
      <c r="E915" s="124" t="s">
        <v>7925</v>
      </c>
      <c r="F915" s="125" t="s">
        <v>5162</v>
      </c>
      <c r="G915" s="126" t="s">
        <v>5154</v>
      </c>
      <c r="H915" s="126" t="s">
        <v>5154</v>
      </c>
      <c r="I915" s="127" t="s">
        <v>5154</v>
      </c>
      <c r="J915" s="125" t="s">
        <v>34</v>
      </c>
      <c r="K915" s="125" t="s">
        <v>95</v>
      </c>
      <c r="L915" s="125">
        <v>1042</v>
      </c>
      <c r="M915" s="128">
        <v>1042</v>
      </c>
      <c r="N915" s="126" t="s">
        <v>5151</v>
      </c>
      <c r="O915" s="129">
        <v>189000</v>
      </c>
      <c r="P915" s="129">
        <v>70434.782608695605</v>
      </c>
      <c r="Q915" s="130">
        <v>259000</v>
      </c>
      <c r="R915" s="130">
        <f t="shared" si="43"/>
        <v>91565.217391304293</v>
      </c>
      <c r="S915" s="130">
        <v>0</v>
      </c>
      <c r="T915" s="130">
        <f t="shared" si="42"/>
        <v>280565.21739130432</v>
      </c>
      <c r="U915" s="130">
        <v>280500</v>
      </c>
      <c r="V915" s="130">
        <f t="shared" si="44"/>
        <v>280500</v>
      </c>
      <c r="W915" s="131">
        <v>0</v>
      </c>
      <c r="X915" s="132" t="s">
        <v>514</v>
      </c>
      <c r="Y915" s="127" t="s">
        <v>512</v>
      </c>
      <c r="Z915" s="124" t="s">
        <v>47</v>
      </c>
      <c r="AA915" s="133">
        <v>43294</v>
      </c>
      <c r="AB915" s="134"/>
    </row>
    <row r="916" spans="1:28" ht="25.5" x14ac:dyDescent="0.2">
      <c r="A916" s="122" t="s">
        <v>8391</v>
      </c>
      <c r="B916" s="123" t="s">
        <v>5163</v>
      </c>
      <c r="C916" s="124" t="s">
        <v>5150</v>
      </c>
      <c r="D916" s="136" t="s">
        <v>10133</v>
      </c>
      <c r="E916" s="124" t="s">
        <v>7925</v>
      </c>
      <c r="F916" s="125" t="s">
        <v>5164</v>
      </c>
      <c r="G916" s="126" t="s">
        <v>5165</v>
      </c>
      <c r="H916" s="126" t="s">
        <v>5165</v>
      </c>
      <c r="I916" s="127" t="s">
        <v>5165</v>
      </c>
      <c r="J916" s="125" t="s">
        <v>283</v>
      </c>
      <c r="K916" s="125" t="s">
        <v>95</v>
      </c>
      <c r="L916" s="125">
        <v>1042</v>
      </c>
      <c r="M916" s="128">
        <v>1042</v>
      </c>
      <c r="N916" s="126" t="s">
        <v>5151</v>
      </c>
      <c r="O916" s="129">
        <v>189000</v>
      </c>
      <c r="P916" s="129">
        <v>70434.782608695605</v>
      </c>
      <c r="Q916" s="130">
        <v>259000</v>
      </c>
      <c r="R916" s="130">
        <f t="shared" si="43"/>
        <v>91565.217391304293</v>
      </c>
      <c r="S916" s="130">
        <v>0</v>
      </c>
      <c r="T916" s="130">
        <f t="shared" si="42"/>
        <v>280565.21739130432</v>
      </c>
      <c r="U916" s="130">
        <v>280500</v>
      </c>
      <c r="V916" s="130">
        <f t="shared" si="44"/>
        <v>280500</v>
      </c>
      <c r="W916" s="131">
        <v>0</v>
      </c>
      <c r="X916" s="132" t="s">
        <v>514</v>
      </c>
      <c r="Y916" s="127" t="s">
        <v>512</v>
      </c>
      <c r="Z916" s="124" t="s">
        <v>47</v>
      </c>
      <c r="AA916" s="133">
        <v>43294</v>
      </c>
      <c r="AB916" s="134"/>
    </row>
    <row r="917" spans="1:28" ht="38.25" x14ac:dyDescent="0.2">
      <c r="A917" s="122" t="s">
        <v>8392</v>
      </c>
      <c r="B917" s="123" t="s">
        <v>5158</v>
      </c>
      <c r="C917" s="124" t="s">
        <v>5150</v>
      </c>
      <c r="D917" s="136" t="s">
        <v>10134</v>
      </c>
      <c r="E917" s="124" t="s">
        <v>7925</v>
      </c>
      <c r="F917" s="125" t="s">
        <v>5159</v>
      </c>
      <c r="G917" s="126" t="s">
        <v>5160</v>
      </c>
      <c r="H917" s="126" t="s">
        <v>5160</v>
      </c>
      <c r="I917" s="127" t="s">
        <v>5160</v>
      </c>
      <c r="J917" s="125" t="s">
        <v>3</v>
      </c>
      <c r="K917" s="125" t="s">
        <v>95</v>
      </c>
      <c r="L917" s="125">
        <v>1042</v>
      </c>
      <c r="M917" s="128">
        <v>1042</v>
      </c>
      <c r="N917" s="126" t="s">
        <v>5151</v>
      </c>
      <c r="O917" s="129">
        <v>189000</v>
      </c>
      <c r="P917" s="129">
        <v>70434.782608695605</v>
      </c>
      <c r="Q917" s="130">
        <v>259000</v>
      </c>
      <c r="R917" s="130">
        <f t="shared" si="43"/>
        <v>91565.217391304293</v>
      </c>
      <c r="S917" s="130">
        <v>0</v>
      </c>
      <c r="T917" s="130">
        <f t="shared" si="42"/>
        <v>280565.21739130432</v>
      </c>
      <c r="U917" s="130">
        <v>280500</v>
      </c>
      <c r="V917" s="130">
        <f t="shared" si="44"/>
        <v>280500</v>
      </c>
      <c r="W917" s="131">
        <v>0</v>
      </c>
      <c r="X917" s="132" t="s">
        <v>514</v>
      </c>
      <c r="Y917" s="127" t="s">
        <v>512</v>
      </c>
      <c r="Z917" s="124" t="s">
        <v>47</v>
      </c>
      <c r="AA917" s="133">
        <v>43294</v>
      </c>
      <c r="AB917" s="134"/>
    </row>
    <row r="918" spans="1:28" ht="25.5" x14ac:dyDescent="0.2">
      <c r="A918" s="122" t="s">
        <v>8393</v>
      </c>
      <c r="B918" s="123" t="s">
        <v>5168</v>
      </c>
      <c r="C918" s="124" t="s">
        <v>5166</v>
      </c>
      <c r="D918" s="136" t="s">
        <v>10135</v>
      </c>
      <c r="E918" s="124" t="s">
        <v>7925</v>
      </c>
      <c r="F918" s="125" t="s">
        <v>5169</v>
      </c>
      <c r="G918" s="126" t="s">
        <v>7364</v>
      </c>
      <c r="H918" s="126" t="s">
        <v>7364</v>
      </c>
      <c r="I918" s="127" t="s">
        <v>5170</v>
      </c>
      <c r="J918" s="125" t="s">
        <v>34</v>
      </c>
      <c r="K918" s="125" t="s">
        <v>882</v>
      </c>
      <c r="L918" s="125">
        <v>1043</v>
      </c>
      <c r="M918" s="128">
        <v>1043</v>
      </c>
      <c r="N918" s="126" t="s">
        <v>5167</v>
      </c>
      <c r="O918" s="129">
        <v>190000</v>
      </c>
      <c r="P918" s="129">
        <v>90782.608695652205</v>
      </c>
      <c r="Q918" s="130">
        <v>280000</v>
      </c>
      <c r="R918" s="130">
        <f t="shared" si="43"/>
        <v>118017.39130434787</v>
      </c>
      <c r="S918" s="130">
        <v>0</v>
      </c>
      <c r="T918" s="130">
        <f t="shared" si="42"/>
        <v>308017.3913043479</v>
      </c>
      <c r="U918" s="130">
        <v>308000</v>
      </c>
      <c r="V918" s="130">
        <f t="shared" si="44"/>
        <v>308000</v>
      </c>
      <c r="W918" s="131">
        <v>0</v>
      </c>
      <c r="X918" s="132" t="s">
        <v>514</v>
      </c>
      <c r="Y918" s="127" t="s">
        <v>512</v>
      </c>
      <c r="Z918" s="124" t="s">
        <v>91</v>
      </c>
      <c r="AA918" s="133">
        <v>43294</v>
      </c>
      <c r="AB918" s="134"/>
    </row>
    <row r="919" spans="1:28" ht="25.5" x14ac:dyDescent="0.2">
      <c r="A919" s="122" t="s">
        <v>8394</v>
      </c>
      <c r="B919" s="123" t="s">
        <v>5190</v>
      </c>
      <c r="C919" s="124" t="s">
        <v>5172</v>
      </c>
      <c r="D919" s="136" t="s">
        <v>10136</v>
      </c>
      <c r="E919" s="124" t="s">
        <v>7925</v>
      </c>
      <c r="F919" s="125" t="s">
        <v>5191</v>
      </c>
      <c r="G919" s="126" t="s">
        <v>5192</v>
      </c>
      <c r="H919" s="126" t="s">
        <v>5192</v>
      </c>
      <c r="I919" s="127" t="s">
        <v>5192</v>
      </c>
      <c r="J919" s="125" t="s">
        <v>283</v>
      </c>
      <c r="K919" s="125" t="s">
        <v>873</v>
      </c>
      <c r="L919" s="125">
        <v>1046</v>
      </c>
      <c r="M919" s="128">
        <v>1046</v>
      </c>
      <c r="N919" s="126" t="s">
        <v>5175</v>
      </c>
      <c r="O919" s="129">
        <v>154000</v>
      </c>
      <c r="P919" s="129">
        <v>70434.782608695605</v>
      </c>
      <c r="Q919" s="130">
        <v>224000</v>
      </c>
      <c r="R919" s="130">
        <f t="shared" si="43"/>
        <v>91565.217391304293</v>
      </c>
      <c r="S919" s="130">
        <v>0</v>
      </c>
      <c r="T919" s="130">
        <f t="shared" si="42"/>
        <v>245565.21739130429</v>
      </c>
      <c r="U919" s="130">
        <v>245500</v>
      </c>
      <c r="V919" s="130">
        <f t="shared" si="44"/>
        <v>245500</v>
      </c>
      <c r="W919" s="131">
        <v>0</v>
      </c>
      <c r="X919" s="132" t="s">
        <v>514</v>
      </c>
      <c r="Y919" s="127" t="s">
        <v>512</v>
      </c>
      <c r="Z919" s="124" t="s">
        <v>47</v>
      </c>
      <c r="AA919" s="133">
        <v>43294</v>
      </c>
      <c r="AB919" s="134"/>
    </row>
    <row r="920" spans="1:28" ht="25.5" x14ac:dyDescent="0.2">
      <c r="A920" s="122" t="s">
        <v>8395</v>
      </c>
      <c r="B920" s="123" t="s">
        <v>5188</v>
      </c>
      <c r="C920" s="124" t="s">
        <v>5172</v>
      </c>
      <c r="D920" s="136" t="s">
        <v>10137</v>
      </c>
      <c r="E920" s="124" t="s">
        <v>7925</v>
      </c>
      <c r="F920" s="125" t="s">
        <v>5189</v>
      </c>
      <c r="G920" s="126" t="s">
        <v>5180</v>
      </c>
      <c r="H920" s="126" t="s">
        <v>5180</v>
      </c>
      <c r="I920" s="127" t="s">
        <v>5180</v>
      </c>
      <c r="J920" s="125" t="s">
        <v>34</v>
      </c>
      <c r="K920" s="125" t="s">
        <v>873</v>
      </c>
      <c r="L920" s="125">
        <v>1046</v>
      </c>
      <c r="M920" s="128">
        <v>1046</v>
      </c>
      <c r="N920" s="126" t="s">
        <v>5175</v>
      </c>
      <c r="O920" s="129">
        <v>154000</v>
      </c>
      <c r="P920" s="129">
        <v>70434.782608695605</v>
      </c>
      <c r="Q920" s="130">
        <v>224000</v>
      </c>
      <c r="R920" s="130">
        <f t="shared" si="43"/>
        <v>91565.217391304293</v>
      </c>
      <c r="S920" s="130">
        <v>0</v>
      </c>
      <c r="T920" s="130">
        <f t="shared" si="42"/>
        <v>245565.21739130429</v>
      </c>
      <c r="U920" s="130">
        <v>245500</v>
      </c>
      <c r="V920" s="130">
        <f t="shared" si="44"/>
        <v>245500</v>
      </c>
      <c r="W920" s="131">
        <v>0</v>
      </c>
      <c r="X920" s="132" t="s">
        <v>514</v>
      </c>
      <c r="Y920" s="127" t="s">
        <v>512</v>
      </c>
      <c r="Z920" s="124" t="s">
        <v>47</v>
      </c>
      <c r="AA920" s="133">
        <v>43294</v>
      </c>
      <c r="AB920" s="134"/>
    </row>
    <row r="921" spans="1:28" ht="25.5" x14ac:dyDescent="0.2">
      <c r="A921" s="122" t="s">
        <v>8396</v>
      </c>
      <c r="B921" s="123" t="s">
        <v>5184</v>
      </c>
      <c r="C921" s="124" t="s">
        <v>5172</v>
      </c>
      <c r="D921" s="136" t="s">
        <v>10138</v>
      </c>
      <c r="E921" s="124" t="s">
        <v>7925</v>
      </c>
      <c r="F921" s="125" t="s">
        <v>5185</v>
      </c>
      <c r="G921" s="126" t="s">
        <v>7365</v>
      </c>
      <c r="H921" s="126" t="s">
        <v>7365</v>
      </c>
      <c r="I921" s="127" t="s">
        <v>5176</v>
      </c>
      <c r="J921" s="125" t="s">
        <v>34</v>
      </c>
      <c r="K921" s="125" t="s">
        <v>873</v>
      </c>
      <c r="L921" s="125">
        <v>1046</v>
      </c>
      <c r="M921" s="128">
        <v>1046</v>
      </c>
      <c r="N921" s="126" t="s">
        <v>5175</v>
      </c>
      <c r="O921" s="129">
        <v>154000</v>
      </c>
      <c r="P921" s="129">
        <v>70434.782608695605</v>
      </c>
      <c r="Q921" s="130">
        <v>224000</v>
      </c>
      <c r="R921" s="130">
        <f t="shared" si="43"/>
        <v>91565.217391304293</v>
      </c>
      <c r="S921" s="130">
        <v>0</v>
      </c>
      <c r="T921" s="130">
        <f t="shared" ref="T921:T984" si="45">+O921+R921+S921</f>
        <v>245565.21739130429</v>
      </c>
      <c r="U921" s="130">
        <v>245500</v>
      </c>
      <c r="V921" s="130">
        <f t="shared" si="44"/>
        <v>245500</v>
      </c>
      <c r="W921" s="131">
        <v>0</v>
      </c>
      <c r="X921" s="132" t="s">
        <v>514</v>
      </c>
      <c r="Y921" s="127" t="s">
        <v>512</v>
      </c>
      <c r="Z921" s="124" t="s">
        <v>47</v>
      </c>
      <c r="AA921" s="133">
        <v>43294</v>
      </c>
      <c r="AB921" s="134"/>
    </row>
    <row r="922" spans="1:28" ht="25.5" x14ac:dyDescent="0.2">
      <c r="A922" s="122" t="s">
        <v>8397</v>
      </c>
      <c r="B922" s="123" t="s">
        <v>5186</v>
      </c>
      <c r="C922" s="124" t="s">
        <v>5172</v>
      </c>
      <c r="D922" s="136" t="s">
        <v>10139</v>
      </c>
      <c r="E922" s="124" t="s">
        <v>7925</v>
      </c>
      <c r="F922" s="125" t="s">
        <v>5187</v>
      </c>
      <c r="G922" s="126" t="s">
        <v>5179</v>
      </c>
      <c r="H922" s="126" t="s">
        <v>5179</v>
      </c>
      <c r="I922" s="127" t="s">
        <v>5179</v>
      </c>
      <c r="J922" s="125" t="s">
        <v>34</v>
      </c>
      <c r="K922" s="125" t="s">
        <v>873</v>
      </c>
      <c r="L922" s="125">
        <v>1046</v>
      </c>
      <c r="M922" s="128">
        <v>1046</v>
      </c>
      <c r="N922" s="126" t="s">
        <v>5175</v>
      </c>
      <c r="O922" s="129">
        <v>154000</v>
      </c>
      <c r="P922" s="129">
        <v>70434.782608695605</v>
      </c>
      <c r="Q922" s="130">
        <v>224000</v>
      </c>
      <c r="R922" s="130">
        <f t="shared" si="43"/>
        <v>91565.217391304293</v>
      </c>
      <c r="S922" s="130">
        <v>0</v>
      </c>
      <c r="T922" s="130">
        <f t="shared" si="45"/>
        <v>245565.21739130429</v>
      </c>
      <c r="U922" s="130">
        <v>245500</v>
      </c>
      <c r="V922" s="130">
        <f t="shared" si="44"/>
        <v>245500</v>
      </c>
      <c r="W922" s="131">
        <v>0</v>
      </c>
      <c r="X922" s="132" t="s">
        <v>514</v>
      </c>
      <c r="Y922" s="127" t="s">
        <v>512</v>
      </c>
      <c r="Z922" s="124" t="s">
        <v>47</v>
      </c>
      <c r="AA922" s="133">
        <v>43294</v>
      </c>
      <c r="AB922" s="134"/>
    </row>
    <row r="923" spans="1:28" ht="25.5" x14ac:dyDescent="0.2">
      <c r="A923" s="122" t="s">
        <v>8398</v>
      </c>
      <c r="B923" s="123" t="s">
        <v>5181</v>
      </c>
      <c r="C923" s="124" t="s">
        <v>5172</v>
      </c>
      <c r="D923" s="136" t="s">
        <v>10110</v>
      </c>
      <c r="E923" s="124" t="s">
        <v>7925</v>
      </c>
      <c r="F923" s="125" t="s">
        <v>5182</v>
      </c>
      <c r="G923" s="126" t="s">
        <v>5183</v>
      </c>
      <c r="H923" s="126" t="s">
        <v>5183</v>
      </c>
      <c r="I923" s="127" t="s">
        <v>5183</v>
      </c>
      <c r="J923" s="125" t="s">
        <v>34</v>
      </c>
      <c r="K923" s="125" t="s">
        <v>873</v>
      </c>
      <c r="L923" s="125">
        <v>1046</v>
      </c>
      <c r="M923" s="128">
        <v>1046</v>
      </c>
      <c r="N923" s="126" t="s">
        <v>5175</v>
      </c>
      <c r="O923" s="129">
        <v>154000</v>
      </c>
      <c r="P923" s="129">
        <v>70434.782608695605</v>
      </c>
      <c r="Q923" s="130">
        <v>224000</v>
      </c>
      <c r="R923" s="130">
        <f t="shared" si="43"/>
        <v>91565.217391304293</v>
      </c>
      <c r="S923" s="130">
        <v>0</v>
      </c>
      <c r="T923" s="130">
        <f t="shared" si="45"/>
        <v>245565.21739130429</v>
      </c>
      <c r="U923" s="130">
        <v>245500</v>
      </c>
      <c r="V923" s="130">
        <f t="shared" si="44"/>
        <v>245500</v>
      </c>
      <c r="W923" s="131">
        <v>0</v>
      </c>
      <c r="X923" s="132" t="s">
        <v>514</v>
      </c>
      <c r="Y923" s="127" t="s">
        <v>512</v>
      </c>
      <c r="Z923" s="124" t="s">
        <v>47</v>
      </c>
      <c r="AA923" s="133">
        <v>43294</v>
      </c>
      <c r="AB923" s="134"/>
    </row>
    <row r="924" spans="1:28" ht="25.5" x14ac:dyDescent="0.2">
      <c r="A924" s="122" t="s">
        <v>8399</v>
      </c>
      <c r="B924" s="123" t="s">
        <v>5195</v>
      </c>
      <c r="C924" s="124" t="s">
        <v>5193</v>
      </c>
      <c r="D924" s="136" t="s">
        <v>10140</v>
      </c>
      <c r="E924" s="124" t="s">
        <v>7925</v>
      </c>
      <c r="F924" s="125" t="s">
        <v>5196</v>
      </c>
      <c r="G924" s="126" t="s">
        <v>5194</v>
      </c>
      <c r="H924" s="126" t="s">
        <v>5194</v>
      </c>
      <c r="I924" s="127" t="s">
        <v>5194</v>
      </c>
      <c r="J924" s="125" t="s">
        <v>3</v>
      </c>
      <c r="K924" s="125" t="s">
        <v>22</v>
      </c>
      <c r="L924" s="125">
        <v>1047</v>
      </c>
      <c r="M924" s="128">
        <v>1047</v>
      </c>
      <c r="N924" s="126" t="s">
        <v>5194</v>
      </c>
      <c r="O924" s="129">
        <v>280000</v>
      </c>
      <c r="P924" s="129">
        <v>68869.565217391297</v>
      </c>
      <c r="Q924" s="130">
        <v>348000</v>
      </c>
      <c r="R924" s="130">
        <f t="shared" si="43"/>
        <v>89530.434782608689</v>
      </c>
      <c r="S924" s="130">
        <v>0</v>
      </c>
      <c r="T924" s="130">
        <f t="shared" si="45"/>
        <v>369530.4347826087</v>
      </c>
      <c r="U924" s="130">
        <v>369500</v>
      </c>
      <c r="V924" s="130">
        <f t="shared" si="44"/>
        <v>369500</v>
      </c>
      <c r="W924" s="131">
        <v>0</v>
      </c>
      <c r="X924" s="132" t="s">
        <v>514</v>
      </c>
      <c r="Y924" s="127" t="s">
        <v>512</v>
      </c>
      <c r="Z924" s="124" t="s">
        <v>47</v>
      </c>
      <c r="AA924" s="133">
        <v>43294</v>
      </c>
      <c r="AB924" s="134"/>
    </row>
    <row r="925" spans="1:28" ht="25.5" x14ac:dyDescent="0.2">
      <c r="A925" s="122" t="s">
        <v>8400</v>
      </c>
      <c r="B925" s="123" t="s">
        <v>5262</v>
      </c>
      <c r="C925" s="124" t="s">
        <v>5263</v>
      </c>
      <c r="D925" s="136" t="s">
        <v>10113</v>
      </c>
      <c r="E925" s="124" t="s">
        <v>7925</v>
      </c>
      <c r="F925" s="125" t="s">
        <v>5264</v>
      </c>
      <c r="G925" s="126" t="s">
        <v>5265</v>
      </c>
      <c r="H925" s="126" t="s">
        <v>5265</v>
      </c>
      <c r="I925" s="127" t="s">
        <v>5265</v>
      </c>
      <c r="J925" s="125" t="s">
        <v>34</v>
      </c>
      <c r="K925" s="125" t="s">
        <v>22</v>
      </c>
      <c r="L925" s="125">
        <v>1061</v>
      </c>
      <c r="M925" s="128">
        <v>1061</v>
      </c>
      <c r="N925" s="126" t="s">
        <v>5266</v>
      </c>
      <c r="O925" s="129">
        <v>402000</v>
      </c>
      <c r="P925" s="129">
        <v>70434.782608695605</v>
      </c>
      <c r="Q925" s="130">
        <v>472000</v>
      </c>
      <c r="R925" s="130">
        <f t="shared" si="43"/>
        <v>91565.217391304293</v>
      </c>
      <c r="S925" s="130">
        <v>0</v>
      </c>
      <c r="T925" s="130">
        <f t="shared" si="45"/>
        <v>493565.21739130432</v>
      </c>
      <c r="U925" s="130">
        <v>493500</v>
      </c>
      <c r="V925" s="130">
        <f t="shared" si="44"/>
        <v>493500</v>
      </c>
      <c r="W925" s="131">
        <v>0</v>
      </c>
      <c r="X925" s="132" t="s">
        <v>514</v>
      </c>
      <c r="Y925" s="127" t="s">
        <v>512</v>
      </c>
      <c r="Z925" s="124" t="s">
        <v>91</v>
      </c>
      <c r="AA925" s="133">
        <v>43294</v>
      </c>
      <c r="AB925" s="134"/>
    </row>
    <row r="926" spans="1:28" ht="25.5" x14ac:dyDescent="0.2">
      <c r="A926" s="122" t="s">
        <v>8401</v>
      </c>
      <c r="B926" s="123" t="s">
        <v>5267</v>
      </c>
      <c r="C926" s="124" t="s">
        <v>5263</v>
      </c>
      <c r="D926" s="136" t="s">
        <v>10115</v>
      </c>
      <c r="E926" s="124" t="s">
        <v>7925</v>
      </c>
      <c r="F926" s="125" t="s">
        <v>5268</v>
      </c>
      <c r="G926" s="126" t="s">
        <v>5269</v>
      </c>
      <c r="H926" s="126" t="s">
        <v>5269</v>
      </c>
      <c r="I926" s="127" t="s">
        <v>5269</v>
      </c>
      <c r="J926" s="125" t="s">
        <v>34</v>
      </c>
      <c r="K926" s="125" t="s">
        <v>22</v>
      </c>
      <c r="L926" s="125">
        <v>1061</v>
      </c>
      <c r="M926" s="128">
        <v>1061</v>
      </c>
      <c r="N926" s="126" t="s">
        <v>5266</v>
      </c>
      <c r="O926" s="129">
        <v>402000</v>
      </c>
      <c r="P926" s="129">
        <v>70434.782608695605</v>
      </c>
      <c r="Q926" s="130">
        <v>472000</v>
      </c>
      <c r="R926" s="130">
        <f t="shared" si="43"/>
        <v>91565.217391304293</v>
      </c>
      <c r="S926" s="130">
        <v>0</v>
      </c>
      <c r="T926" s="130">
        <f t="shared" si="45"/>
        <v>493565.21739130432</v>
      </c>
      <c r="U926" s="130">
        <v>493500</v>
      </c>
      <c r="V926" s="130">
        <f t="shared" si="44"/>
        <v>493500</v>
      </c>
      <c r="W926" s="131">
        <v>0</v>
      </c>
      <c r="X926" s="132" t="s">
        <v>514</v>
      </c>
      <c r="Y926" s="127" t="s">
        <v>512</v>
      </c>
      <c r="Z926" s="124" t="s">
        <v>91</v>
      </c>
      <c r="AA926" s="133">
        <v>43294</v>
      </c>
      <c r="AB926" s="134"/>
    </row>
    <row r="927" spans="1:28" ht="25.5" x14ac:dyDescent="0.2">
      <c r="A927" s="122" t="s">
        <v>8402</v>
      </c>
      <c r="B927" s="123" t="s">
        <v>5273</v>
      </c>
      <c r="C927" s="124" t="s">
        <v>5270</v>
      </c>
      <c r="D927" s="136" t="s">
        <v>10116</v>
      </c>
      <c r="E927" s="124" t="s">
        <v>7925</v>
      </c>
      <c r="F927" s="125" t="s">
        <v>5274</v>
      </c>
      <c r="G927" s="126" t="s">
        <v>5272</v>
      </c>
      <c r="H927" s="126" t="s">
        <v>5272</v>
      </c>
      <c r="I927" s="127" t="s">
        <v>5272</v>
      </c>
      <c r="J927" s="125" t="s">
        <v>34</v>
      </c>
      <c r="K927" s="125" t="s">
        <v>873</v>
      </c>
      <c r="L927" s="125">
        <v>1064</v>
      </c>
      <c r="M927" s="128">
        <v>1064</v>
      </c>
      <c r="N927" s="126" t="s">
        <v>5271</v>
      </c>
      <c r="O927" s="129">
        <v>1364000</v>
      </c>
      <c r="P927" s="129">
        <v>360000</v>
      </c>
      <c r="Q927" s="130">
        <v>1724000</v>
      </c>
      <c r="R927" s="130">
        <f t="shared" si="43"/>
        <v>468000</v>
      </c>
      <c r="S927" s="130">
        <v>0</v>
      </c>
      <c r="T927" s="130">
        <f t="shared" si="45"/>
        <v>1832000</v>
      </c>
      <c r="U927" s="130">
        <v>1832000</v>
      </c>
      <c r="V927" s="130">
        <f t="shared" si="44"/>
        <v>1832000</v>
      </c>
      <c r="W927" s="131">
        <v>0</v>
      </c>
      <c r="X927" s="132" t="s">
        <v>514</v>
      </c>
      <c r="Y927" s="127" t="s">
        <v>512</v>
      </c>
      <c r="Z927" s="124" t="s">
        <v>47</v>
      </c>
      <c r="AA927" s="133">
        <v>43294</v>
      </c>
      <c r="AB927" s="134"/>
    </row>
    <row r="928" spans="1:28" ht="25.5" x14ac:dyDescent="0.2">
      <c r="A928" s="122" t="s">
        <v>8403</v>
      </c>
      <c r="B928" s="123" t="s">
        <v>5280</v>
      </c>
      <c r="C928" s="124" t="s">
        <v>5281</v>
      </c>
      <c r="D928" s="136" t="s">
        <v>10117</v>
      </c>
      <c r="E928" s="124" t="s">
        <v>7925</v>
      </c>
      <c r="F928" s="125" t="s">
        <v>5282</v>
      </c>
      <c r="G928" s="126" t="s">
        <v>5283</v>
      </c>
      <c r="H928" s="126" t="s">
        <v>5283</v>
      </c>
      <c r="I928" s="127" t="s">
        <v>5283</v>
      </c>
      <c r="J928" s="125" t="s">
        <v>3</v>
      </c>
      <c r="K928" s="125" t="s">
        <v>25</v>
      </c>
      <c r="L928" s="125">
        <v>1106</v>
      </c>
      <c r="M928" s="128">
        <v>1106</v>
      </c>
      <c r="N928" s="140" t="s">
        <v>5284</v>
      </c>
      <c r="O928" s="129">
        <v>1550000</v>
      </c>
      <c r="P928" s="129">
        <v>835826.08695652196</v>
      </c>
      <c r="Q928" s="130">
        <v>2385000</v>
      </c>
      <c r="R928" s="130">
        <f t="shared" si="43"/>
        <v>1086573.9130434785</v>
      </c>
      <c r="S928" s="130">
        <v>0</v>
      </c>
      <c r="T928" s="130">
        <f t="shared" si="45"/>
        <v>2636573.9130434785</v>
      </c>
      <c r="U928" s="130">
        <v>2636500</v>
      </c>
      <c r="V928" s="130">
        <f t="shared" si="44"/>
        <v>2636500</v>
      </c>
      <c r="W928" s="131">
        <v>0</v>
      </c>
      <c r="X928" s="132" t="s">
        <v>514</v>
      </c>
      <c r="Y928" s="127" t="s">
        <v>512</v>
      </c>
      <c r="Z928" s="124" t="s">
        <v>91</v>
      </c>
      <c r="AA928" s="133">
        <v>43294</v>
      </c>
      <c r="AB928" s="134"/>
    </row>
    <row r="929" spans="1:28" ht="25.5" x14ac:dyDescent="0.2">
      <c r="A929" s="122" t="s">
        <v>8404</v>
      </c>
      <c r="B929" s="123" t="s">
        <v>2112</v>
      </c>
      <c r="C929" s="124" t="s">
        <v>2113</v>
      </c>
      <c r="D929" s="136" t="s">
        <v>9935</v>
      </c>
      <c r="E929" s="124" t="s">
        <v>7926</v>
      </c>
      <c r="F929" s="125" t="s">
        <v>2114</v>
      </c>
      <c r="G929" s="126" t="s">
        <v>2115</v>
      </c>
      <c r="H929" s="126" t="s">
        <v>2115</v>
      </c>
      <c r="I929" s="127" t="s">
        <v>2115</v>
      </c>
      <c r="J929" s="125" t="s">
        <v>34</v>
      </c>
      <c r="K929" s="125" t="s">
        <v>882</v>
      </c>
      <c r="L929" s="125">
        <v>227</v>
      </c>
      <c r="M929" s="128">
        <v>227</v>
      </c>
      <c r="N929" s="126" t="s">
        <v>2116</v>
      </c>
      <c r="O929" s="129">
        <v>37000</v>
      </c>
      <c r="P929" s="129">
        <v>10643.4782608696</v>
      </c>
      <c r="Q929" s="130">
        <v>47600</v>
      </c>
      <c r="R929" s="130">
        <f t="shared" si="43"/>
        <v>13836.52173913048</v>
      </c>
      <c r="S929" s="130">
        <v>0</v>
      </c>
      <c r="T929" s="130">
        <f t="shared" si="45"/>
        <v>50836.521739130476</v>
      </c>
      <c r="U929" s="130">
        <v>50800</v>
      </c>
      <c r="V929" s="130">
        <f t="shared" si="44"/>
        <v>50800</v>
      </c>
      <c r="W929" s="131">
        <v>0</v>
      </c>
      <c r="X929" s="132" t="s">
        <v>2117</v>
      </c>
      <c r="Y929" s="127" t="s">
        <v>2118</v>
      </c>
      <c r="Z929" s="124" t="s">
        <v>47</v>
      </c>
      <c r="AA929" s="133">
        <v>43294</v>
      </c>
      <c r="AB929" s="134"/>
    </row>
    <row r="930" spans="1:28" ht="25.5" x14ac:dyDescent="0.2">
      <c r="A930" s="122" t="s">
        <v>8405</v>
      </c>
      <c r="B930" s="123" t="s">
        <v>2119</v>
      </c>
      <c r="C930" s="124" t="s">
        <v>2120</v>
      </c>
      <c r="D930" s="136" t="s">
        <v>10118</v>
      </c>
      <c r="E930" s="124" t="s">
        <v>7926</v>
      </c>
      <c r="F930" s="125" t="s">
        <v>2121</v>
      </c>
      <c r="G930" s="126" t="s">
        <v>2122</v>
      </c>
      <c r="H930" s="126" t="s">
        <v>2122</v>
      </c>
      <c r="I930" s="127" t="s">
        <v>2122</v>
      </c>
      <c r="J930" s="125" t="s">
        <v>283</v>
      </c>
      <c r="K930" s="125" t="s">
        <v>882</v>
      </c>
      <c r="L930" s="125">
        <v>228</v>
      </c>
      <c r="M930" s="128">
        <v>228</v>
      </c>
      <c r="N930" s="126" t="s">
        <v>2123</v>
      </c>
      <c r="O930" s="129">
        <v>36275</v>
      </c>
      <c r="P930" s="129">
        <v>7513.04347826087</v>
      </c>
      <c r="Q930" s="130">
        <v>43700</v>
      </c>
      <c r="R930" s="130">
        <f t="shared" si="43"/>
        <v>9766.9565217391319</v>
      </c>
      <c r="S930" s="130">
        <v>0</v>
      </c>
      <c r="T930" s="130">
        <f t="shared" si="45"/>
        <v>46041.956521739135</v>
      </c>
      <c r="U930" s="130">
        <v>46000</v>
      </c>
      <c r="V930" s="130">
        <f t="shared" si="44"/>
        <v>46000</v>
      </c>
      <c r="W930" s="131">
        <v>0</v>
      </c>
      <c r="X930" s="132" t="s">
        <v>2117</v>
      </c>
      <c r="Y930" s="127" t="s">
        <v>2118</v>
      </c>
      <c r="Z930" s="124" t="s">
        <v>47</v>
      </c>
      <c r="AA930" s="133">
        <v>43294</v>
      </c>
      <c r="AB930" s="134"/>
    </row>
    <row r="931" spans="1:28" ht="25.5" x14ac:dyDescent="0.2">
      <c r="A931" s="122" t="s">
        <v>7964</v>
      </c>
      <c r="B931" s="123" t="s">
        <v>2407</v>
      </c>
      <c r="C931" s="124" t="s">
        <v>2293</v>
      </c>
      <c r="D931" s="136" t="s">
        <v>10123</v>
      </c>
      <c r="E931" s="124" t="s">
        <v>7926</v>
      </c>
      <c r="F931" s="125" t="s">
        <v>2408</v>
      </c>
      <c r="G931" s="126" t="s">
        <v>2409</v>
      </c>
      <c r="H931" s="126" t="s">
        <v>2409</v>
      </c>
      <c r="I931" s="127" t="s">
        <v>2409</v>
      </c>
      <c r="J931" s="125" t="s">
        <v>283</v>
      </c>
      <c r="K931" s="125"/>
      <c r="L931" s="125">
        <v>236</v>
      </c>
      <c r="M931" s="128">
        <v>236</v>
      </c>
      <c r="N931" s="126" t="s">
        <v>2295</v>
      </c>
      <c r="O931" s="129">
        <v>33000</v>
      </c>
      <c r="P931" s="129">
        <v>3130.4347826087001</v>
      </c>
      <c r="Q931" s="130">
        <v>36100</v>
      </c>
      <c r="R931" s="130">
        <f t="shared" si="43"/>
        <v>4069.5652173913099</v>
      </c>
      <c r="S931" s="130">
        <v>0</v>
      </c>
      <c r="T931" s="130">
        <f t="shared" si="45"/>
        <v>37069.565217391311</v>
      </c>
      <c r="U931" s="130">
        <v>37000</v>
      </c>
      <c r="V931" s="130">
        <f t="shared" si="44"/>
        <v>37000</v>
      </c>
      <c r="W931" s="131">
        <v>0</v>
      </c>
      <c r="X931" s="132" t="s">
        <v>2117</v>
      </c>
      <c r="Y931" s="127" t="s">
        <v>2118</v>
      </c>
      <c r="Z931" s="124" t="s">
        <v>47</v>
      </c>
      <c r="AA931" s="133">
        <v>43294</v>
      </c>
      <c r="AB931" s="134"/>
    </row>
    <row r="932" spans="1:28" ht="25.5" x14ac:dyDescent="0.2">
      <c r="A932" s="122" t="s">
        <v>7965</v>
      </c>
      <c r="B932" s="123" t="s">
        <v>2903</v>
      </c>
      <c r="C932" s="124" t="s">
        <v>2896</v>
      </c>
      <c r="D932" s="136" t="s">
        <v>10139</v>
      </c>
      <c r="E932" s="124" t="s">
        <v>7926</v>
      </c>
      <c r="F932" s="125" t="s">
        <v>2904</v>
      </c>
      <c r="G932" s="126" t="s">
        <v>2905</v>
      </c>
      <c r="H932" s="126" t="s">
        <v>2905</v>
      </c>
      <c r="I932" s="127" t="s">
        <v>2905</v>
      </c>
      <c r="J932" s="125" t="s">
        <v>34</v>
      </c>
      <c r="K932" s="125" t="s">
        <v>882</v>
      </c>
      <c r="L932" s="125">
        <v>240</v>
      </c>
      <c r="M932" s="128">
        <v>240</v>
      </c>
      <c r="N932" s="126" t="s">
        <v>2899</v>
      </c>
      <c r="O932" s="129">
        <v>39200</v>
      </c>
      <c r="P932" s="129">
        <v>7513.04347826087</v>
      </c>
      <c r="Q932" s="130">
        <v>46700</v>
      </c>
      <c r="R932" s="130">
        <f t="shared" si="43"/>
        <v>9766.9565217391319</v>
      </c>
      <c r="S932" s="130">
        <v>0</v>
      </c>
      <c r="T932" s="130">
        <f t="shared" si="45"/>
        <v>48966.956521739135</v>
      </c>
      <c r="U932" s="130">
        <v>48900</v>
      </c>
      <c r="V932" s="130">
        <f t="shared" si="44"/>
        <v>48900</v>
      </c>
      <c r="W932" s="131">
        <v>0</v>
      </c>
      <c r="X932" s="132" t="s">
        <v>2117</v>
      </c>
      <c r="Y932" s="127" t="s">
        <v>2118</v>
      </c>
      <c r="Z932" s="124" t="s">
        <v>47</v>
      </c>
      <c r="AA932" s="133">
        <v>43294</v>
      </c>
      <c r="AB932" s="134"/>
    </row>
    <row r="933" spans="1:28" ht="25.5" x14ac:dyDescent="0.2">
      <c r="A933" s="122" t="s">
        <v>7966</v>
      </c>
      <c r="B933" s="123" t="s">
        <v>2900</v>
      </c>
      <c r="C933" s="124" t="s">
        <v>2896</v>
      </c>
      <c r="D933" s="136" t="s">
        <v>10141</v>
      </c>
      <c r="E933" s="124" t="s">
        <v>7926</v>
      </c>
      <c r="F933" s="125" t="s">
        <v>2901</v>
      </c>
      <c r="G933" s="126" t="s">
        <v>2902</v>
      </c>
      <c r="H933" s="126" t="s">
        <v>2902</v>
      </c>
      <c r="I933" s="127" t="s">
        <v>2902</v>
      </c>
      <c r="J933" s="125" t="s">
        <v>34</v>
      </c>
      <c r="K933" s="125" t="s">
        <v>882</v>
      </c>
      <c r="L933" s="125">
        <v>240</v>
      </c>
      <c r="M933" s="128">
        <v>240</v>
      </c>
      <c r="N933" s="126" t="s">
        <v>2899</v>
      </c>
      <c r="O933" s="129">
        <v>39200</v>
      </c>
      <c r="P933" s="129">
        <v>7513.04347826087</v>
      </c>
      <c r="Q933" s="130">
        <v>46700</v>
      </c>
      <c r="R933" s="130">
        <f t="shared" si="43"/>
        <v>9766.9565217391319</v>
      </c>
      <c r="S933" s="130">
        <v>0</v>
      </c>
      <c r="T933" s="130">
        <f t="shared" si="45"/>
        <v>48966.956521739135</v>
      </c>
      <c r="U933" s="130">
        <v>48900</v>
      </c>
      <c r="V933" s="130">
        <f t="shared" si="44"/>
        <v>48900</v>
      </c>
      <c r="W933" s="131">
        <v>0</v>
      </c>
      <c r="X933" s="132" t="s">
        <v>2117</v>
      </c>
      <c r="Y933" s="127" t="s">
        <v>2118</v>
      </c>
      <c r="Z933" s="124" t="s">
        <v>47</v>
      </c>
      <c r="AA933" s="133">
        <v>43294</v>
      </c>
      <c r="AB933" s="134"/>
    </row>
    <row r="934" spans="1:28" ht="25.5" x14ac:dyDescent="0.2">
      <c r="A934" s="122" t="s">
        <v>7967</v>
      </c>
      <c r="B934" s="123" t="s">
        <v>2911</v>
      </c>
      <c r="C934" s="124" t="s">
        <v>2907</v>
      </c>
      <c r="D934" s="136" t="s">
        <v>10124</v>
      </c>
      <c r="E934" s="124" t="s">
        <v>7926</v>
      </c>
      <c r="F934" s="125" t="s">
        <v>2912</v>
      </c>
      <c r="G934" s="126" t="s">
        <v>2913</v>
      </c>
      <c r="H934" s="126" t="s">
        <v>2913</v>
      </c>
      <c r="I934" s="127" t="s">
        <v>2913</v>
      </c>
      <c r="J934" s="125" t="s">
        <v>3</v>
      </c>
      <c r="K934" s="125"/>
      <c r="L934" s="125">
        <v>241</v>
      </c>
      <c r="M934" s="128">
        <v>241</v>
      </c>
      <c r="N934" s="126" t="s">
        <v>2910</v>
      </c>
      <c r="O934" s="129">
        <v>32200</v>
      </c>
      <c r="P934" s="129">
        <v>7513.04347826087</v>
      </c>
      <c r="Q934" s="130">
        <v>39700</v>
      </c>
      <c r="R934" s="130">
        <f t="shared" si="43"/>
        <v>9766.9565217391319</v>
      </c>
      <c r="S934" s="130">
        <v>0</v>
      </c>
      <c r="T934" s="130">
        <f t="shared" si="45"/>
        <v>41966.956521739135</v>
      </c>
      <c r="U934" s="130">
        <v>41900</v>
      </c>
      <c r="V934" s="130">
        <f t="shared" si="44"/>
        <v>41900</v>
      </c>
      <c r="W934" s="131">
        <v>0</v>
      </c>
      <c r="X934" s="132" t="s">
        <v>2117</v>
      </c>
      <c r="Y934" s="127" t="s">
        <v>2118</v>
      </c>
      <c r="Z934" s="124" t="s">
        <v>47</v>
      </c>
      <c r="AA934" s="133">
        <v>43294</v>
      </c>
      <c r="AB934" s="134"/>
    </row>
    <row r="935" spans="1:28" ht="25.5" x14ac:dyDescent="0.2">
      <c r="A935" s="122" t="s">
        <v>7968</v>
      </c>
      <c r="B935" s="123" t="s">
        <v>2906</v>
      </c>
      <c r="C935" s="124" t="s">
        <v>2907</v>
      </c>
      <c r="D935" s="136" t="s">
        <v>10125</v>
      </c>
      <c r="E935" s="124" t="s">
        <v>7926</v>
      </c>
      <c r="F935" s="125" t="s">
        <v>2908</v>
      </c>
      <c r="G935" s="126" t="s">
        <v>2909</v>
      </c>
      <c r="H935" s="126" t="s">
        <v>2909</v>
      </c>
      <c r="I935" s="127" t="s">
        <v>2909</v>
      </c>
      <c r="J935" s="125" t="s">
        <v>3</v>
      </c>
      <c r="K935" s="125" t="s">
        <v>882</v>
      </c>
      <c r="L935" s="125">
        <v>241</v>
      </c>
      <c r="M935" s="128">
        <v>241</v>
      </c>
      <c r="N935" s="126" t="s">
        <v>2910</v>
      </c>
      <c r="O935" s="129">
        <v>32200</v>
      </c>
      <c r="P935" s="129">
        <v>7513.04347826087</v>
      </c>
      <c r="Q935" s="130">
        <v>39700</v>
      </c>
      <c r="R935" s="130">
        <f t="shared" si="43"/>
        <v>9766.9565217391319</v>
      </c>
      <c r="S935" s="130">
        <v>0</v>
      </c>
      <c r="T935" s="130">
        <f t="shared" si="45"/>
        <v>41966.956521739135</v>
      </c>
      <c r="U935" s="130">
        <v>41900</v>
      </c>
      <c r="V935" s="130">
        <f t="shared" si="44"/>
        <v>41900</v>
      </c>
      <c r="W935" s="131">
        <v>0</v>
      </c>
      <c r="X935" s="132" t="s">
        <v>2117</v>
      </c>
      <c r="Y935" s="127" t="s">
        <v>2118</v>
      </c>
      <c r="Z935" s="124" t="s">
        <v>47</v>
      </c>
      <c r="AA935" s="133">
        <v>43294</v>
      </c>
      <c r="AB935" s="134"/>
    </row>
    <row r="936" spans="1:28" ht="25.5" x14ac:dyDescent="0.2">
      <c r="A936" s="122" t="s">
        <v>7969</v>
      </c>
      <c r="B936" s="123" t="s">
        <v>2914</v>
      </c>
      <c r="C936" s="124" t="s">
        <v>2915</v>
      </c>
      <c r="D936" s="136" t="s">
        <v>10126</v>
      </c>
      <c r="E936" s="124" t="s">
        <v>7926</v>
      </c>
      <c r="F936" s="125" t="s">
        <v>2916</v>
      </c>
      <c r="G936" s="126" t="s">
        <v>2917</v>
      </c>
      <c r="H936" s="126" t="s">
        <v>2917</v>
      </c>
      <c r="I936" s="127" t="s">
        <v>2917</v>
      </c>
      <c r="J936" s="125" t="s">
        <v>283</v>
      </c>
      <c r="K936" s="125" t="s">
        <v>882</v>
      </c>
      <c r="L936" s="125">
        <v>242</v>
      </c>
      <c r="M936" s="128">
        <v>242</v>
      </c>
      <c r="N936" s="126" t="s">
        <v>2918</v>
      </c>
      <c r="O936" s="129">
        <v>25200</v>
      </c>
      <c r="P936" s="129">
        <v>4382.6086956521704</v>
      </c>
      <c r="Q936" s="130">
        <v>29500</v>
      </c>
      <c r="R936" s="130">
        <f t="shared" si="43"/>
        <v>5697.3913043478215</v>
      </c>
      <c r="S936" s="130">
        <v>0</v>
      </c>
      <c r="T936" s="130">
        <f t="shared" si="45"/>
        <v>30897.391304347821</v>
      </c>
      <c r="U936" s="130">
        <v>30800</v>
      </c>
      <c r="V936" s="130">
        <f t="shared" si="44"/>
        <v>30800</v>
      </c>
      <c r="W936" s="131">
        <v>0</v>
      </c>
      <c r="X936" s="132" t="s">
        <v>2117</v>
      </c>
      <c r="Y936" s="127" t="s">
        <v>2118</v>
      </c>
      <c r="Z936" s="124" t="s">
        <v>47</v>
      </c>
      <c r="AA936" s="133">
        <v>43294</v>
      </c>
      <c r="AB936" s="134"/>
    </row>
    <row r="937" spans="1:28" ht="25.5" x14ac:dyDescent="0.2">
      <c r="A937" s="122" t="s">
        <v>7970</v>
      </c>
      <c r="B937" s="123" t="s">
        <v>2924</v>
      </c>
      <c r="C937" s="124" t="s">
        <v>2920</v>
      </c>
      <c r="D937" s="136" t="s">
        <v>10127</v>
      </c>
      <c r="E937" s="124" t="s">
        <v>7926</v>
      </c>
      <c r="F937" s="125" t="s">
        <v>2925</v>
      </c>
      <c r="G937" s="126" t="s">
        <v>2922</v>
      </c>
      <c r="H937" s="126" t="s">
        <v>2922</v>
      </c>
      <c r="I937" s="127" t="s">
        <v>2922</v>
      </c>
      <c r="J937" s="125" t="s">
        <v>34</v>
      </c>
      <c r="K937" s="125" t="s">
        <v>882</v>
      </c>
      <c r="L937" s="125">
        <v>243</v>
      </c>
      <c r="M937" s="128">
        <v>243</v>
      </c>
      <c r="N937" s="126" t="s">
        <v>2923</v>
      </c>
      <c r="O937" s="129">
        <v>35200</v>
      </c>
      <c r="P937" s="129">
        <v>7513.04347826087</v>
      </c>
      <c r="Q937" s="130">
        <v>42700</v>
      </c>
      <c r="R937" s="130">
        <f t="shared" si="43"/>
        <v>9766.9565217391319</v>
      </c>
      <c r="S937" s="130">
        <v>0</v>
      </c>
      <c r="T937" s="130">
        <f t="shared" si="45"/>
        <v>44966.956521739135</v>
      </c>
      <c r="U937" s="130">
        <v>44900</v>
      </c>
      <c r="V937" s="130">
        <f t="shared" si="44"/>
        <v>44900</v>
      </c>
      <c r="W937" s="131">
        <v>0</v>
      </c>
      <c r="X937" s="132" t="s">
        <v>2117</v>
      </c>
      <c r="Y937" s="127" t="s">
        <v>2118</v>
      </c>
      <c r="Z937" s="124" t="s">
        <v>47</v>
      </c>
      <c r="AA937" s="133">
        <v>43294</v>
      </c>
      <c r="AB937" s="134"/>
    </row>
    <row r="938" spans="1:28" ht="25.5" x14ac:dyDescent="0.2">
      <c r="A938" s="122" t="s">
        <v>7971</v>
      </c>
      <c r="B938" s="123" t="s">
        <v>2942</v>
      </c>
      <c r="C938" s="124" t="s">
        <v>2943</v>
      </c>
      <c r="D938" s="136" t="s">
        <v>10128</v>
      </c>
      <c r="E938" s="124" t="s">
        <v>7926</v>
      </c>
      <c r="F938" s="125" t="s">
        <v>2944</v>
      </c>
      <c r="G938" s="126" t="s">
        <v>2945</v>
      </c>
      <c r="H938" s="126" t="s">
        <v>2945</v>
      </c>
      <c r="I938" s="127" t="s">
        <v>2945</v>
      </c>
      <c r="J938" s="125" t="s">
        <v>34</v>
      </c>
      <c r="K938" s="125" t="s">
        <v>882</v>
      </c>
      <c r="L938" s="125">
        <v>245</v>
      </c>
      <c r="M938" s="128">
        <v>245</v>
      </c>
      <c r="N938" s="126" t="s">
        <v>2946</v>
      </c>
      <c r="O938" s="129">
        <v>25200</v>
      </c>
      <c r="P938" s="129">
        <v>4382.6086956521704</v>
      </c>
      <c r="Q938" s="130">
        <v>29500</v>
      </c>
      <c r="R938" s="130">
        <f t="shared" si="43"/>
        <v>5697.3913043478215</v>
      </c>
      <c r="S938" s="130">
        <v>0</v>
      </c>
      <c r="T938" s="130">
        <f t="shared" si="45"/>
        <v>30897.391304347821</v>
      </c>
      <c r="U938" s="130">
        <v>30800</v>
      </c>
      <c r="V938" s="130">
        <f t="shared" si="44"/>
        <v>30800</v>
      </c>
      <c r="W938" s="131">
        <v>0</v>
      </c>
      <c r="X938" s="132" t="s">
        <v>2117</v>
      </c>
      <c r="Y938" s="127" t="s">
        <v>2118</v>
      </c>
      <c r="Z938" s="124" t="s">
        <v>47</v>
      </c>
      <c r="AA938" s="133">
        <v>43294</v>
      </c>
      <c r="AB938" s="134"/>
    </row>
    <row r="939" spans="1:28" ht="25.5" x14ac:dyDescent="0.2">
      <c r="A939" s="122" t="s">
        <v>7972</v>
      </c>
      <c r="B939" s="123" t="s">
        <v>2961</v>
      </c>
      <c r="C939" s="124" t="s">
        <v>2948</v>
      </c>
      <c r="D939" s="136" t="s">
        <v>10129</v>
      </c>
      <c r="E939" s="124" t="s">
        <v>7926</v>
      </c>
      <c r="F939" s="125" t="s">
        <v>2962</v>
      </c>
      <c r="G939" s="126" t="s">
        <v>2950</v>
      </c>
      <c r="H939" s="126" t="s">
        <v>2950</v>
      </c>
      <c r="I939" s="127" t="s">
        <v>2950</v>
      </c>
      <c r="J939" s="125" t="s">
        <v>283</v>
      </c>
      <c r="K939" s="125"/>
      <c r="L939" s="125">
        <v>246</v>
      </c>
      <c r="M939" s="128">
        <v>246</v>
      </c>
      <c r="N939" s="126" t="s">
        <v>2951</v>
      </c>
      <c r="O939" s="129">
        <v>25287</v>
      </c>
      <c r="P939" s="129">
        <v>12072.5217391304</v>
      </c>
      <c r="Q939" s="130">
        <v>37300</v>
      </c>
      <c r="R939" s="130">
        <f t="shared" si="43"/>
        <v>15694.27826086952</v>
      </c>
      <c r="S939" s="130">
        <v>0</v>
      </c>
      <c r="T939" s="130">
        <f t="shared" si="45"/>
        <v>40981.27826086952</v>
      </c>
      <c r="U939" s="130">
        <v>40900</v>
      </c>
      <c r="V939" s="130">
        <f t="shared" si="44"/>
        <v>40900</v>
      </c>
      <c r="W939" s="131">
        <v>0</v>
      </c>
      <c r="X939" s="132" t="s">
        <v>2117</v>
      </c>
      <c r="Y939" s="127" t="s">
        <v>2118</v>
      </c>
      <c r="Z939" s="124" t="s">
        <v>47</v>
      </c>
      <c r="AA939" s="133">
        <v>43294</v>
      </c>
      <c r="AB939" s="134"/>
    </row>
    <row r="940" spans="1:28" s="150" customFormat="1" ht="25.5" x14ac:dyDescent="0.2">
      <c r="A940" s="122" t="s">
        <v>7973</v>
      </c>
      <c r="B940" s="123" t="s">
        <v>2978</v>
      </c>
      <c r="C940" s="124" t="s">
        <v>2974</v>
      </c>
      <c r="D940" s="136" t="s">
        <v>10130</v>
      </c>
      <c r="E940" s="124" t="s">
        <v>7926</v>
      </c>
      <c r="F940" s="125" t="s">
        <v>2979</v>
      </c>
      <c r="G940" s="126" t="s">
        <v>7315</v>
      </c>
      <c r="H940" s="126" t="s">
        <v>7315</v>
      </c>
      <c r="I940" s="127" t="s">
        <v>2980</v>
      </c>
      <c r="J940" s="125" t="s">
        <v>3</v>
      </c>
      <c r="K940" s="125"/>
      <c r="L940" s="125">
        <v>252</v>
      </c>
      <c r="M940" s="128">
        <v>252</v>
      </c>
      <c r="N940" s="126" t="s">
        <v>2975</v>
      </c>
      <c r="O940" s="129">
        <v>39073</v>
      </c>
      <c r="P940" s="129">
        <v>10059.652173913</v>
      </c>
      <c r="Q940" s="130">
        <v>49100</v>
      </c>
      <c r="R940" s="130">
        <f t="shared" si="43"/>
        <v>13077.5478260869</v>
      </c>
      <c r="S940" s="130">
        <v>0</v>
      </c>
      <c r="T940" s="130">
        <f t="shared" si="45"/>
        <v>52150.547826086899</v>
      </c>
      <c r="U940" s="130">
        <v>52100</v>
      </c>
      <c r="V940" s="130">
        <f t="shared" si="44"/>
        <v>52100</v>
      </c>
      <c r="W940" s="131">
        <v>0</v>
      </c>
      <c r="X940" s="132" t="s">
        <v>2117</v>
      </c>
      <c r="Y940" s="127" t="s">
        <v>2118</v>
      </c>
      <c r="Z940" s="124" t="s">
        <v>47</v>
      </c>
      <c r="AA940" s="133">
        <v>43294</v>
      </c>
      <c r="AB940" s="134"/>
    </row>
    <row r="941" spans="1:28" s="150" customFormat="1" ht="25.5" x14ac:dyDescent="0.2">
      <c r="A941" s="122" t="s">
        <v>7974</v>
      </c>
      <c r="B941" s="123" t="s">
        <v>2981</v>
      </c>
      <c r="C941" s="124" t="s">
        <v>2974</v>
      </c>
      <c r="D941" s="136" t="s">
        <v>10131</v>
      </c>
      <c r="E941" s="124" t="s">
        <v>7926</v>
      </c>
      <c r="F941" s="125" t="s">
        <v>2982</v>
      </c>
      <c r="G941" s="126" t="s">
        <v>7316</v>
      </c>
      <c r="H941" s="126" t="s">
        <v>7316</v>
      </c>
      <c r="I941" s="127" t="s">
        <v>2983</v>
      </c>
      <c r="J941" s="125" t="s">
        <v>34</v>
      </c>
      <c r="K941" s="125" t="s">
        <v>882</v>
      </c>
      <c r="L941" s="125">
        <v>252</v>
      </c>
      <c r="M941" s="128">
        <v>252</v>
      </c>
      <c r="N941" s="126" t="s">
        <v>2975</v>
      </c>
      <c r="O941" s="129">
        <v>39073</v>
      </c>
      <c r="P941" s="129">
        <v>10059.652173913</v>
      </c>
      <c r="Q941" s="130">
        <v>49100</v>
      </c>
      <c r="R941" s="130">
        <f t="shared" si="43"/>
        <v>13077.5478260869</v>
      </c>
      <c r="S941" s="130">
        <v>0</v>
      </c>
      <c r="T941" s="130">
        <f t="shared" si="45"/>
        <v>52150.547826086899</v>
      </c>
      <c r="U941" s="130">
        <v>52100</v>
      </c>
      <c r="V941" s="130">
        <f t="shared" si="44"/>
        <v>52100</v>
      </c>
      <c r="W941" s="131">
        <v>0</v>
      </c>
      <c r="X941" s="132" t="s">
        <v>2117</v>
      </c>
      <c r="Y941" s="127" t="s">
        <v>2118</v>
      </c>
      <c r="Z941" s="124" t="s">
        <v>47</v>
      </c>
      <c r="AA941" s="133">
        <v>43294</v>
      </c>
      <c r="AB941" s="134"/>
    </row>
    <row r="942" spans="1:28" ht="25.5" x14ac:dyDescent="0.2">
      <c r="A942" s="122" t="s">
        <v>7975</v>
      </c>
      <c r="B942" s="123" t="s">
        <v>2994</v>
      </c>
      <c r="C942" s="124" t="s">
        <v>2992</v>
      </c>
      <c r="D942" s="136" t="s">
        <v>10116</v>
      </c>
      <c r="E942" s="124" t="s">
        <v>7926</v>
      </c>
      <c r="F942" s="125" t="s">
        <v>2995</v>
      </c>
      <c r="G942" s="126" t="s">
        <v>7317</v>
      </c>
      <c r="H942" s="126" t="s">
        <v>7317</v>
      </c>
      <c r="I942" s="127" t="s">
        <v>2996</v>
      </c>
      <c r="J942" s="125" t="s">
        <v>34</v>
      </c>
      <c r="K942" s="125" t="s">
        <v>95</v>
      </c>
      <c r="L942" s="125">
        <v>254</v>
      </c>
      <c r="M942" s="128">
        <v>254</v>
      </c>
      <c r="N942" s="126" t="s">
        <v>2993</v>
      </c>
      <c r="O942" s="129">
        <v>45200</v>
      </c>
      <c r="P942" s="129">
        <v>10173.9130434783</v>
      </c>
      <c r="Q942" s="130">
        <v>55300</v>
      </c>
      <c r="R942" s="130">
        <f t="shared" si="43"/>
        <v>13226.086956521791</v>
      </c>
      <c r="S942" s="130">
        <v>0</v>
      </c>
      <c r="T942" s="130">
        <f t="shared" si="45"/>
        <v>58426.086956521787</v>
      </c>
      <c r="U942" s="130">
        <v>58400</v>
      </c>
      <c r="V942" s="130">
        <f t="shared" si="44"/>
        <v>58400</v>
      </c>
      <c r="W942" s="131">
        <v>0</v>
      </c>
      <c r="X942" s="132" t="s">
        <v>2117</v>
      </c>
      <c r="Y942" s="127" t="s">
        <v>2118</v>
      </c>
      <c r="Z942" s="124" t="s">
        <v>47</v>
      </c>
      <c r="AA942" s="133">
        <v>43294</v>
      </c>
      <c r="AB942" s="134"/>
    </row>
    <row r="943" spans="1:28" ht="25.5" x14ac:dyDescent="0.2">
      <c r="A943" s="122" t="s">
        <v>7976</v>
      </c>
      <c r="B943" s="123" t="s">
        <v>3030</v>
      </c>
      <c r="C943" s="124" t="s">
        <v>3025</v>
      </c>
      <c r="D943" s="136" t="s">
        <v>10132</v>
      </c>
      <c r="E943" s="124" t="s">
        <v>7926</v>
      </c>
      <c r="F943" s="125" t="s">
        <v>3031</v>
      </c>
      <c r="G943" s="126" t="s">
        <v>3032</v>
      </c>
      <c r="H943" s="126" t="s">
        <v>3032</v>
      </c>
      <c r="I943" s="127" t="s">
        <v>3032</v>
      </c>
      <c r="J943" s="125" t="s">
        <v>34</v>
      </c>
      <c r="K943" s="125" t="s">
        <v>882</v>
      </c>
      <c r="L943" s="125">
        <v>262</v>
      </c>
      <c r="M943" s="128">
        <v>262</v>
      </c>
      <c r="N943" s="126" t="s">
        <v>3026</v>
      </c>
      <c r="O943" s="129">
        <v>40200</v>
      </c>
      <c r="P943" s="129">
        <v>6573.9130434782601</v>
      </c>
      <c r="Q943" s="130">
        <v>46700</v>
      </c>
      <c r="R943" s="130">
        <f t="shared" si="43"/>
        <v>8546.0869565217381</v>
      </c>
      <c r="S943" s="130">
        <v>0</v>
      </c>
      <c r="T943" s="130">
        <f t="shared" si="45"/>
        <v>48746.086956521736</v>
      </c>
      <c r="U943" s="130">
        <v>48700</v>
      </c>
      <c r="V943" s="130">
        <f t="shared" si="44"/>
        <v>48700</v>
      </c>
      <c r="W943" s="131">
        <v>0</v>
      </c>
      <c r="X943" s="132" t="s">
        <v>2117</v>
      </c>
      <c r="Y943" s="127" t="s">
        <v>2118</v>
      </c>
      <c r="Z943" s="124" t="s">
        <v>47</v>
      </c>
      <c r="AA943" s="133">
        <v>43294</v>
      </c>
      <c r="AB943" s="134"/>
    </row>
    <row r="944" spans="1:28" ht="25.5" x14ac:dyDescent="0.2">
      <c r="A944" s="122" t="s">
        <v>7977</v>
      </c>
      <c r="B944" s="123" t="s">
        <v>3039</v>
      </c>
      <c r="C944" s="124" t="s">
        <v>3033</v>
      </c>
      <c r="D944" s="136" t="s">
        <v>10118</v>
      </c>
      <c r="E944" s="124" t="s">
        <v>7926</v>
      </c>
      <c r="F944" s="125" t="s">
        <v>3040</v>
      </c>
      <c r="G944" s="126" t="s">
        <v>3041</v>
      </c>
      <c r="H944" s="126" t="s">
        <v>3041</v>
      </c>
      <c r="I944" s="127" t="s">
        <v>3041</v>
      </c>
      <c r="J944" s="125" t="s">
        <v>34</v>
      </c>
      <c r="K944" s="125" t="s">
        <v>882</v>
      </c>
      <c r="L944" s="125">
        <v>263</v>
      </c>
      <c r="M944" s="128">
        <v>263</v>
      </c>
      <c r="N944" s="126" t="s">
        <v>3034</v>
      </c>
      <c r="O944" s="129">
        <v>24162</v>
      </c>
      <c r="P944" s="129">
        <v>13050.782608695699</v>
      </c>
      <c r="Q944" s="130">
        <v>37200</v>
      </c>
      <c r="R944" s="130">
        <f t="shared" si="43"/>
        <v>16966.017391304409</v>
      </c>
      <c r="S944" s="130">
        <v>0</v>
      </c>
      <c r="T944" s="130">
        <f t="shared" si="45"/>
        <v>41128.017391304413</v>
      </c>
      <c r="U944" s="130">
        <v>41100</v>
      </c>
      <c r="V944" s="130">
        <f t="shared" si="44"/>
        <v>41100</v>
      </c>
      <c r="W944" s="131">
        <v>0</v>
      </c>
      <c r="X944" s="132" t="s">
        <v>2117</v>
      </c>
      <c r="Y944" s="127" t="s">
        <v>2118</v>
      </c>
      <c r="Z944" s="124" t="s">
        <v>47</v>
      </c>
      <c r="AA944" s="133">
        <v>43294</v>
      </c>
      <c r="AB944" s="134"/>
    </row>
    <row r="945" spans="1:28" ht="25.5" x14ac:dyDescent="0.2">
      <c r="A945" s="122" t="s">
        <v>7978</v>
      </c>
      <c r="B945" s="123" t="s">
        <v>3042</v>
      </c>
      <c r="C945" s="124" t="s">
        <v>3033</v>
      </c>
      <c r="D945" s="136" t="s">
        <v>10120</v>
      </c>
      <c r="E945" s="124" t="s">
        <v>7926</v>
      </c>
      <c r="F945" s="125" t="s">
        <v>3043</v>
      </c>
      <c r="G945" s="126" t="s">
        <v>3044</v>
      </c>
      <c r="H945" s="126" t="s">
        <v>3044</v>
      </c>
      <c r="I945" s="127" t="s">
        <v>3044</v>
      </c>
      <c r="J945" s="125" t="s">
        <v>3</v>
      </c>
      <c r="K945" s="125" t="s">
        <v>882</v>
      </c>
      <c r="L945" s="125">
        <v>263</v>
      </c>
      <c r="M945" s="128">
        <v>263</v>
      </c>
      <c r="N945" s="126" t="s">
        <v>3034</v>
      </c>
      <c r="O945" s="129">
        <v>24162</v>
      </c>
      <c r="P945" s="129">
        <v>13050.782608695699</v>
      </c>
      <c r="Q945" s="130">
        <v>37200</v>
      </c>
      <c r="R945" s="130">
        <f t="shared" si="43"/>
        <v>16966.017391304409</v>
      </c>
      <c r="S945" s="130">
        <v>0</v>
      </c>
      <c r="T945" s="130">
        <f t="shared" si="45"/>
        <v>41128.017391304413</v>
      </c>
      <c r="U945" s="130">
        <v>41100</v>
      </c>
      <c r="V945" s="130">
        <f t="shared" si="44"/>
        <v>41100</v>
      </c>
      <c r="W945" s="131">
        <v>0</v>
      </c>
      <c r="X945" s="132" t="s">
        <v>2117</v>
      </c>
      <c r="Y945" s="127" t="s">
        <v>2118</v>
      </c>
      <c r="Z945" s="124" t="s">
        <v>47</v>
      </c>
      <c r="AA945" s="133">
        <v>43294</v>
      </c>
      <c r="AB945" s="134"/>
    </row>
    <row r="946" spans="1:28" ht="25.5" x14ac:dyDescent="0.2">
      <c r="A946" s="122" t="s">
        <v>7979</v>
      </c>
      <c r="B946" s="123" t="s">
        <v>3045</v>
      </c>
      <c r="C946" s="124" t="s">
        <v>3046</v>
      </c>
      <c r="D946" s="136" t="s">
        <v>10142</v>
      </c>
      <c r="E946" s="124" t="s">
        <v>7926</v>
      </c>
      <c r="F946" s="125" t="s">
        <v>3047</v>
      </c>
      <c r="G946" s="126" t="s">
        <v>3048</v>
      </c>
      <c r="H946" s="126" t="s">
        <v>3048</v>
      </c>
      <c r="I946" s="127" t="s">
        <v>3048</v>
      </c>
      <c r="J946" s="125" t="s">
        <v>34</v>
      </c>
      <c r="K946" s="125" t="s">
        <v>882</v>
      </c>
      <c r="L946" s="125">
        <v>264</v>
      </c>
      <c r="M946" s="128">
        <v>264</v>
      </c>
      <c r="N946" s="126" t="s">
        <v>3049</v>
      </c>
      <c r="O946" s="129">
        <v>45200</v>
      </c>
      <c r="P946" s="129">
        <v>20034.782608695699</v>
      </c>
      <c r="Q946" s="130">
        <v>65200</v>
      </c>
      <c r="R946" s="130">
        <f t="shared" si="43"/>
        <v>26045.21739130441</v>
      </c>
      <c r="S946" s="130">
        <v>0</v>
      </c>
      <c r="T946" s="130">
        <f t="shared" si="45"/>
        <v>71245.21739130441</v>
      </c>
      <c r="U946" s="130">
        <v>71200</v>
      </c>
      <c r="V946" s="130">
        <f t="shared" si="44"/>
        <v>71200</v>
      </c>
      <c r="W946" s="131">
        <v>0</v>
      </c>
      <c r="X946" s="132" t="s">
        <v>2117</v>
      </c>
      <c r="Y946" s="127" t="s">
        <v>2118</v>
      </c>
      <c r="Z946" s="124" t="s">
        <v>47</v>
      </c>
      <c r="AA946" s="133">
        <v>43294</v>
      </c>
      <c r="AB946" s="134"/>
    </row>
    <row r="947" spans="1:28" ht="25.5" x14ac:dyDescent="0.2">
      <c r="A947" s="122" t="s">
        <v>7980</v>
      </c>
      <c r="B947" s="123" t="s">
        <v>3050</v>
      </c>
      <c r="C947" s="124" t="s">
        <v>3051</v>
      </c>
      <c r="D947" s="136" t="s">
        <v>10121</v>
      </c>
      <c r="E947" s="124" t="s">
        <v>7926</v>
      </c>
      <c r="F947" s="125" t="s">
        <v>3052</v>
      </c>
      <c r="G947" s="126" t="s">
        <v>3053</v>
      </c>
      <c r="H947" s="126" t="s">
        <v>3053</v>
      </c>
      <c r="I947" s="127" t="s">
        <v>3053</v>
      </c>
      <c r="J947" s="125" t="s">
        <v>283</v>
      </c>
      <c r="K947" s="125"/>
      <c r="L947" s="125">
        <v>265</v>
      </c>
      <c r="M947" s="128">
        <v>265</v>
      </c>
      <c r="N947" s="126" t="s">
        <v>3053</v>
      </c>
      <c r="O947" s="129">
        <v>27200</v>
      </c>
      <c r="P947" s="129">
        <v>22382.608695652201</v>
      </c>
      <c r="Q947" s="130">
        <v>49500</v>
      </c>
      <c r="R947" s="130">
        <f t="shared" si="43"/>
        <v>29097.391304347861</v>
      </c>
      <c r="S947" s="130">
        <v>0</v>
      </c>
      <c r="T947" s="130">
        <f t="shared" si="45"/>
        <v>56297.391304347861</v>
      </c>
      <c r="U947" s="130">
        <v>56200</v>
      </c>
      <c r="V947" s="130">
        <f t="shared" si="44"/>
        <v>56200</v>
      </c>
      <c r="W947" s="131">
        <v>0</v>
      </c>
      <c r="X947" s="132" t="s">
        <v>2117</v>
      </c>
      <c r="Y947" s="127" t="s">
        <v>2118</v>
      </c>
      <c r="Z947" s="124" t="s">
        <v>68</v>
      </c>
      <c r="AA947" s="133">
        <v>43294</v>
      </c>
      <c r="AB947" s="134"/>
    </row>
    <row r="948" spans="1:28" ht="25.5" x14ac:dyDescent="0.2">
      <c r="A948" s="122" t="s">
        <v>7981</v>
      </c>
      <c r="B948" s="123" t="s">
        <v>3061</v>
      </c>
      <c r="C948" s="124" t="s">
        <v>3059</v>
      </c>
      <c r="D948" s="136" t="s">
        <v>10122</v>
      </c>
      <c r="E948" s="124" t="s">
        <v>7926</v>
      </c>
      <c r="F948" s="125" t="s">
        <v>3062</v>
      </c>
      <c r="G948" s="126" t="s">
        <v>3063</v>
      </c>
      <c r="H948" s="126" t="s">
        <v>3063</v>
      </c>
      <c r="I948" s="127" t="s">
        <v>3063</v>
      </c>
      <c r="J948" s="125" t="s">
        <v>283</v>
      </c>
      <c r="K948" s="125" t="s">
        <v>882</v>
      </c>
      <c r="L948" s="125">
        <v>276</v>
      </c>
      <c r="M948" s="128">
        <v>276</v>
      </c>
      <c r="N948" s="126" t="s">
        <v>3060</v>
      </c>
      <c r="O948" s="129">
        <v>25233</v>
      </c>
      <c r="P948" s="129">
        <v>26244</v>
      </c>
      <c r="Q948" s="130">
        <v>51400</v>
      </c>
      <c r="R948" s="130">
        <f t="shared" si="43"/>
        <v>34117.199999999997</v>
      </c>
      <c r="S948" s="130">
        <v>0</v>
      </c>
      <c r="T948" s="130">
        <f t="shared" si="45"/>
        <v>59350.2</v>
      </c>
      <c r="U948" s="130">
        <v>59300</v>
      </c>
      <c r="V948" s="130">
        <f t="shared" si="44"/>
        <v>59300</v>
      </c>
      <c r="W948" s="131">
        <v>0</v>
      </c>
      <c r="X948" s="132" t="s">
        <v>2117</v>
      </c>
      <c r="Y948" s="127" t="s">
        <v>2118</v>
      </c>
      <c r="Z948" s="124" t="s">
        <v>47</v>
      </c>
      <c r="AA948" s="133">
        <v>43294</v>
      </c>
      <c r="AB948" s="134"/>
    </row>
    <row r="949" spans="1:28" ht="25.5" x14ac:dyDescent="0.2">
      <c r="A949" s="122" t="s">
        <v>7982</v>
      </c>
      <c r="B949" s="123" t="s">
        <v>3067</v>
      </c>
      <c r="C949" s="124" t="s">
        <v>3059</v>
      </c>
      <c r="D949" s="136" t="s">
        <v>10133</v>
      </c>
      <c r="E949" s="124" t="s">
        <v>7926</v>
      </c>
      <c r="F949" s="153" t="s">
        <v>3068</v>
      </c>
      <c r="G949" s="126" t="s">
        <v>3069</v>
      </c>
      <c r="H949" s="138" t="s">
        <v>3069</v>
      </c>
      <c r="I949" s="127" t="s">
        <v>3069</v>
      </c>
      <c r="J949" s="125" t="s">
        <v>34</v>
      </c>
      <c r="K949" s="125" t="s">
        <v>882</v>
      </c>
      <c r="L949" s="153">
        <v>276</v>
      </c>
      <c r="M949" s="155">
        <v>276</v>
      </c>
      <c r="N949" s="138" t="s">
        <v>3060</v>
      </c>
      <c r="O949" s="129">
        <v>25233</v>
      </c>
      <c r="P949" s="129">
        <v>26244</v>
      </c>
      <c r="Q949" s="130">
        <v>51400</v>
      </c>
      <c r="R949" s="130">
        <f t="shared" si="43"/>
        <v>34117.199999999997</v>
      </c>
      <c r="S949" s="130">
        <v>0</v>
      </c>
      <c r="T949" s="130">
        <f t="shared" si="45"/>
        <v>59350.2</v>
      </c>
      <c r="U949" s="139">
        <v>59300</v>
      </c>
      <c r="V949" s="139">
        <f t="shared" si="44"/>
        <v>59300</v>
      </c>
      <c r="W949" s="131">
        <v>0</v>
      </c>
      <c r="X949" s="132" t="s">
        <v>2117</v>
      </c>
      <c r="Y949" s="127" t="s">
        <v>2118</v>
      </c>
      <c r="Z949" s="124" t="s">
        <v>47</v>
      </c>
      <c r="AA949" s="133">
        <v>43294</v>
      </c>
      <c r="AB949" s="134"/>
    </row>
    <row r="950" spans="1:28" ht="25.5" x14ac:dyDescent="0.2">
      <c r="A950" s="122" t="s">
        <v>7983</v>
      </c>
      <c r="B950" s="123" t="s">
        <v>3064</v>
      </c>
      <c r="C950" s="124" t="s">
        <v>3059</v>
      </c>
      <c r="D950" s="136" t="s">
        <v>10134</v>
      </c>
      <c r="E950" s="124" t="s">
        <v>7926</v>
      </c>
      <c r="F950" s="125" t="s">
        <v>3065</v>
      </c>
      <c r="G950" s="126" t="s">
        <v>3066</v>
      </c>
      <c r="H950" s="126" t="s">
        <v>3066</v>
      </c>
      <c r="I950" s="127" t="s">
        <v>3066</v>
      </c>
      <c r="J950" s="125" t="s">
        <v>283</v>
      </c>
      <c r="K950" s="125" t="s">
        <v>882</v>
      </c>
      <c r="L950" s="125">
        <v>276</v>
      </c>
      <c r="M950" s="128">
        <v>276</v>
      </c>
      <c r="N950" s="126" t="s">
        <v>3060</v>
      </c>
      <c r="O950" s="129">
        <v>25233</v>
      </c>
      <c r="P950" s="129">
        <v>26244</v>
      </c>
      <c r="Q950" s="130">
        <v>51400</v>
      </c>
      <c r="R950" s="130">
        <f t="shared" si="43"/>
        <v>34117.199999999997</v>
      </c>
      <c r="S950" s="130">
        <v>0</v>
      </c>
      <c r="T950" s="130">
        <f t="shared" si="45"/>
        <v>59350.2</v>
      </c>
      <c r="U950" s="130">
        <v>59300</v>
      </c>
      <c r="V950" s="130">
        <f t="shared" si="44"/>
        <v>59300</v>
      </c>
      <c r="W950" s="131">
        <v>0</v>
      </c>
      <c r="X950" s="132" t="s">
        <v>2117</v>
      </c>
      <c r="Y950" s="127" t="s">
        <v>2118</v>
      </c>
      <c r="Z950" s="124" t="s">
        <v>47</v>
      </c>
      <c r="AA950" s="133">
        <v>43294</v>
      </c>
      <c r="AB950" s="134"/>
    </row>
    <row r="951" spans="1:28" ht="25.5" x14ac:dyDescent="0.2">
      <c r="A951" s="122" t="s">
        <v>7984</v>
      </c>
      <c r="B951" s="123" t="s">
        <v>3078</v>
      </c>
      <c r="C951" s="124" t="s">
        <v>3070</v>
      </c>
      <c r="D951" s="136" t="s">
        <v>10135</v>
      </c>
      <c r="E951" s="124" t="s">
        <v>7926</v>
      </c>
      <c r="F951" s="125" t="s">
        <v>3079</v>
      </c>
      <c r="G951" s="126" t="s">
        <v>3080</v>
      </c>
      <c r="H951" s="126" t="s">
        <v>3080</v>
      </c>
      <c r="I951" s="127" t="s">
        <v>3080</v>
      </c>
      <c r="J951" s="125" t="s">
        <v>34</v>
      </c>
      <c r="K951" s="125" t="s">
        <v>882</v>
      </c>
      <c r="L951" s="125">
        <v>277</v>
      </c>
      <c r="M951" s="128">
        <v>277</v>
      </c>
      <c r="N951" s="126" t="s">
        <v>3071</v>
      </c>
      <c r="O951" s="129">
        <v>21400</v>
      </c>
      <c r="P951" s="129">
        <v>9234.7826086956502</v>
      </c>
      <c r="Q951" s="130">
        <v>30600</v>
      </c>
      <c r="R951" s="130">
        <f t="shared" si="43"/>
        <v>12005.217391304344</v>
      </c>
      <c r="S951" s="130">
        <v>0</v>
      </c>
      <c r="T951" s="130">
        <f t="shared" si="45"/>
        <v>33405.217391304344</v>
      </c>
      <c r="U951" s="130">
        <v>33400</v>
      </c>
      <c r="V951" s="130">
        <f t="shared" si="44"/>
        <v>33400</v>
      </c>
      <c r="W951" s="131">
        <v>0</v>
      </c>
      <c r="X951" s="132" t="s">
        <v>2117</v>
      </c>
      <c r="Y951" s="127" t="s">
        <v>2118</v>
      </c>
      <c r="Z951" s="124" t="s">
        <v>47</v>
      </c>
      <c r="AA951" s="133">
        <v>43294</v>
      </c>
      <c r="AB951" s="134"/>
    </row>
    <row r="952" spans="1:28" ht="25.5" x14ac:dyDescent="0.2">
      <c r="A952" s="122" t="s">
        <v>7985</v>
      </c>
      <c r="B952" s="123" t="s">
        <v>3075</v>
      </c>
      <c r="C952" s="124" t="s">
        <v>3070</v>
      </c>
      <c r="D952" s="136" t="s">
        <v>10136</v>
      </c>
      <c r="E952" s="124" t="s">
        <v>7926</v>
      </c>
      <c r="F952" s="125" t="s">
        <v>3076</v>
      </c>
      <c r="G952" s="126" t="s">
        <v>3077</v>
      </c>
      <c r="H952" s="126" t="s">
        <v>3077</v>
      </c>
      <c r="I952" s="127" t="s">
        <v>3077</v>
      </c>
      <c r="J952" s="125" t="s">
        <v>283</v>
      </c>
      <c r="K952" s="125"/>
      <c r="L952" s="125">
        <v>277</v>
      </c>
      <c r="M952" s="128">
        <v>277</v>
      </c>
      <c r="N952" s="126" t="s">
        <v>3071</v>
      </c>
      <c r="O952" s="129">
        <v>21400</v>
      </c>
      <c r="P952" s="129">
        <v>9234.7826086956502</v>
      </c>
      <c r="Q952" s="130">
        <v>30600</v>
      </c>
      <c r="R952" s="130">
        <f t="shared" si="43"/>
        <v>12005.217391304344</v>
      </c>
      <c r="S952" s="130">
        <v>0</v>
      </c>
      <c r="T952" s="130">
        <f t="shared" si="45"/>
        <v>33405.217391304344</v>
      </c>
      <c r="U952" s="130">
        <v>33400</v>
      </c>
      <c r="V952" s="130">
        <f t="shared" si="44"/>
        <v>33400</v>
      </c>
      <c r="W952" s="131">
        <v>0</v>
      </c>
      <c r="X952" s="132" t="s">
        <v>2117</v>
      </c>
      <c r="Y952" s="127" t="s">
        <v>2118</v>
      </c>
      <c r="Z952" s="124" t="s">
        <v>47</v>
      </c>
      <c r="AA952" s="133">
        <v>43294</v>
      </c>
      <c r="AB952" s="134"/>
    </row>
    <row r="953" spans="1:28" ht="25.5" x14ac:dyDescent="0.2">
      <c r="A953" s="122" t="s">
        <v>7986</v>
      </c>
      <c r="B953" s="123" t="s">
        <v>3072</v>
      </c>
      <c r="C953" s="124" t="s">
        <v>3070</v>
      </c>
      <c r="D953" s="136" t="s">
        <v>10137</v>
      </c>
      <c r="E953" s="124" t="s">
        <v>7926</v>
      </c>
      <c r="F953" s="125" t="s">
        <v>3073</v>
      </c>
      <c r="G953" s="126" t="s">
        <v>3074</v>
      </c>
      <c r="H953" s="126" t="s">
        <v>3074</v>
      </c>
      <c r="I953" s="127" t="s">
        <v>3074</v>
      </c>
      <c r="J953" s="125" t="s">
        <v>34</v>
      </c>
      <c r="K953" s="125"/>
      <c r="L953" s="125">
        <v>277</v>
      </c>
      <c r="M953" s="128">
        <v>277</v>
      </c>
      <c r="N953" s="126" t="s">
        <v>3071</v>
      </c>
      <c r="O953" s="129">
        <v>21400</v>
      </c>
      <c r="P953" s="129">
        <v>9234.7826086956502</v>
      </c>
      <c r="Q953" s="130">
        <v>30600</v>
      </c>
      <c r="R953" s="130">
        <f t="shared" si="43"/>
        <v>12005.217391304344</v>
      </c>
      <c r="S953" s="130">
        <v>0</v>
      </c>
      <c r="T953" s="130">
        <f t="shared" si="45"/>
        <v>33405.217391304344</v>
      </c>
      <c r="U953" s="130">
        <v>33400</v>
      </c>
      <c r="V953" s="130">
        <f t="shared" si="44"/>
        <v>33400</v>
      </c>
      <c r="W953" s="131">
        <v>0</v>
      </c>
      <c r="X953" s="132" t="s">
        <v>2117</v>
      </c>
      <c r="Y953" s="127" t="s">
        <v>2118</v>
      </c>
      <c r="Z953" s="124" t="s">
        <v>47</v>
      </c>
      <c r="AA953" s="133">
        <v>43294</v>
      </c>
      <c r="AB953" s="134"/>
    </row>
    <row r="954" spans="1:28" ht="25.5" x14ac:dyDescent="0.2">
      <c r="A954" s="122" t="s">
        <v>7987</v>
      </c>
      <c r="B954" s="123" t="s">
        <v>3083</v>
      </c>
      <c r="C954" s="124" t="s">
        <v>3081</v>
      </c>
      <c r="D954" s="136" t="s">
        <v>10138</v>
      </c>
      <c r="E954" s="124" t="s">
        <v>7926</v>
      </c>
      <c r="F954" s="125" t="s">
        <v>3084</v>
      </c>
      <c r="G954" s="126" t="s">
        <v>3085</v>
      </c>
      <c r="H954" s="126" t="s">
        <v>3085</v>
      </c>
      <c r="I954" s="127" t="s">
        <v>3085</v>
      </c>
      <c r="J954" s="125" t="s">
        <v>283</v>
      </c>
      <c r="K954" s="125"/>
      <c r="L954" s="125">
        <v>278</v>
      </c>
      <c r="M954" s="128">
        <v>278</v>
      </c>
      <c r="N954" s="126" t="s">
        <v>3082</v>
      </c>
      <c r="O954" s="129">
        <v>5000</v>
      </c>
      <c r="P954" s="129">
        <v>7513.04347826087</v>
      </c>
      <c r="Q954" s="130">
        <v>12500</v>
      </c>
      <c r="R954" s="130">
        <f t="shared" si="43"/>
        <v>9766.9565217391319</v>
      </c>
      <c r="S954" s="130">
        <v>0</v>
      </c>
      <c r="T954" s="130">
        <f t="shared" si="45"/>
        <v>14766.956521739132</v>
      </c>
      <c r="U954" s="130">
        <v>14700</v>
      </c>
      <c r="V954" s="130">
        <f t="shared" si="44"/>
        <v>14700</v>
      </c>
      <c r="W954" s="131">
        <v>0</v>
      </c>
      <c r="X954" s="132" t="s">
        <v>2117</v>
      </c>
      <c r="Y954" s="127" t="s">
        <v>2118</v>
      </c>
      <c r="Z954" s="124" t="s">
        <v>47</v>
      </c>
      <c r="AA954" s="133">
        <v>43294</v>
      </c>
      <c r="AB954" s="134"/>
    </row>
    <row r="955" spans="1:28" ht="25.5" x14ac:dyDescent="0.2">
      <c r="A955" s="122" t="s">
        <v>7988</v>
      </c>
      <c r="B955" s="123" t="s">
        <v>3088</v>
      </c>
      <c r="C955" s="124" t="s">
        <v>3086</v>
      </c>
      <c r="D955" s="136" t="s">
        <v>10143</v>
      </c>
      <c r="E955" s="124" t="s">
        <v>7926</v>
      </c>
      <c r="F955" s="125" t="s">
        <v>3089</v>
      </c>
      <c r="G955" s="126" t="s">
        <v>3087</v>
      </c>
      <c r="H955" s="126" t="s">
        <v>3087</v>
      </c>
      <c r="I955" s="127" t="s">
        <v>3087</v>
      </c>
      <c r="J955" s="125" t="s">
        <v>283</v>
      </c>
      <c r="K955" s="125"/>
      <c r="L955" s="125">
        <v>279</v>
      </c>
      <c r="M955" s="128">
        <v>279</v>
      </c>
      <c r="N955" s="126" t="s">
        <v>3087</v>
      </c>
      <c r="O955" s="129">
        <v>5000</v>
      </c>
      <c r="P955" s="129">
        <v>7513.04347826087</v>
      </c>
      <c r="Q955" s="130">
        <v>12500</v>
      </c>
      <c r="R955" s="130">
        <f t="shared" si="43"/>
        <v>9766.9565217391319</v>
      </c>
      <c r="S955" s="130">
        <v>0</v>
      </c>
      <c r="T955" s="130">
        <f t="shared" si="45"/>
        <v>14766.956521739132</v>
      </c>
      <c r="U955" s="130">
        <v>14700</v>
      </c>
      <c r="V955" s="130">
        <f t="shared" si="44"/>
        <v>14700</v>
      </c>
      <c r="W955" s="131">
        <v>0</v>
      </c>
      <c r="X955" s="132" t="s">
        <v>2117</v>
      </c>
      <c r="Y955" s="127" t="s">
        <v>2118</v>
      </c>
      <c r="Z955" s="124" t="s">
        <v>47</v>
      </c>
      <c r="AA955" s="133">
        <v>43294</v>
      </c>
      <c r="AB955" s="134"/>
    </row>
    <row r="956" spans="1:28" ht="25.5" x14ac:dyDescent="0.2">
      <c r="A956" s="122" t="s">
        <v>7989</v>
      </c>
      <c r="B956" s="123" t="s">
        <v>3318</v>
      </c>
      <c r="C956" s="124" t="s">
        <v>3304</v>
      </c>
      <c r="D956" s="136" t="s">
        <v>10144</v>
      </c>
      <c r="E956" s="124" t="s">
        <v>7926</v>
      </c>
      <c r="F956" s="125" t="s">
        <v>3319</v>
      </c>
      <c r="G956" s="126" t="s">
        <v>3320</v>
      </c>
      <c r="H956" s="126" t="s">
        <v>3320</v>
      </c>
      <c r="I956" s="127" t="s">
        <v>3320</v>
      </c>
      <c r="J956" s="125" t="s">
        <v>3</v>
      </c>
      <c r="K956" s="125"/>
      <c r="L956" s="125">
        <v>281</v>
      </c>
      <c r="M956" s="128">
        <v>281</v>
      </c>
      <c r="N956" s="126" t="s">
        <v>3305</v>
      </c>
      <c r="O956" s="129">
        <v>48412</v>
      </c>
      <c r="P956" s="129">
        <v>15789.9130434783</v>
      </c>
      <c r="Q956" s="130">
        <v>64200</v>
      </c>
      <c r="R956" s="130">
        <f t="shared" si="43"/>
        <v>20526.88695652179</v>
      </c>
      <c r="S956" s="130">
        <v>0</v>
      </c>
      <c r="T956" s="130">
        <f t="shared" si="45"/>
        <v>68938.88695652179</v>
      </c>
      <c r="U956" s="130">
        <v>68900</v>
      </c>
      <c r="V956" s="130">
        <f t="shared" si="44"/>
        <v>68900</v>
      </c>
      <c r="W956" s="131">
        <v>0</v>
      </c>
      <c r="X956" s="132" t="s">
        <v>2117</v>
      </c>
      <c r="Y956" s="127" t="s">
        <v>2118</v>
      </c>
      <c r="Z956" s="124" t="s">
        <v>47</v>
      </c>
      <c r="AA956" s="133">
        <v>43294</v>
      </c>
      <c r="AB956" s="134"/>
    </row>
    <row r="957" spans="1:28" ht="25.5" x14ac:dyDescent="0.2">
      <c r="A957" s="122" t="s">
        <v>7990</v>
      </c>
      <c r="B957" s="123" t="s">
        <v>3324</v>
      </c>
      <c r="C957" s="124" t="s">
        <v>3304</v>
      </c>
      <c r="D957" s="136" t="s">
        <v>10145</v>
      </c>
      <c r="E957" s="124" t="s">
        <v>7926</v>
      </c>
      <c r="F957" s="125" t="s">
        <v>3325</v>
      </c>
      <c r="G957" s="126" t="s">
        <v>3326</v>
      </c>
      <c r="H957" s="126" t="s">
        <v>3326</v>
      </c>
      <c r="I957" s="127" t="s">
        <v>3326</v>
      </c>
      <c r="J957" s="125" t="s">
        <v>34</v>
      </c>
      <c r="K957" s="125"/>
      <c r="L957" s="125">
        <v>281</v>
      </c>
      <c r="M957" s="128">
        <v>281</v>
      </c>
      <c r="N957" s="126" t="s">
        <v>3305</v>
      </c>
      <c r="O957" s="129">
        <v>48412</v>
      </c>
      <c r="P957" s="129">
        <v>15789.9130434783</v>
      </c>
      <c r="Q957" s="130">
        <v>64200</v>
      </c>
      <c r="R957" s="130">
        <f t="shared" si="43"/>
        <v>20526.88695652179</v>
      </c>
      <c r="S957" s="130">
        <v>0</v>
      </c>
      <c r="T957" s="130">
        <f t="shared" si="45"/>
        <v>68938.88695652179</v>
      </c>
      <c r="U957" s="130">
        <v>68900</v>
      </c>
      <c r="V957" s="130">
        <f t="shared" si="44"/>
        <v>68900</v>
      </c>
      <c r="W957" s="131">
        <v>0</v>
      </c>
      <c r="X957" s="132" t="s">
        <v>2117</v>
      </c>
      <c r="Y957" s="127" t="s">
        <v>2118</v>
      </c>
      <c r="Z957" s="124" t="s">
        <v>47</v>
      </c>
      <c r="AA957" s="133">
        <v>43294</v>
      </c>
      <c r="AB957" s="134"/>
    </row>
    <row r="958" spans="1:28" ht="25.5" x14ac:dyDescent="0.2">
      <c r="A958" s="122" t="s">
        <v>7991</v>
      </c>
      <c r="B958" s="123" t="s">
        <v>3327</v>
      </c>
      <c r="C958" s="124" t="s">
        <v>3304</v>
      </c>
      <c r="D958" s="136" t="s">
        <v>10146</v>
      </c>
      <c r="E958" s="124" t="s">
        <v>7926</v>
      </c>
      <c r="F958" s="125" t="s">
        <v>3328</v>
      </c>
      <c r="G958" s="126" t="s">
        <v>7322</v>
      </c>
      <c r="H958" s="126" t="s">
        <v>7322</v>
      </c>
      <c r="I958" s="127" t="s">
        <v>3329</v>
      </c>
      <c r="J958" s="125" t="s">
        <v>34</v>
      </c>
      <c r="K958" s="125"/>
      <c r="L958" s="125">
        <v>281</v>
      </c>
      <c r="M958" s="128">
        <v>281</v>
      </c>
      <c r="N958" s="126" t="s">
        <v>3305</v>
      </c>
      <c r="O958" s="129">
        <v>48412</v>
      </c>
      <c r="P958" s="129">
        <v>15789.9130434783</v>
      </c>
      <c r="Q958" s="130">
        <v>64200</v>
      </c>
      <c r="R958" s="130">
        <f t="shared" si="43"/>
        <v>20526.88695652179</v>
      </c>
      <c r="S958" s="130">
        <v>0</v>
      </c>
      <c r="T958" s="130">
        <f t="shared" si="45"/>
        <v>68938.88695652179</v>
      </c>
      <c r="U958" s="130">
        <v>68900</v>
      </c>
      <c r="V958" s="130">
        <f t="shared" si="44"/>
        <v>68900</v>
      </c>
      <c r="W958" s="131">
        <v>0</v>
      </c>
      <c r="X958" s="132" t="s">
        <v>2117</v>
      </c>
      <c r="Y958" s="127" t="s">
        <v>2118</v>
      </c>
      <c r="Z958" s="124" t="s">
        <v>47</v>
      </c>
      <c r="AA958" s="133">
        <v>43294</v>
      </c>
      <c r="AB958" s="134"/>
    </row>
    <row r="959" spans="1:28" ht="25.5" x14ac:dyDescent="0.2">
      <c r="A959" s="122" t="s">
        <v>8406</v>
      </c>
      <c r="B959" s="123" t="s">
        <v>3333</v>
      </c>
      <c r="C959" s="124" t="s">
        <v>3304</v>
      </c>
      <c r="D959" s="136" t="s">
        <v>10147</v>
      </c>
      <c r="E959" s="124" t="s">
        <v>7926</v>
      </c>
      <c r="F959" s="125" t="s">
        <v>3334</v>
      </c>
      <c r="G959" s="126" t="s">
        <v>3335</v>
      </c>
      <c r="H959" s="126" t="s">
        <v>3335</v>
      </c>
      <c r="I959" s="127" t="s">
        <v>3335</v>
      </c>
      <c r="J959" s="125" t="s">
        <v>283</v>
      </c>
      <c r="K959" s="125" t="s">
        <v>882</v>
      </c>
      <c r="L959" s="125">
        <v>281</v>
      </c>
      <c r="M959" s="128">
        <v>281</v>
      </c>
      <c r="N959" s="126" t="s">
        <v>3305</v>
      </c>
      <c r="O959" s="129">
        <v>48412</v>
      </c>
      <c r="P959" s="129">
        <v>15789.9130434783</v>
      </c>
      <c r="Q959" s="130">
        <v>64200</v>
      </c>
      <c r="R959" s="130">
        <f t="shared" si="43"/>
        <v>20526.88695652179</v>
      </c>
      <c r="S959" s="130">
        <v>0</v>
      </c>
      <c r="T959" s="130">
        <f t="shared" si="45"/>
        <v>68938.88695652179</v>
      </c>
      <c r="U959" s="130">
        <v>68900</v>
      </c>
      <c r="V959" s="130">
        <f t="shared" si="44"/>
        <v>68900</v>
      </c>
      <c r="W959" s="131">
        <v>0</v>
      </c>
      <c r="X959" s="132" t="s">
        <v>2117</v>
      </c>
      <c r="Y959" s="127" t="s">
        <v>2118</v>
      </c>
      <c r="Z959" s="124" t="s">
        <v>47</v>
      </c>
      <c r="AA959" s="133">
        <v>43294</v>
      </c>
      <c r="AB959" s="134"/>
    </row>
    <row r="960" spans="1:28" ht="25.5" x14ac:dyDescent="0.2">
      <c r="A960" s="122" t="s">
        <v>8407</v>
      </c>
      <c r="B960" s="123" t="s">
        <v>3330</v>
      </c>
      <c r="C960" s="124" t="s">
        <v>3304</v>
      </c>
      <c r="D960" s="136" t="s">
        <v>10148</v>
      </c>
      <c r="E960" s="124" t="s">
        <v>7926</v>
      </c>
      <c r="F960" s="125" t="s">
        <v>3331</v>
      </c>
      <c r="G960" s="126" t="s">
        <v>3332</v>
      </c>
      <c r="H960" s="126" t="s">
        <v>3332</v>
      </c>
      <c r="I960" s="127" t="s">
        <v>3332</v>
      </c>
      <c r="J960" s="125" t="s">
        <v>283</v>
      </c>
      <c r="K960" s="125"/>
      <c r="L960" s="125">
        <v>281</v>
      </c>
      <c r="M960" s="128">
        <v>281</v>
      </c>
      <c r="N960" s="126" t="s">
        <v>3305</v>
      </c>
      <c r="O960" s="129">
        <v>48412</v>
      </c>
      <c r="P960" s="129">
        <v>15789.9130434783</v>
      </c>
      <c r="Q960" s="130">
        <v>64200</v>
      </c>
      <c r="R960" s="130">
        <f t="shared" si="43"/>
        <v>20526.88695652179</v>
      </c>
      <c r="S960" s="130">
        <v>0</v>
      </c>
      <c r="T960" s="130">
        <f t="shared" si="45"/>
        <v>68938.88695652179</v>
      </c>
      <c r="U960" s="130">
        <v>68900</v>
      </c>
      <c r="V960" s="130">
        <f t="shared" si="44"/>
        <v>68900</v>
      </c>
      <c r="W960" s="131">
        <v>0</v>
      </c>
      <c r="X960" s="132" t="s">
        <v>2117</v>
      </c>
      <c r="Y960" s="127" t="s">
        <v>2118</v>
      </c>
      <c r="Z960" s="124" t="s">
        <v>47</v>
      </c>
      <c r="AA960" s="133">
        <v>43294</v>
      </c>
      <c r="AB960" s="134"/>
    </row>
    <row r="961" spans="1:28" ht="25.5" x14ac:dyDescent="0.2">
      <c r="A961" s="122" t="s">
        <v>7992</v>
      </c>
      <c r="B961" s="123" t="s">
        <v>3321</v>
      </c>
      <c r="C961" s="124" t="s">
        <v>3304</v>
      </c>
      <c r="D961" s="136" t="s">
        <v>10109</v>
      </c>
      <c r="E961" s="124" t="s">
        <v>7926</v>
      </c>
      <c r="F961" s="125" t="s">
        <v>3322</v>
      </c>
      <c r="G961" s="126" t="s">
        <v>3323</v>
      </c>
      <c r="H961" s="126" t="s">
        <v>3323</v>
      </c>
      <c r="I961" s="127" t="s">
        <v>3323</v>
      </c>
      <c r="J961" s="125" t="s">
        <v>34</v>
      </c>
      <c r="K961" s="125" t="s">
        <v>95</v>
      </c>
      <c r="L961" s="125">
        <v>281</v>
      </c>
      <c r="M961" s="128">
        <v>281</v>
      </c>
      <c r="N961" s="126" t="s">
        <v>3305</v>
      </c>
      <c r="O961" s="129">
        <v>48412</v>
      </c>
      <c r="P961" s="129">
        <v>15789.9130434783</v>
      </c>
      <c r="Q961" s="130">
        <v>64200</v>
      </c>
      <c r="R961" s="130">
        <f t="shared" si="43"/>
        <v>20526.88695652179</v>
      </c>
      <c r="S961" s="130">
        <v>0</v>
      </c>
      <c r="T961" s="130">
        <f t="shared" si="45"/>
        <v>68938.88695652179</v>
      </c>
      <c r="U961" s="130">
        <v>68900</v>
      </c>
      <c r="V961" s="130">
        <f t="shared" si="44"/>
        <v>68900</v>
      </c>
      <c r="W961" s="131">
        <v>0</v>
      </c>
      <c r="X961" s="132" t="s">
        <v>2117</v>
      </c>
      <c r="Y961" s="127" t="s">
        <v>2118</v>
      </c>
      <c r="Z961" s="124" t="s">
        <v>47</v>
      </c>
      <c r="AA961" s="133">
        <v>43294</v>
      </c>
      <c r="AB961" s="134"/>
    </row>
    <row r="962" spans="1:28" ht="25.5" x14ac:dyDescent="0.2">
      <c r="A962" s="122" t="s">
        <v>7993</v>
      </c>
      <c r="B962" s="123" t="s">
        <v>3350</v>
      </c>
      <c r="C962" s="124" t="s">
        <v>3337</v>
      </c>
      <c r="D962" s="136" t="s">
        <v>10124</v>
      </c>
      <c r="E962" s="124" t="s">
        <v>7926</v>
      </c>
      <c r="F962" s="125" t="s">
        <v>3351</v>
      </c>
      <c r="G962" s="126" t="s">
        <v>3339</v>
      </c>
      <c r="H962" s="126" t="s">
        <v>3339</v>
      </c>
      <c r="I962" s="127" t="s">
        <v>3339</v>
      </c>
      <c r="J962" s="125" t="s">
        <v>283</v>
      </c>
      <c r="K962" s="125"/>
      <c r="L962" s="125">
        <v>284</v>
      </c>
      <c r="M962" s="128">
        <v>284</v>
      </c>
      <c r="N962" s="126" t="s">
        <v>3340</v>
      </c>
      <c r="O962" s="129">
        <v>23681</v>
      </c>
      <c r="P962" s="129">
        <v>12708</v>
      </c>
      <c r="Q962" s="130">
        <v>36300</v>
      </c>
      <c r="R962" s="130">
        <f t="shared" si="43"/>
        <v>16520.400000000001</v>
      </c>
      <c r="S962" s="130">
        <v>0</v>
      </c>
      <c r="T962" s="130">
        <f t="shared" si="45"/>
        <v>40201.4</v>
      </c>
      <c r="U962" s="130">
        <v>40200</v>
      </c>
      <c r="V962" s="130">
        <f t="shared" si="44"/>
        <v>40200</v>
      </c>
      <c r="W962" s="131">
        <v>0</v>
      </c>
      <c r="X962" s="132" t="s">
        <v>2117</v>
      </c>
      <c r="Y962" s="127" t="s">
        <v>2118</v>
      </c>
      <c r="Z962" s="124" t="s">
        <v>47</v>
      </c>
      <c r="AA962" s="133">
        <v>43294</v>
      </c>
      <c r="AB962" s="134"/>
    </row>
    <row r="963" spans="1:28" ht="25.5" x14ac:dyDescent="0.2">
      <c r="A963" s="122" t="s">
        <v>7994</v>
      </c>
      <c r="B963" s="123" t="s">
        <v>3352</v>
      </c>
      <c r="C963" s="124" t="s">
        <v>3337</v>
      </c>
      <c r="D963" s="136" t="s">
        <v>10111</v>
      </c>
      <c r="E963" s="124" t="s">
        <v>7926</v>
      </c>
      <c r="F963" s="125" t="s">
        <v>3353</v>
      </c>
      <c r="G963" s="126" t="s">
        <v>3343</v>
      </c>
      <c r="H963" s="126" t="s">
        <v>3343</v>
      </c>
      <c r="I963" s="127" t="s">
        <v>3343</v>
      </c>
      <c r="J963" s="125" t="s">
        <v>283</v>
      </c>
      <c r="K963" s="125" t="s">
        <v>882</v>
      </c>
      <c r="L963" s="125">
        <v>284</v>
      </c>
      <c r="M963" s="128">
        <v>284</v>
      </c>
      <c r="N963" s="126" t="s">
        <v>3340</v>
      </c>
      <c r="O963" s="129">
        <v>23681</v>
      </c>
      <c r="P963" s="129">
        <v>12708</v>
      </c>
      <c r="Q963" s="130">
        <v>36300</v>
      </c>
      <c r="R963" s="130">
        <f t="shared" si="43"/>
        <v>16520.400000000001</v>
      </c>
      <c r="S963" s="130">
        <v>0</v>
      </c>
      <c r="T963" s="130">
        <f t="shared" si="45"/>
        <v>40201.4</v>
      </c>
      <c r="U963" s="130">
        <v>40200</v>
      </c>
      <c r="V963" s="130">
        <f t="shared" si="44"/>
        <v>40200</v>
      </c>
      <c r="W963" s="131">
        <v>0</v>
      </c>
      <c r="X963" s="132" t="s">
        <v>2117</v>
      </c>
      <c r="Y963" s="127" t="s">
        <v>2118</v>
      </c>
      <c r="Z963" s="124" t="s">
        <v>47</v>
      </c>
      <c r="AA963" s="133">
        <v>43294</v>
      </c>
      <c r="AB963" s="134"/>
    </row>
    <row r="964" spans="1:28" ht="25.5" x14ac:dyDescent="0.2">
      <c r="A964" s="122" t="s">
        <v>7995</v>
      </c>
      <c r="B964" s="123" t="s">
        <v>3347</v>
      </c>
      <c r="C964" s="124" t="s">
        <v>3337</v>
      </c>
      <c r="D964" s="136" t="s">
        <v>9885</v>
      </c>
      <c r="E964" s="124" t="s">
        <v>7926</v>
      </c>
      <c r="F964" s="125" t="s">
        <v>3348</v>
      </c>
      <c r="G964" s="126" t="s">
        <v>3349</v>
      </c>
      <c r="H964" s="126" t="s">
        <v>3349</v>
      </c>
      <c r="I964" s="127" t="s">
        <v>3349</v>
      </c>
      <c r="J964" s="125" t="s">
        <v>283</v>
      </c>
      <c r="K964" s="125"/>
      <c r="L964" s="125">
        <v>284</v>
      </c>
      <c r="M964" s="128">
        <v>284</v>
      </c>
      <c r="N964" s="126" t="s">
        <v>3340</v>
      </c>
      <c r="O964" s="129">
        <v>23681</v>
      </c>
      <c r="P964" s="129">
        <v>12708</v>
      </c>
      <c r="Q964" s="130">
        <v>36300</v>
      </c>
      <c r="R964" s="130">
        <f t="shared" si="43"/>
        <v>16520.400000000001</v>
      </c>
      <c r="S964" s="130">
        <v>0</v>
      </c>
      <c r="T964" s="130">
        <f t="shared" si="45"/>
        <v>40201.4</v>
      </c>
      <c r="U964" s="130">
        <v>40200</v>
      </c>
      <c r="V964" s="130">
        <f t="shared" si="44"/>
        <v>40200</v>
      </c>
      <c r="W964" s="131">
        <v>0</v>
      </c>
      <c r="X964" s="132" t="s">
        <v>2117</v>
      </c>
      <c r="Y964" s="127" t="s">
        <v>2118</v>
      </c>
      <c r="Z964" s="124" t="s">
        <v>47</v>
      </c>
      <c r="AA964" s="133">
        <v>43294</v>
      </c>
      <c r="AB964" s="134"/>
    </row>
    <row r="965" spans="1:28" ht="25.5" x14ac:dyDescent="0.2">
      <c r="A965" s="122" t="s">
        <v>9409</v>
      </c>
      <c r="B965" s="123" t="s">
        <v>3361</v>
      </c>
      <c r="C965" s="124" t="s">
        <v>3355</v>
      </c>
      <c r="D965" s="136" t="s">
        <v>10114</v>
      </c>
      <c r="E965" s="124" t="s">
        <v>7926</v>
      </c>
      <c r="F965" s="125" t="s">
        <v>3362</v>
      </c>
      <c r="G965" s="126" t="s">
        <v>3363</v>
      </c>
      <c r="H965" s="126" t="s">
        <v>3363</v>
      </c>
      <c r="I965" s="127" t="s">
        <v>3363</v>
      </c>
      <c r="J965" s="125" t="s">
        <v>283</v>
      </c>
      <c r="K965" s="125" t="s">
        <v>882</v>
      </c>
      <c r="L965" s="125">
        <v>286</v>
      </c>
      <c r="M965" s="128">
        <v>286</v>
      </c>
      <c r="N965" s="126" t="s">
        <v>3358</v>
      </c>
      <c r="O965" s="129">
        <v>25200</v>
      </c>
      <c r="P965" s="129">
        <v>5947.8260869565202</v>
      </c>
      <c r="Q965" s="130">
        <v>31100</v>
      </c>
      <c r="R965" s="130">
        <f t="shared" si="43"/>
        <v>7732.1739130434762</v>
      </c>
      <c r="S965" s="130">
        <v>0</v>
      </c>
      <c r="T965" s="130">
        <f t="shared" si="45"/>
        <v>32932.173913043473</v>
      </c>
      <c r="U965" s="130">
        <v>32900</v>
      </c>
      <c r="V965" s="130">
        <f t="shared" si="44"/>
        <v>32900</v>
      </c>
      <c r="W965" s="131">
        <v>0</v>
      </c>
      <c r="X965" s="132" t="s">
        <v>2117</v>
      </c>
      <c r="Y965" s="127" t="s">
        <v>2118</v>
      </c>
      <c r="Z965" s="124" t="s">
        <v>47</v>
      </c>
      <c r="AA965" s="133">
        <v>43294</v>
      </c>
      <c r="AB965" s="134"/>
    </row>
    <row r="966" spans="1:28" ht="25.5" x14ac:dyDescent="0.2">
      <c r="A966" s="122" t="s">
        <v>7996</v>
      </c>
      <c r="B966" s="123" t="s">
        <v>3364</v>
      </c>
      <c r="C966" s="124" t="s">
        <v>3355</v>
      </c>
      <c r="D966" s="136" t="s">
        <v>10131</v>
      </c>
      <c r="E966" s="124" t="s">
        <v>7926</v>
      </c>
      <c r="F966" s="125" t="s">
        <v>3365</v>
      </c>
      <c r="G966" s="126" t="s">
        <v>3366</v>
      </c>
      <c r="H966" s="126" t="s">
        <v>3366</v>
      </c>
      <c r="I966" s="127" t="s">
        <v>3366</v>
      </c>
      <c r="J966" s="125" t="s">
        <v>283</v>
      </c>
      <c r="K966" s="125" t="s">
        <v>882</v>
      </c>
      <c r="L966" s="125">
        <v>286</v>
      </c>
      <c r="M966" s="128">
        <v>286</v>
      </c>
      <c r="N966" s="126" t="s">
        <v>3358</v>
      </c>
      <c r="O966" s="129">
        <v>25200</v>
      </c>
      <c r="P966" s="129">
        <v>5947.8260869565202</v>
      </c>
      <c r="Q966" s="130">
        <v>31100</v>
      </c>
      <c r="R966" s="130">
        <f t="shared" si="43"/>
        <v>7732.1739130434762</v>
      </c>
      <c r="S966" s="130">
        <v>0</v>
      </c>
      <c r="T966" s="130">
        <f t="shared" si="45"/>
        <v>32932.173913043473</v>
      </c>
      <c r="U966" s="130">
        <v>32900</v>
      </c>
      <c r="V966" s="130">
        <f t="shared" si="44"/>
        <v>32900</v>
      </c>
      <c r="W966" s="131">
        <v>0</v>
      </c>
      <c r="X966" s="132" t="s">
        <v>2117</v>
      </c>
      <c r="Y966" s="127" t="s">
        <v>2118</v>
      </c>
      <c r="Z966" s="124" t="s">
        <v>47</v>
      </c>
      <c r="AA966" s="133">
        <v>43294</v>
      </c>
      <c r="AB966" s="134"/>
    </row>
    <row r="967" spans="1:28" ht="25.5" x14ac:dyDescent="0.2">
      <c r="A967" s="122" t="s">
        <v>7997</v>
      </c>
      <c r="B967" s="123" t="s">
        <v>3367</v>
      </c>
      <c r="C967" s="124" t="s">
        <v>3368</v>
      </c>
      <c r="D967" s="136" t="s">
        <v>10115</v>
      </c>
      <c r="E967" s="124" t="s">
        <v>7926</v>
      </c>
      <c r="F967" s="125" t="s">
        <v>3369</v>
      </c>
      <c r="G967" s="126" t="s">
        <v>3370</v>
      </c>
      <c r="H967" s="126" t="s">
        <v>3370</v>
      </c>
      <c r="I967" s="127" t="s">
        <v>3370</v>
      </c>
      <c r="J967" s="125" t="s">
        <v>283</v>
      </c>
      <c r="K967" s="125"/>
      <c r="L967" s="125">
        <v>288</v>
      </c>
      <c r="M967" s="128">
        <v>288</v>
      </c>
      <c r="N967" s="126" t="s">
        <v>3370</v>
      </c>
      <c r="O967" s="129">
        <v>25200</v>
      </c>
      <c r="P967" s="129">
        <v>5947.8260869565202</v>
      </c>
      <c r="Q967" s="130">
        <v>31100</v>
      </c>
      <c r="R967" s="130">
        <f t="shared" ref="R967:R1030" si="46">+P967/1800000*2340000</f>
        <v>7732.1739130434762</v>
      </c>
      <c r="S967" s="130">
        <v>0</v>
      </c>
      <c r="T967" s="130">
        <f t="shared" si="45"/>
        <v>32932.173913043473</v>
      </c>
      <c r="U967" s="130">
        <v>32900</v>
      </c>
      <c r="V967" s="130">
        <f t="shared" ref="V967:V1030" si="47">ROUNDDOWN(T967,-2)</f>
        <v>32900</v>
      </c>
      <c r="W967" s="131">
        <v>0</v>
      </c>
      <c r="X967" s="132" t="s">
        <v>2117</v>
      </c>
      <c r="Y967" s="127" t="s">
        <v>2118</v>
      </c>
      <c r="Z967" s="124" t="s">
        <v>68</v>
      </c>
      <c r="AA967" s="133">
        <v>43294</v>
      </c>
      <c r="AB967" s="134"/>
    </row>
    <row r="968" spans="1:28" ht="25.5" x14ac:dyDescent="0.2">
      <c r="A968" s="122" t="s">
        <v>8408</v>
      </c>
      <c r="B968" s="123" t="s">
        <v>3447</v>
      </c>
      <c r="C968" s="124" t="s">
        <v>3442</v>
      </c>
      <c r="D968" s="136" t="s">
        <v>10146</v>
      </c>
      <c r="E968" s="124" t="s">
        <v>7926</v>
      </c>
      <c r="F968" s="125" t="s">
        <v>3448</v>
      </c>
      <c r="G968" s="126" t="s">
        <v>3449</v>
      </c>
      <c r="H968" s="126" t="s">
        <v>3449</v>
      </c>
      <c r="I968" s="127" t="s">
        <v>3449</v>
      </c>
      <c r="J968" s="125" t="s">
        <v>283</v>
      </c>
      <c r="K968" s="125"/>
      <c r="L968" s="125">
        <v>290</v>
      </c>
      <c r="M968" s="128">
        <v>290</v>
      </c>
      <c r="N968" s="126" t="s">
        <v>3443</v>
      </c>
      <c r="O968" s="129">
        <v>10000</v>
      </c>
      <c r="P968" s="129">
        <v>22382.608695652201</v>
      </c>
      <c r="Q968" s="130">
        <v>32300</v>
      </c>
      <c r="R968" s="130">
        <f t="shared" si="46"/>
        <v>29097.391304347861</v>
      </c>
      <c r="S968" s="130">
        <v>0</v>
      </c>
      <c r="T968" s="130">
        <f t="shared" si="45"/>
        <v>39097.391304347861</v>
      </c>
      <c r="U968" s="130">
        <v>39000</v>
      </c>
      <c r="V968" s="130">
        <f t="shared" si="47"/>
        <v>39000</v>
      </c>
      <c r="W968" s="131">
        <v>0</v>
      </c>
      <c r="X968" s="132" t="s">
        <v>2117</v>
      </c>
      <c r="Y968" s="127" t="s">
        <v>2118</v>
      </c>
      <c r="Z968" s="124" t="s">
        <v>47</v>
      </c>
      <c r="AA968" s="133">
        <v>43294</v>
      </c>
      <c r="AB968" s="134"/>
    </row>
    <row r="969" spans="1:28" ht="25.5" x14ac:dyDescent="0.2">
      <c r="A969" s="122" t="s">
        <v>7998</v>
      </c>
      <c r="B969" s="123" t="s">
        <v>3452</v>
      </c>
      <c r="C969" s="124" t="s">
        <v>3450</v>
      </c>
      <c r="D969" s="136" t="s">
        <v>10119</v>
      </c>
      <c r="E969" s="124" t="s">
        <v>7926</v>
      </c>
      <c r="F969" s="125" t="s">
        <v>3453</v>
      </c>
      <c r="G969" s="126" t="s">
        <v>3454</v>
      </c>
      <c r="H969" s="126" t="s">
        <v>3454</v>
      </c>
      <c r="I969" s="127" t="s">
        <v>3454</v>
      </c>
      <c r="J969" s="125" t="s">
        <v>283</v>
      </c>
      <c r="K969" s="125" t="s">
        <v>882</v>
      </c>
      <c r="L969" s="125">
        <v>291</v>
      </c>
      <c r="M969" s="128">
        <v>291</v>
      </c>
      <c r="N969" s="126" t="s">
        <v>3451</v>
      </c>
      <c r="O969" s="129">
        <v>25145</v>
      </c>
      <c r="P969" s="129">
        <v>20120.869565217399</v>
      </c>
      <c r="Q969" s="130">
        <v>45200</v>
      </c>
      <c r="R969" s="130">
        <f t="shared" si="46"/>
        <v>26157.130434782619</v>
      </c>
      <c r="S969" s="130">
        <v>0</v>
      </c>
      <c r="T969" s="130">
        <f t="shared" si="45"/>
        <v>51302.130434782623</v>
      </c>
      <c r="U969" s="130">
        <v>51300</v>
      </c>
      <c r="V969" s="130">
        <f t="shared" si="47"/>
        <v>51300</v>
      </c>
      <c r="W969" s="131">
        <v>0</v>
      </c>
      <c r="X969" s="132" t="s">
        <v>2117</v>
      </c>
      <c r="Y969" s="127" t="s">
        <v>2118</v>
      </c>
      <c r="Z969" s="124" t="s">
        <v>47</v>
      </c>
      <c r="AA969" s="133">
        <v>43294</v>
      </c>
      <c r="AB969" s="134"/>
    </row>
    <row r="970" spans="1:28" ht="25.5" x14ac:dyDescent="0.2">
      <c r="A970" s="122" t="s">
        <v>7999</v>
      </c>
      <c r="B970" s="123" t="s">
        <v>3457</v>
      </c>
      <c r="C970" s="124" t="s">
        <v>3455</v>
      </c>
      <c r="D970" s="136" t="s">
        <v>10134</v>
      </c>
      <c r="E970" s="124" t="s">
        <v>7926</v>
      </c>
      <c r="F970" s="125" t="s">
        <v>3458</v>
      </c>
      <c r="G970" s="126" t="s">
        <v>3459</v>
      </c>
      <c r="H970" s="126" t="s">
        <v>3459</v>
      </c>
      <c r="I970" s="127" t="s">
        <v>3459</v>
      </c>
      <c r="J970" s="125" t="s">
        <v>34</v>
      </c>
      <c r="K970" s="125" t="s">
        <v>882</v>
      </c>
      <c r="L970" s="125">
        <v>292</v>
      </c>
      <c r="M970" s="128">
        <v>292</v>
      </c>
      <c r="N970" s="126" t="s">
        <v>3456</v>
      </c>
      <c r="O970" s="129">
        <v>25718</v>
      </c>
      <c r="P970" s="129">
        <v>30180.5217391304</v>
      </c>
      <c r="Q970" s="130">
        <v>55800</v>
      </c>
      <c r="R970" s="130">
        <f t="shared" si="46"/>
        <v>39234.678260869514</v>
      </c>
      <c r="S970" s="130">
        <v>0</v>
      </c>
      <c r="T970" s="130">
        <f t="shared" si="45"/>
        <v>64952.678260869514</v>
      </c>
      <c r="U970" s="130">
        <v>64900</v>
      </c>
      <c r="V970" s="130">
        <f t="shared" si="47"/>
        <v>64900</v>
      </c>
      <c r="W970" s="131">
        <v>0</v>
      </c>
      <c r="X970" s="132" t="s">
        <v>2117</v>
      </c>
      <c r="Y970" s="127" t="s">
        <v>2118</v>
      </c>
      <c r="Z970" s="124" t="s">
        <v>47</v>
      </c>
      <c r="AA970" s="133">
        <v>43294</v>
      </c>
      <c r="AB970" s="134"/>
    </row>
    <row r="971" spans="1:28" ht="25.5" x14ac:dyDescent="0.2">
      <c r="A971" s="122" t="s">
        <v>8000</v>
      </c>
      <c r="B971" s="123" t="s">
        <v>907</v>
      </c>
      <c r="C971" s="124" t="s">
        <v>861</v>
      </c>
      <c r="D971" s="136" t="s">
        <v>10145</v>
      </c>
      <c r="E971" s="124" t="s">
        <v>7927</v>
      </c>
      <c r="F971" s="125" t="s">
        <v>908</v>
      </c>
      <c r="G971" s="126" t="s">
        <v>909</v>
      </c>
      <c r="H971" s="126" t="s">
        <v>909</v>
      </c>
      <c r="I971" s="127" t="s">
        <v>909</v>
      </c>
      <c r="J971" s="125" t="s">
        <v>3</v>
      </c>
      <c r="K971" s="125"/>
      <c r="L971" s="125">
        <v>1</v>
      </c>
      <c r="M971" s="128">
        <v>1</v>
      </c>
      <c r="N971" s="126" t="s">
        <v>862</v>
      </c>
      <c r="O971" s="129">
        <v>18001</v>
      </c>
      <c r="P971" s="129">
        <v>31302.782608695699</v>
      </c>
      <c r="Q971" s="130">
        <v>49300</v>
      </c>
      <c r="R971" s="130">
        <f t="shared" si="46"/>
        <v>40693.617391304404</v>
      </c>
      <c r="S971" s="130">
        <v>0</v>
      </c>
      <c r="T971" s="130">
        <f t="shared" si="45"/>
        <v>58694.617391304404</v>
      </c>
      <c r="U971" s="130">
        <v>58600</v>
      </c>
      <c r="V971" s="130">
        <f t="shared" si="47"/>
        <v>58600</v>
      </c>
      <c r="W971" s="131">
        <v>0</v>
      </c>
      <c r="X971" s="132" t="s">
        <v>889</v>
      </c>
      <c r="Y971" s="127" t="s">
        <v>862</v>
      </c>
      <c r="Z971" s="124" t="s">
        <v>42</v>
      </c>
      <c r="AA971" s="133">
        <v>43294</v>
      </c>
      <c r="AB971" s="134"/>
    </row>
    <row r="972" spans="1:28" ht="25.5" x14ac:dyDescent="0.2">
      <c r="A972" s="122" t="s">
        <v>8001</v>
      </c>
      <c r="B972" s="123" t="s">
        <v>890</v>
      </c>
      <c r="C972" s="124" t="s">
        <v>861</v>
      </c>
      <c r="D972" s="136" t="s">
        <v>10109</v>
      </c>
      <c r="E972" s="124" t="s">
        <v>7927</v>
      </c>
      <c r="F972" s="125" t="s">
        <v>891</v>
      </c>
      <c r="G972" s="126" t="s">
        <v>892</v>
      </c>
      <c r="H972" s="126" t="s">
        <v>892</v>
      </c>
      <c r="I972" s="127" t="s">
        <v>892</v>
      </c>
      <c r="J972" s="125" t="s">
        <v>34</v>
      </c>
      <c r="K972" s="125"/>
      <c r="L972" s="125">
        <v>1</v>
      </c>
      <c r="M972" s="128">
        <v>1</v>
      </c>
      <c r="N972" s="126" t="s">
        <v>862</v>
      </c>
      <c r="O972" s="129">
        <v>18001</v>
      </c>
      <c r="P972" s="129">
        <v>31302.782608695699</v>
      </c>
      <c r="Q972" s="130">
        <v>49300</v>
      </c>
      <c r="R972" s="130">
        <f t="shared" si="46"/>
        <v>40693.617391304404</v>
      </c>
      <c r="S972" s="130">
        <v>0</v>
      </c>
      <c r="T972" s="130">
        <f t="shared" si="45"/>
        <v>58694.617391304404</v>
      </c>
      <c r="U972" s="130">
        <v>58600</v>
      </c>
      <c r="V972" s="130">
        <f t="shared" si="47"/>
        <v>58600</v>
      </c>
      <c r="W972" s="131">
        <v>0</v>
      </c>
      <c r="X972" s="132" t="s">
        <v>889</v>
      </c>
      <c r="Y972" s="127" t="s">
        <v>862</v>
      </c>
      <c r="Z972" s="124" t="s">
        <v>42</v>
      </c>
      <c r="AA972" s="133">
        <v>43294</v>
      </c>
      <c r="AB972" s="134"/>
    </row>
    <row r="973" spans="1:28" ht="25.5" x14ac:dyDescent="0.2">
      <c r="A973" s="122" t="s">
        <v>8002</v>
      </c>
      <c r="B973" s="123" t="s">
        <v>893</v>
      </c>
      <c r="C973" s="124" t="s">
        <v>861</v>
      </c>
      <c r="D973" s="136" t="s">
        <v>10124</v>
      </c>
      <c r="E973" s="124" t="s">
        <v>7927</v>
      </c>
      <c r="F973" s="125" t="s">
        <v>894</v>
      </c>
      <c r="G973" s="126" t="s">
        <v>895</v>
      </c>
      <c r="H973" s="126" t="s">
        <v>895</v>
      </c>
      <c r="I973" s="127" t="s">
        <v>895</v>
      </c>
      <c r="J973" s="125" t="s">
        <v>3</v>
      </c>
      <c r="K973" s="125"/>
      <c r="L973" s="125">
        <v>1</v>
      </c>
      <c r="M973" s="128">
        <v>1</v>
      </c>
      <c r="N973" s="126" t="s">
        <v>862</v>
      </c>
      <c r="O973" s="129">
        <v>18001</v>
      </c>
      <c r="P973" s="129">
        <v>31302.782608695699</v>
      </c>
      <c r="Q973" s="130">
        <v>49300</v>
      </c>
      <c r="R973" s="130">
        <f t="shared" si="46"/>
        <v>40693.617391304404</v>
      </c>
      <c r="S973" s="130">
        <v>0</v>
      </c>
      <c r="T973" s="130">
        <f t="shared" si="45"/>
        <v>58694.617391304404</v>
      </c>
      <c r="U973" s="130">
        <v>58600</v>
      </c>
      <c r="V973" s="130">
        <f t="shared" si="47"/>
        <v>58600</v>
      </c>
      <c r="W973" s="131">
        <v>0</v>
      </c>
      <c r="X973" s="132" t="s">
        <v>889</v>
      </c>
      <c r="Y973" s="127" t="s">
        <v>862</v>
      </c>
      <c r="Z973" s="124" t="s">
        <v>42</v>
      </c>
      <c r="AA973" s="133">
        <v>43294</v>
      </c>
      <c r="AB973" s="134"/>
    </row>
    <row r="974" spans="1:28" ht="25.5" x14ac:dyDescent="0.2">
      <c r="A974" s="122" t="s">
        <v>9572</v>
      </c>
      <c r="B974" s="123" t="s">
        <v>896</v>
      </c>
      <c r="C974" s="124" t="s">
        <v>861</v>
      </c>
      <c r="D974" s="136" t="s">
        <v>9885</v>
      </c>
      <c r="E974" s="124" t="s">
        <v>7927</v>
      </c>
      <c r="F974" s="125" t="s">
        <v>897</v>
      </c>
      <c r="G974" s="126" t="s">
        <v>898</v>
      </c>
      <c r="H974" s="126" t="s">
        <v>898</v>
      </c>
      <c r="I974" s="127" t="s">
        <v>898</v>
      </c>
      <c r="J974" s="125" t="s">
        <v>3</v>
      </c>
      <c r="K974" s="125"/>
      <c r="L974" s="125">
        <v>1</v>
      </c>
      <c r="M974" s="128">
        <v>1</v>
      </c>
      <c r="N974" s="126" t="s">
        <v>862</v>
      </c>
      <c r="O974" s="129">
        <v>18001</v>
      </c>
      <c r="P974" s="129">
        <v>31302.782608695699</v>
      </c>
      <c r="Q974" s="130">
        <v>49300</v>
      </c>
      <c r="R974" s="130">
        <f t="shared" si="46"/>
        <v>40693.617391304404</v>
      </c>
      <c r="S974" s="130">
        <v>0</v>
      </c>
      <c r="T974" s="130">
        <f t="shared" si="45"/>
        <v>58694.617391304404</v>
      </c>
      <c r="U974" s="130">
        <v>58600</v>
      </c>
      <c r="V974" s="130">
        <f t="shared" si="47"/>
        <v>58600</v>
      </c>
      <c r="W974" s="131">
        <v>0</v>
      </c>
      <c r="X974" s="132" t="s">
        <v>889</v>
      </c>
      <c r="Y974" s="127" t="s">
        <v>862</v>
      </c>
      <c r="Z974" s="124" t="s">
        <v>42</v>
      </c>
      <c r="AA974" s="133">
        <v>43294</v>
      </c>
      <c r="AB974" s="134"/>
    </row>
    <row r="975" spans="1:28" ht="38.25" x14ac:dyDescent="0.2">
      <c r="A975" s="122" t="s">
        <v>9573</v>
      </c>
      <c r="B975" s="123" t="s">
        <v>913</v>
      </c>
      <c r="C975" s="124" t="s">
        <v>861</v>
      </c>
      <c r="D975" s="136" t="s">
        <v>10131</v>
      </c>
      <c r="E975" s="124" t="s">
        <v>7927</v>
      </c>
      <c r="F975" s="125" t="s">
        <v>914</v>
      </c>
      <c r="G975" s="126" t="s">
        <v>915</v>
      </c>
      <c r="H975" s="126" t="s">
        <v>915</v>
      </c>
      <c r="I975" s="127" t="s">
        <v>915</v>
      </c>
      <c r="J975" s="125" t="s">
        <v>34</v>
      </c>
      <c r="K975" s="125"/>
      <c r="L975" s="125">
        <v>1</v>
      </c>
      <c r="M975" s="128">
        <v>1</v>
      </c>
      <c r="N975" s="126" t="s">
        <v>862</v>
      </c>
      <c r="O975" s="129">
        <v>18001</v>
      </c>
      <c r="P975" s="129">
        <v>31302.782608695699</v>
      </c>
      <c r="Q975" s="130">
        <v>49300</v>
      </c>
      <c r="R975" s="130">
        <f t="shared" si="46"/>
        <v>40693.617391304404</v>
      </c>
      <c r="S975" s="130">
        <v>0</v>
      </c>
      <c r="T975" s="130">
        <f t="shared" si="45"/>
        <v>58694.617391304404</v>
      </c>
      <c r="U975" s="130">
        <v>58600</v>
      </c>
      <c r="V975" s="130">
        <f t="shared" si="47"/>
        <v>58600</v>
      </c>
      <c r="W975" s="131">
        <v>0</v>
      </c>
      <c r="X975" s="132" t="s">
        <v>889</v>
      </c>
      <c r="Y975" s="127" t="s">
        <v>862</v>
      </c>
      <c r="Z975" s="124" t="s">
        <v>42</v>
      </c>
      <c r="AA975" s="133">
        <v>43294</v>
      </c>
      <c r="AB975" s="134"/>
    </row>
    <row r="976" spans="1:28" ht="25.5" x14ac:dyDescent="0.2">
      <c r="A976" s="122" t="s">
        <v>8003</v>
      </c>
      <c r="B976" s="123" t="s">
        <v>937</v>
      </c>
      <c r="C976" s="124" t="s">
        <v>861</v>
      </c>
      <c r="D976" s="136" t="s">
        <v>10134</v>
      </c>
      <c r="E976" s="124" t="s">
        <v>7927</v>
      </c>
      <c r="F976" s="125" t="s">
        <v>938</v>
      </c>
      <c r="G976" s="126" t="s">
        <v>939</v>
      </c>
      <c r="H976" s="126" t="s">
        <v>939</v>
      </c>
      <c r="I976" s="127" t="s">
        <v>939</v>
      </c>
      <c r="J976" s="125" t="s">
        <v>3</v>
      </c>
      <c r="K976" s="125"/>
      <c r="L976" s="125">
        <v>1</v>
      </c>
      <c r="M976" s="128">
        <v>1</v>
      </c>
      <c r="N976" s="126" t="s">
        <v>862</v>
      </c>
      <c r="O976" s="129">
        <v>18001</v>
      </c>
      <c r="P976" s="129">
        <v>31302.782608695699</v>
      </c>
      <c r="Q976" s="130">
        <v>49300</v>
      </c>
      <c r="R976" s="130">
        <f t="shared" si="46"/>
        <v>40693.617391304404</v>
      </c>
      <c r="S976" s="130">
        <v>0</v>
      </c>
      <c r="T976" s="130">
        <f t="shared" si="45"/>
        <v>58694.617391304404</v>
      </c>
      <c r="U976" s="130">
        <v>58600</v>
      </c>
      <c r="V976" s="130">
        <f t="shared" si="47"/>
        <v>58600</v>
      </c>
      <c r="W976" s="131">
        <v>0</v>
      </c>
      <c r="X976" s="132" t="s">
        <v>889</v>
      </c>
      <c r="Y976" s="127" t="s">
        <v>862</v>
      </c>
      <c r="Z976" s="124" t="s">
        <v>42</v>
      </c>
      <c r="AA976" s="133">
        <v>43294</v>
      </c>
      <c r="AB976" s="134"/>
    </row>
    <row r="977" spans="1:28" ht="25.5" x14ac:dyDescent="0.2">
      <c r="A977" s="122" t="s">
        <v>8004</v>
      </c>
      <c r="B977" s="123" t="s">
        <v>902</v>
      </c>
      <c r="C977" s="124" t="s">
        <v>861</v>
      </c>
      <c r="D977" s="136" t="s">
        <v>10145</v>
      </c>
      <c r="E977" s="124" t="s">
        <v>7927</v>
      </c>
      <c r="F977" s="125" t="s">
        <v>903</v>
      </c>
      <c r="G977" s="126" t="s">
        <v>885</v>
      </c>
      <c r="H977" s="126" t="s">
        <v>885</v>
      </c>
      <c r="I977" s="127" t="s">
        <v>885</v>
      </c>
      <c r="J977" s="125" t="s">
        <v>3</v>
      </c>
      <c r="K977" s="125"/>
      <c r="L977" s="125">
        <v>1</v>
      </c>
      <c r="M977" s="128">
        <v>1</v>
      </c>
      <c r="N977" s="126" t="s">
        <v>862</v>
      </c>
      <c r="O977" s="129">
        <v>18001</v>
      </c>
      <c r="P977" s="129">
        <v>31302.782608695699</v>
      </c>
      <c r="Q977" s="130">
        <v>49300</v>
      </c>
      <c r="R977" s="130">
        <f t="shared" si="46"/>
        <v>40693.617391304404</v>
      </c>
      <c r="S977" s="130">
        <v>0</v>
      </c>
      <c r="T977" s="130">
        <f t="shared" si="45"/>
        <v>58694.617391304404</v>
      </c>
      <c r="U977" s="130">
        <v>58600</v>
      </c>
      <c r="V977" s="130">
        <f t="shared" si="47"/>
        <v>58600</v>
      </c>
      <c r="W977" s="131">
        <v>0</v>
      </c>
      <c r="X977" s="132" t="s">
        <v>889</v>
      </c>
      <c r="Y977" s="127" t="s">
        <v>862</v>
      </c>
      <c r="Z977" s="124" t="s">
        <v>42</v>
      </c>
      <c r="AA977" s="133">
        <v>43294</v>
      </c>
      <c r="AB977" s="134"/>
    </row>
    <row r="978" spans="1:28" ht="25.5" x14ac:dyDescent="0.2">
      <c r="A978" s="122" t="s">
        <v>8005</v>
      </c>
      <c r="B978" s="123" t="s">
        <v>899</v>
      </c>
      <c r="C978" s="124" t="s">
        <v>861</v>
      </c>
      <c r="D978" s="136" t="s">
        <v>10149</v>
      </c>
      <c r="E978" s="124" t="s">
        <v>7927</v>
      </c>
      <c r="F978" s="125" t="s">
        <v>900</v>
      </c>
      <c r="G978" s="126" t="s">
        <v>901</v>
      </c>
      <c r="H978" s="126" t="s">
        <v>901</v>
      </c>
      <c r="I978" s="127" t="s">
        <v>901</v>
      </c>
      <c r="J978" s="125" t="s">
        <v>3</v>
      </c>
      <c r="K978" s="125"/>
      <c r="L978" s="125">
        <v>1</v>
      </c>
      <c r="M978" s="128">
        <v>1</v>
      </c>
      <c r="N978" s="126" t="s">
        <v>862</v>
      </c>
      <c r="O978" s="129">
        <v>18001</v>
      </c>
      <c r="P978" s="129">
        <v>31302.782608695699</v>
      </c>
      <c r="Q978" s="130">
        <v>49300</v>
      </c>
      <c r="R978" s="130">
        <f t="shared" si="46"/>
        <v>40693.617391304404</v>
      </c>
      <c r="S978" s="130">
        <v>0</v>
      </c>
      <c r="T978" s="130">
        <f t="shared" si="45"/>
        <v>58694.617391304404</v>
      </c>
      <c r="U978" s="130">
        <v>58600</v>
      </c>
      <c r="V978" s="130">
        <f t="shared" si="47"/>
        <v>58600</v>
      </c>
      <c r="W978" s="131">
        <v>0</v>
      </c>
      <c r="X978" s="132" t="s">
        <v>889</v>
      </c>
      <c r="Y978" s="127" t="s">
        <v>862</v>
      </c>
      <c r="Z978" s="124" t="s">
        <v>42</v>
      </c>
      <c r="AA978" s="133">
        <v>43294</v>
      </c>
      <c r="AB978" s="134"/>
    </row>
    <row r="979" spans="1:28" ht="25.5" x14ac:dyDescent="0.2">
      <c r="A979" s="122" t="s">
        <v>8409</v>
      </c>
      <c r="B979" s="123" t="s">
        <v>910</v>
      </c>
      <c r="C979" s="124" t="s">
        <v>861</v>
      </c>
      <c r="D979" s="136" t="s">
        <v>10147</v>
      </c>
      <c r="E979" s="124" t="s">
        <v>7927</v>
      </c>
      <c r="F979" s="125" t="s">
        <v>911</v>
      </c>
      <c r="G979" s="126" t="s">
        <v>912</v>
      </c>
      <c r="H979" s="126" t="s">
        <v>912</v>
      </c>
      <c r="I979" s="127" t="s">
        <v>912</v>
      </c>
      <c r="J979" s="125" t="s">
        <v>34</v>
      </c>
      <c r="K979" s="125"/>
      <c r="L979" s="125">
        <v>1</v>
      </c>
      <c r="M979" s="128">
        <v>1</v>
      </c>
      <c r="N979" s="126" t="s">
        <v>862</v>
      </c>
      <c r="O979" s="129">
        <v>18001</v>
      </c>
      <c r="P979" s="129">
        <v>31302.782608695699</v>
      </c>
      <c r="Q979" s="130">
        <v>49300</v>
      </c>
      <c r="R979" s="130">
        <f t="shared" si="46"/>
        <v>40693.617391304404</v>
      </c>
      <c r="S979" s="130">
        <v>0</v>
      </c>
      <c r="T979" s="130">
        <f t="shared" si="45"/>
        <v>58694.617391304404</v>
      </c>
      <c r="U979" s="130">
        <v>58600</v>
      </c>
      <c r="V979" s="130">
        <f t="shared" si="47"/>
        <v>58600</v>
      </c>
      <c r="W979" s="131">
        <v>0</v>
      </c>
      <c r="X979" s="132" t="s">
        <v>889</v>
      </c>
      <c r="Y979" s="127" t="s">
        <v>862</v>
      </c>
      <c r="Z979" s="124" t="s">
        <v>42</v>
      </c>
      <c r="AA979" s="133">
        <v>43294</v>
      </c>
      <c r="AB979" s="134"/>
    </row>
    <row r="980" spans="1:28" ht="25.5" x14ac:dyDescent="0.2">
      <c r="A980" s="122" t="s">
        <v>8410</v>
      </c>
      <c r="B980" s="123" t="s">
        <v>919</v>
      </c>
      <c r="C980" s="124" t="s">
        <v>861</v>
      </c>
      <c r="D980" s="136" t="s">
        <v>10148</v>
      </c>
      <c r="E980" s="124" t="s">
        <v>7927</v>
      </c>
      <c r="F980" s="125" t="s">
        <v>920</v>
      </c>
      <c r="G980" s="126" t="s">
        <v>921</v>
      </c>
      <c r="H980" s="126" t="s">
        <v>921</v>
      </c>
      <c r="I980" s="127" t="s">
        <v>921</v>
      </c>
      <c r="J980" s="125" t="s">
        <v>3</v>
      </c>
      <c r="K980" s="125"/>
      <c r="L980" s="125">
        <v>1</v>
      </c>
      <c r="M980" s="128">
        <v>1</v>
      </c>
      <c r="N980" s="126" t="s">
        <v>862</v>
      </c>
      <c r="O980" s="129">
        <v>18001</v>
      </c>
      <c r="P980" s="129">
        <v>31302.782608695699</v>
      </c>
      <c r="Q980" s="130">
        <v>49300</v>
      </c>
      <c r="R980" s="130">
        <f t="shared" si="46"/>
        <v>40693.617391304404</v>
      </c>
      <c r="S980" s="130">
        <v>0</v>
      </c>
      <c r="T980" s="130">
        <f t="shared" si="45"/>
        <v>58694.617391304404</v>
      </c>
      <c r="U980" s="130">
        <v>58600</v>
      </c>
      <c r="V980" s="130">
        <f t="shared" si="47"/>
        <v>58600</v>
      </c>
      <c r="W980" s="131">
        <v>0</v>
      </c>
      <c r="X980" s="132" t="s">
        <v>889</v>
      </c>
      <c r="Y980" s="127" t="s">
        <v>862</v>
      </c>
      <c r="Z980" s="124" t="s">
        <v>42</v>
      </c>
      <c r="AA980" s="133">
        <v>43294</v>
      </c>
      <c r="AB980" s="134"/>
    </row>
    <row r="981" spans="1:28" ht="25.5" x14ac:dyDescent="0.2">
      <c r="A981" s="122" t="s">
        <v>8411</v>
      </c>
      <c r="B981" s="123" t="s">
        <v>940</v>
      </c>
      <c r="C981" s="124" t="s">
        <v>861</v>
      </c>
      <c r="D981" s="136" t="s">
        <v>10092</v>
      </c>
      <c r="E981" s="124" t="s">
        <v>7927</v>
      </c>
      <c r="F981" s="125" t="s">
        <v>941</v>
      </c>
      <c r="G981" s="126" t="s">
        <v>942</v>
      </c>
      <c r="H981" s="126" t="s">
        <v>942</v>
      </c>
      <c r="I981" s="127" t="s">
        <v>942</v>
      </c>
      <c r="J981" s="125" t="s">
        <v>3</v>
      </c>
      <c r="K981" s="125"/>
      <c r="L981" s="125">
        <v>1</v>
      </c>
      <c r="M981" s="128">
        <v>1</v>
      </c>
      <c r="N981" s="126" t="s">
        <v>862</v>
      </c>
      <c r="O981" s="129">
        <v>18001</v>
      </c>
      <c r="P981" s="129">
        <v>31302.782608695699</v>
      </c>
      <c r="Q981" s="130">
        <v>49300</v>
      </c>
      <c r="R981" s="130">
        <f t="shared" si="46"/>
        <v>40693.617391304404</v>
      </c>
      <c r="S981" s="130">
        <v>0</v>
      </c>
      <c r="T981" s="130">
        <f t="shared" si="45"/>
        <v>58694.617391304404</v>
      </c>
      <c r="U981" s="130">
        <v>58600</v>
      </c>
      <c r="V981" s="130">
        <f t="shared" si="47"/>
        <v>58600</v>
      </c>
      <c r="W981" s="131">
        <v>0</v>
      </c>
      <c r="X981" s="132" t="s">
        <v>889</v>
      </c>
      <c r="Y981" s="127" t="s">
        <v>862</v>
      </c>
      <c r="Z981" s="124" t="s">
        <v>42</v>
      </c>
      <c r="AA981" s="133">
        <v>43294</v>
      </c>
      <c r="AB981" s="134"/>
    </row>
    <row r="982" spans="1:28" ht="25.5" x14ac:dyDescent="0.2">
      <c r="A982" s="122" t="s">
        <v>8412</v>
      </c>
      <c r="B982" s="123" t="s">
        <v>949</v>
      </c>
      <c r="C982" s="124" t="s">
        <v>861</v>
      </c>
      <c r="D982" s="136" t="s">
        <v>10092</v>
      </c>
      <c r="E982" s="124" t="s">
        <v>7927</v>
      </c>
      <c r="F982" s="125" t="s">
        <v>950</v>
      </c>
      <c r="G982" s="126" t="s">
        <v>951</v>
      </c>
      <c r="H982" s="126" t="s">
        <v>951</v>
      </c>
      <c r="I982" s="127" t="s">
        <v>951</v>
      </c>
      <c r="J982" s="125" t="s">
        <v>283</v>
      </c>
      <c r="K982" s="125"/>
      <c r="L982" s="125">
        <v>1</v>
      </c>
      <c r="M982" s="128">
        <v>1</v>
      </c>
      <c r="N982" s="126" t="s">
        <v>862</v>
      </c>
      <c r="O982" s="129">
        <v>18001</v>
      </c>
      <c r="P982" s="129">
        <v>31302.782608695699</v>
      </c>
      <c r="Q982" s="130">
        <v>49300</v>
      </c>
      <c r="R982" s="130">
        <f t="shared" si="46"/>
        <v>40693.617391304404</v>
      </c>
      <c r="S982" s="130">
        <v>0</v>
      </c>
      <c r="T982" s="130">
        <f t="shared" si="45"/>
        <v>58694.617391304404</v>
      </c>
      <c r="U982" s="130">
        <v>58600</v>
      </c>
      <c r="V982" s="130">
        <f t="shared" si="47"/>
        <v>58600</v>
      </c>
      <c r="W982" s="131">
        <v>0</v>
      </c>
      <c r="X982" s="132" t="s">
        <v>889</v>
      </c>
      <c r="Y982" s="127" t="s">
        <v>862</v>
      </c>
      <c r="Z982" s="124" t="s">
        <v>42</v>
      </c>
      <c r="AA982" s="133">
        <v>43294</v>
      </c>
      <c r="AB982" s="134"/>
    </row>
    <row r="983" spans="1:28" ht="25.5" x14ac:dyDescent="0.2">
      <c r="A983" s="122" t="s">
        <v>8413</v>
      </c>
      <c r="B983" s="123" t="s">
        <v>922</v>
      </c>
      <c r="C983" s="124" t="s">
        <v>861</v>
      </c>
      <c r="D983" s="136" t="s">
        <v>10150</v>
      </c>
      <c r="E983" s="124" t="s">
        <v>7927</v>
      </c>
      <c r="F983" s="125" t="s">
        <v>923</v>
      </c>
      <c r="G983" s="126" t="s">
        <v>924</v>
      </c>
      <c r="H983" s="126" t="s">
        <v>924</v>
      </c>
      <c r="I983" s="127" t="s">
        <v>924</v>
      </c>
      <c r="J983" s="125" t="s">
        <v>34</v>
      </c>
      <c r="K983" s="125"/>
      <c r="L983" s="125">
        <v>1</v>
      </c>
      <c r="M983" s="128">
        <v>1</v>
      </c>
      <c r="N983" s="126" t="s">
        <v>862</v>
      </c>
      <c r="O983" s="129">
        <v>18001</v>
      </c>
      <c r="P983" s="129">
        <v>31302.782608695699</v>
      </c>
      <c r="Q983" s="130">
        <v>49300</v>
      </c>
      <c r="R983" s="130">
        <f t="shared" si="46"/>
        <v>40693.617391304404</v>
      </c>
      <c r="S983" s="130">
        <v>0</v>
      </c>
      <c r="T983" s="130">
        <f t="shared" si="45"/>
        <v>58694.617391304404</v>
      </c>
      <c r="U983" s="130">
        <v>58600</v>
      </c>
      <c r="V983" s="130">
        <f t="shared" si="47"/>
        <v>58600</v>
      </c>
      <c r="W983" s="131">
        <v>0</v>
      </c>
      <c r="X983" s="132" t="s">
        <v>889</v>
      </c>
      <c r="Y983" s="127" t="s">
        <v>862</v>
      </c>
      <c r="Z983" s="124" t="s">
        <v>42</v>
      </c>
      <c r="AA983" s="133">
        <v>43294</v>
      </c>
      <c r="AB983" s="134"/>
    </row>
    <row r="984" spans="1:28" ht="25.5" x14ac:dyDescent="0.2">
      <c r="A984" s="122" t="s">
        <v>8414</v>
      </c>
      <c r="B984" s="123" t="s">
        <v>934</v>
      </c>
      <c r="C984" s="124" t="s">
        <v>861</v>
      </c>
      <c r="D984" s="136" t="s">
        <v>10012</v>
      </c>
      <c r="E984" s="124" t="s">
        <v>7927</v>
      </c>
      <c r="F984" s="125" t="s">
        <v>935</v>
      </c>
      <c r="G984" s="126" t="s">
        <v>936</v>
      </c>
      <c r="H984" s="126" t="s">
        <v>936</v>
      </c>
      <c r="I984" s="127" t="s">
        <v>936</v>
      </c>
      <c r="J984" s="125" t="s">
        <v>34</v>
      </c>
      <c r="K984" s="125"/>
      <c r="L984" s="125">
        <v>1</v>
      </c>
      <c r="M984" s="128">
        <v>1</v>
      </c>
      <c r="N984" s="126" t="s">
        <v>862</v>
      </c>
      <c r="O984" s="129">
        <v>18001</v>
      </c>
      <c r="P984" s="129">
        <v>31302.782608695699</v>
      </c>
      <c r="Q984" s="130">
        <v>49300</v>
      </c>
      <c r="R984" s="130">
        <f t="shared" si="46"/>
        <v>40693.617391304404</v>
      </c>
      <c r="S984" s="130">
        <v>0</v>
      </c>
      <c r="T984" s="130">
        <f t="shared" si="45"/>
        <v>58694.617391304404</v>
      </c>
      <c r="U984" s="130">
        <v>58600</v>
      </c>
      <c r="V984" s="130">
        <f t="shared" si="47"/>
        <v>58600</v>
      </c>
      <c r="W984" s="131">
        <v>0</v>
      </c>
      <c r="X984" s="132" t="s">
        <v>889</v>
      </c>
      <c r="Y984" s="127" t="s">
        <v>862</v>
      </c>
      <c r="Z984" s="124" t="s">
        <v>42</v>
      </c>
      <c r="AA984" s="133">
        <v>43294</v>
      </c>
      <c r="AB984" s="134"/>
    </row>
    <row r="985" spans="1:28" ht="25.5" x14ac:dyDescent="0.2">
      <c r="A985" s="122" t="s">
        <v>8415</v>
      </c>
      <c r="B985" s="123" t="s">
        <v>928</v>
      </c>
      <c r="C985" s="124" t="s">
        <v>861</v>
      </c>
      <c r="D985" s="136" t="s">
        <v>10151</v>
      </c>
      <c r="E985" s="124" t="s">
        <v>7927</v>
      </c>
      <c r="F985" s="125" t="s">
        <v>929</v>
      </c>
      <c r="G985" s="126" t="s">
        <v>930</v>
      </c>
      <c r="H985" s="126" t="s">
        <v>930</v>
      </c>
      <c r="I985" s="127" t="s">
        <v>930</v>
      </c>
      <c r="J985" s="125" t="s">
        <v>34</v>
      </c>
      <c r="K985" s="125"/>
      <c r="L985" s="125">
        <v>1</v>
      </c>
      <c r="M985" s="128">
        <v>1</v>
      </c>
      <c r="N985" s="126" t="s">
        <v>862</v>
      </c>
      <c r="O985" s="129">
        <v>18001</v>
      </c>
      <c r="P985" s="129">
        <v>31302.782608695699</v>
      </c>
      <c r="Q985" s="130">
        <v>49300</v>
      </c>
      <c r="R985" s="130">
        <f t="shared" si="46"/>
        <v>40693.617391304404</v>
      </c>
      <c r="S985" s="130">
        <v>0</v>
      </c>
      <c r="T985" s="130">
        <f t="shared" ref="T985:T1048" si="48">+O985+R985+S985</f>
        <v>58694.617391304404</v>
      </c>
      <c r="U985" s="130">
        <v>58600</v>
      </c>
      <c r="V985" s="130">
        <f t="shared" si="47"/>
        <v>58600</v>
      </c>
      <c r="W985" s="131">
        <v>0</v>
      </c>
      <c r="X985" s="132" t="s">
        <v>889</v>
      </c>
      <c r="Y985" s="127" t="s">
        <v>862</v>
      </c>
      <c r="Z985" s="124" t="s">
        <v>42</v>
      </c>
      <c r="AA985" s="133">
        <v>43294</v>
      </c>
      <c r="AB985" s="134"/>
    </row>
    <row r="986" spans="1:28" ht="25.5" x14ac:dyDescent="0.2">
      <c r="A986" s="122" t="s">
        <v>8416</v>
      </c>
      <c r="B986" s="123" t="s">
        <v>931</v>
      </c>
      <c r="C986" s="124" t="s">
        <v>861</v>
      </c>
      <c r="D986" s="136" t="s">
        <v>10152</v>
      </c>
      <c r="E986" s="124" t="s">
        <v>7927</v>
      </c>
      <c r="F986" s="125" t="s">
        <v>932</v>
      </c>
      <c r="G986" s="126" t="s">
        <v>933</v>
      </c>
      <c r="H986" s="126" t="s">
        <v>933</v>
      </c>
      <c r="I986" s="127" t="s">
        <v>933</v>
      </c>
      <c r="J986" s="125" t="s">
        <v>34</v>
      </c>
      <c r="K986" s="125"/>
      <c r="L986" s="125">
        <v>1</v>
      </c>
      <c r="M986" s="128">
        <v>1</v>
      </c>
      <c r="N986" s="126" t="s">
        <v>862</v>
      </c>
      <c r="O986" s="129">
        <v>18001</v>
      </c>
      <c r="P986" s="129">
        <v>31302.782608695699</v>
      </c>
      <c r="Q986" s="130">
        <v>49300</v>
      </c>
      <c r="R986" s="130">
        <f t="shared" si="46"/>
        <v>40693.617391304404</v>
      </c>
      <c r="S986" s="130">
        <v>0</v>
      </c>
      <c r="T986" s="130">
        <f t="shared" si="48"/>
        <v>58694.617391304404</v>
      </c>
      <c r="U986" s="130">
        <v>58600</v>
      </c>
      <c r="V986" s="130">
        <f t="shared" si="47"/>
        <v>58600</v>
      </c>
      <c r="W986" s="131">
        <v>0</v>
      </c>
      <c r="X986" s="132" t="s">
        <v>889</v>
      </c>
      <c r="Y986" s="127" t="s">
        <v>862</v>
      </c>
      <c r="Z986" s="124" t="s">
        <v>42</v>
      </c>
      <c r="AA986" s="133">
        <v>43294</v>
      </c>
      <c r="AB986" s="134"/>
    </row>
    <row r="987" spans="1:28" ht="25.5" x14ac:dyDescent="0.2">
      <c r="A987" s="122" t="s">
        <v>8417</v>
      </c>
      <c r="B987" s="123" t="s">
        <v>904</v>
      </c>
      <c r="C987" s="124" t="s">
        <v>861</v>
      </c>
      <c r="D987" s="136" t="s">
        <v>10153</v>
      </c>
      <c r="E987" s="124" t="s">
        <v>7927</v>
      </c>
      <c r="F987" s="125" t="s">
        <v>905</v>
      </c>
      <c r="G987" s="126" t="s">
        <v>906</v>
      </c>
      <c r="H987" s="126" t="s">
        <v>906</v>
      </c>
      <c r="I987" s="127" t="s">
        <v>906</v>
      </c>
      <c r="J987" s="125" t="s">
        <v>3</v>
      </c>
      <c r="K987" s="125"/>
      <c r="L987" s="125">
        <v>1</v>
      </c>
      <c r="M987" s="128">
        <v>1</v>
      </c>
      <c r="N987" s="126" t="s">
        <v>862</v>
      </c>
      <c r="O987" s="129">
        <v>18001</v>
      </c>
      <c r="P987" s="129">
        <v>31302.782608695699</v>
      </c>
      <c r="Q987" s="130">
        <v>49300</v>
      </c>
      <c r="R987" s="130">
        <f t="shared" si="46"/>
        <v>40693.617391304404</v>
      </c>
      <c r="S987" s="130">
        <v>0</v>
      </c>
      <c r="T987" s="130">
        <f t="shared" si="48"/>
        <v>58694.617391304404</v>
      </c>
      <c r="U987" s="130">
        <v>58600</v>
      </c>
      <c r="V987" s="130">
        <f t="shared" si="47"/>
        <v>58600</v>
      </c>
      <c r="W987" s="131">
        <v>0</v>
      </c>
      <c r="X987" s="132" t="s">
        <v>889</v>
      </c>
      <c r="Y987" s="127" t="s">
        <v>862</v>
      </c>
      <c r="Z987" s="124" t="s">
        <v>42</v>
      </c>
      <c r="AA987" s="133">
        <v>43294</v>
      </c>
      <c r="AB987" s="134"/>
    </row>
    <row r="988" spans="1:28" ht="25.5" x14ac:dyDescent="0.2">
      <c r="A988" s="122" t="s">
        <v>8418</v>
      </c>
      <c r="B988" s="123" t="s">
        <v>946</v>
      </c>
      <c r="C988" s="124" t="s">
        <v>861</v>
      </c>
      <c r="D988" s="136" t="s">
        <v>10154</v>
      </c>
      <c r="E988" s="124" t="s">
        <v>7927</v>
      </c>
      <c r="F988" s="125" t="s">
        <v>947</v>
      </c>
      <c r="G988" s="126" t="s">
        <v>948</v>
      </c>
      <c r="H988" s="126" t="s">
        <v>948</v>
      </c>
      <c r="I988" s="127" t="s">
        <v>948</v>
      </c>
      <c r="J988" s="125" t="s">
        <v>3</v>
      </c>
      <c r="K988" s="125"/>
      <c r="L988" s="125">
        <v>1</v>
      </c>
      <c r="M988" s="128">
        <v>1</v>
      </c>
      <c r="N988" s="126" t="s">
        <v>862</v>
      </c>
      <c r="O988" s="129">
        <v>18001</v>
      </c>
      <c r="P988" s="129">
        <v>31302.782608695699</v>
      </c>
      <c r="Q988" s="130">
        <v>49300</v>
      </c>
      <c r="R988" s="130">
        <f t="shared" si="46"/>
        <v>40693.617391304404</v>
      </c>
      <c r="S988" s="130">
        <v>0</v>
      </c>
      <c r="T988" s="130">
        <f t="shared" si="48"/>
        <v>58694.617391304404</v>
      </c>
      <c r="U988" s="130">
        <v>58600</v>
      </c>
      <c r="V988" s="130">
        <f t="shared" si="47"/>
        <v>58600</v>
      </c>
      <c r="W988" s="131">
        <v>0</v>
      </c>
      <c r="X988" s="132" t="s">
        <v>889</v>
      </c>
      <c r="Y988" s="127" t="s">
        <v>862</v>
      </c>
      <c r="Z988" s="124" t="s">
        <v>26</v>
      </c>
      <c r="AA988" s="133">
        <v>43294</v>
      </c>
      <c r="AB988" s="134"/>
    </row>
    <row r="989" spans="1:28" ht="25.5" x14ac:dyDescent="0.2">
      <c r="A989" s="122" t="s">
        <v>8419</v>
      </c>
      <c r="B989" s="123" t="s">
        <v>925</v>
      </c>
      <c r="C989" s="124" t="s">
        <v>861</v>
      </c>
      <c r="D989" s="136" t="s">
        <v>10155</v>
      </c>
      <c r="E989" s="124" t="s">
        <v>7927</v>
      </c>
      <c r="F989" s="125" t="s">
        <v>926</v>
      </c>
      <c r="G989" s="126" t="s">
        <v>927</v>
      </c>
      <c r="H989" s="126" t="s">
        <v>927</v>
      </c>
      <c r="I989" s="127" t="s">
        <v>927</v>
      </c>
      <c r="J989" s="125" t="s">
        <v>34</v>
      </c>
      <c r="K989" s="125"/>
      <c r="L989" s="125">
        <v>1</v>
      </c>
      <c r="M989" s="128">
        <v>1</v>
      </c>
      <c r="N989" s="126" t="s">
        <v>862</v>
      </c>
      <c r="O989" s="129">
        <v>18001</v>
      </c>
      <c r="P989" s="129">
        <v>31302.782608695699</v>
      </c>
      <c r="Q989" s="130">
        <v>49300</v>
      </c>
      <c r="R989" s="130">
        <f t="shared" si="46"/>
        <v>40693.617391304404</v>
      </c>
      <c r="S989" s="130">
        <v>0</v>
      </c>
      <c r="T989" s="130">
        <f t="shared" si="48"/>
        <v>58694.617391304404</v>
      </c>
      <c r="U989" s="130">
        <v>58600</v>
      </c>
      <c r="V989" s="130">
        <f t="shared" si="47"/>
        <v>58600</v>
      </c>
      <c r="W989" s="131">
        <v>0</v>
      </c>
      <c r="X989" s="132" t="s">
        <v>889</v>
      </c>
      <c r="Y989" s="127" t="s">
        <v>862</v>
      </c>
      <c r="Z989" s="124" t="s">
        <v>42</v>
      </c>
      <c r="AA989" s="133">
        <v>43294</v>
      </c>
      <c r="AB989" s="134"/>
    </row>
    <row r="990" spans="1:28" ht="25.5" x14ac:dyDescent="0.2">
      <c r="A990" s="122" t="s">
        <v>8420</v>
      </c>
      <c r="B990" s="123" t="s">
        <v>916</v>
      </c>
      <c r="C990" s="124" t="s">
        <v>861</v>
      </c>
      <c r="D990" s="136" t="s">
        <v>10156</v>
      </c>
      <c r="E990" s="124" t="s">
        <v>7927</v>
      </c>
      <c r="F990" s="125" t="s">
        <v>917</v>
      </c>
      <c r="G990" s="126" t="s">
        <v>918</v>
      </c>
      <c r="H990" s="126" t="s">
        <v>918</v>
      </c>
      <c r="I990" s="127" t="s">
        <v>918</v>
      </c>
      <c r="J990" s="125" t="s">
        <v>34</v>
      </c>
      <c r="K990" s="125"/>
      <c r="L990" s="125">
        <v>1</v>
      </c>
      <c r="M990" s="128">
        <v>1</v>
      </c>
      <c r="N990" s="126" t="s">
        <v>862</v>
      </c>
      <c r="O990" s="129">
        <v>18001</v>
      </c>
      <c r="P990" s="129">
        <v>31302.782608695699</v>
      </c>
      <c r="Q990" s="130">
        <v>49300</v>
      </c>
      <c r="R990" s="130">
        <f t="shared" si="46"/>
        <v>40693.617391304404</v>
      </c>
      <c r="S990" s="130">
        <v>0</v>
      </c>
      <c r="T990" s="130">
        <f t="shared" si="48"/>
        <v>58694.617391304404</v>
      </c>
      <c r="U990" s="130">
        <v>58600</v>
      </c>
      <c r="V990" s="130">
        <f t="shared" si="47"/>
        <v>58600</v>
      </c>
      <c r="W990" s="131">
        <v>0</v>
      </c>
      <c r="X990" s="132" t="s">
        <v>889</v>
      </c>
      <c r="Y990" s="127" t="s">
        <v>862</v>
      </c>
      <c r="Z990" s="124" t="s">
        <v>42</v>
      </c>
      <c r="AA990" s="133">
        <v>43294</v>
      </c>
      <c r="AB990" s="134"/>
    </row>
    <row r="991" spans="1:28" ht="25.5" x14ac:dyDescent="0.2">
      <c r="A991" s="122" t="s">
        <v>8421</v>
      </c>
      <c r="B991" s="123" t="s">
        <v>886</v>
      </c>
      <c r="C991" s="124" t="s">
        <v>861</v>
      </c>
      <c r="D991" s="136" t="s">
        <v>10157</v>
      </c>
      <c r="E991" s="124" t="s">
        <v>7927</v>
      </c>
      <c r="F991" s="125" t="s">
        <v>887</v>
      </c>
      <c r="G991" s="126" t="s">
        <v>888</v>
      </c>
      <c r="H991" s="126" t="s">
        <v>888</v>
      </c>
      <c r="I991" s="127" t="s">
        <v>888</v>
      </c>
      <c r="J991" s="125" t="s">
        <v>34</v>
      </c>
      <c r="K991" s="125"/>
      <c r="L991" s="125">
        <v>1</v>
      </c>
      <c r="M991" s="128">
        <v>1</v>
      </c>
      <c r="N991" s="126" t="s">
        <v>862</v>
      </c>
      <c r="O991" s="129">
        <v>18001</v>
      </c>
      <c r="P991" s="129">
        <v>31302.782608695699</v>
      </c>
      <c r="Q991" s="130">
        <v>49300</v>
      </c>
      <c r="R991" s="130">
        <f t="shared" si="46"/>
        <v>40693.617391304404</v>
      </c>
      <c r="S991" s="130">
        <v>0</v>
      </c>
      <c r="T991" s="130">
        <f t="shared" si="48"/>
        <v>58694.617391304404</v>
      </c>
      <c r="U991" s="130">
        <v>58600</v>
      </c>
      <c r="V991" s="130">
        <f t="shared" si="47"/>
        <v>58600</v>
      </c>
      <c r="W991" s="131">
        <v>0</v>
      </c>
      <c r="X991" s="132" t="s">
        <v>889</v>
      </c>
      <c r="Y991" s="127" t="s">
        <v>862</v>
      </c>
      <c r="Z991" s="124" t="s">
        <v>42</v>
      </c>
      <c r="AA991" s="133">
        <v>43294</v>
      </c>
      <c r="AB991" s="134"/>
    </row>
    <row r="992" spans="1:28" ht="25.5" x14ac:dyDescent="0.2">
      <c r="A992" s="122" t="s">
        <v>8422</v>
      </c>
      <c r="B992" s="123" t="s">
        <v>943</v>
      </c>
      <c r="C992" s="124" t="s">
        <v>861</v>
      </c>
      <c r="D992" s="136" t="s">
        <v>10158</v>
      </c>
      <c r="E992" s="124" t="s">
        <v>7927</v>
      </c>
      <c r="F992" s="125" t="s">
        <v>944</v>
      </c>
      <c r="G992" s="126" t="s">
        <v>945</v>
      </c>
      <c r="H992" s="126" t="s">
        <v>945</v>
      </c>
      <c r="I992" s="127" t="s">
        <v>945</v>
      </c>
      <c r="J992" s="125" t="s">
        <v>3</v>
      </c>
      <c r="K992" s="125"/>
      <c r="L992" s="125">
        <v>1</v>
      </c>
      <c r="M992" s="128">
        <v>1</v>
      </c>
      <c r="N992" s="126" t="s">
        <v>862</v>
      </c>
      <c r="O992" s="129">
        <v>18001</v>
      </c>
      <c r="P992" s="129">
        <v>31302.782608695699</v>
      </c>
      <c r="Q992" s="130">
        <v>49300</v>
      </c>
      <c r="R992" s="130">
        <f t="shared" si="46"/>
        <v>40693.617391304404</v>
      </c>
      <c r="S992" s="130">
        <v>0</v>
      </c>
      <c r="T992" s="130">
        <f t="shared" si="48"/>
        <v>58694.617391304404</v>
      </c>
      <c r="U992" s="130">
        <v>58600</v>
      </c>
      <c r="V992" s="130">
        <f t="shared" si="47"/>
        <v>58600</v>
      </c>
      <c r="W992" s="131">
        <v>0</v>
      </c>
      <c r="X992" s="132" t="s">
        <v>889</v>
      </c>
      <c r="Y992" s="127" t="s">
        <v>862</v>
      </c>
      <c r="Z992" s="124" t="s">
        <v>26</v>
      </c>
      <c r="AA992" s="133">
        <v>43294</v>
      </c>
      <c r="AB992" s="134"/>
    </row>
    <row r="993" spans="1:28" ht="25.5" x14ac:dyDescent="0.2">
      <c r="A993" s="122" t="s">
        <v>8423</v>
      </c>
      <c r="B993" s="123" t="s">
        <v>957</v>
      </c>
      <c r="C993" s="124" t="s">
        <v>953</v>
      </c>
      <c r="D993" s="136" t="s">
        <v>10159</v>
      </c>
      <c r="E993" s="124" t="s">
        <v>7927</v>
      </c>
      <c r="F993" s="125" t="s">
        <v>958</v>
      </c>
      <c r="G993" s="126" t="s">
        <v>959</v>
      </c>
      <c r="H993" s="126" t="s">
        <v>959</v>
      </c>
      <c r="I993" s="127" t="s">
        <v>959</v>
      </c>
      <c r="J993" s="125" t="s">
        <v>3</v>
      </c>
      <c r="K993" s="125" t="s">
        <v>95</v>
      </c>
      <c r="L993" s="125">
        <v>3</v>
      </c>
      <c r="M993" s="128">
        <v>3</v>
      </c>
      <c r="N993" s="126" t="s">
        <v>956</v>
      </c>
      <c r="O993" s="129">
        <v>157000</v>
      </c>
      <c r="P993" s="129">
        <v>29739.130434782601</v>
      </c>
      <c r="Q993" s="130">
        <v>186000</v>
      </c>
      <c r="R993" s="130">
        <f t="shared" si="46"/>
        <v>38660.869565217377</v>
      </c>
      <c r="S993" s="130">
        <v>0</v>
      </c>
      <c r="T993" s="130">
        <f t="shared" si="48"/>
        <v>195660.86956521738</v>
      </c>
      <c r="U993" s="130">
        <v>195600</v>
      </c>
      <c r="V993" s="130">
        <f t="shared" si="47"/>
        <v>195600</v>
      </c>
      <c r="W993" s="131">
        <v>0</v>
      </c>
      <c r="X993" s="132" t="s">
        <v>889</v>
      </c>
      <c r="Y993" s="127" t="s">
        <v>862</v>
      </c>
      <c r="Z993" s="124" t="s">
        <v>42</v>
      </c>
      <c r="AA993" s="133">
        <v>43294</v>
      </c>
      <c r="AB993" s="134"/>
    </row>
    <row r="994" spans="1:28" ht="25.5" x14ac:dyDescent="0.2">
      <c r="A994" s="122" t="s">
        <v>8424</v>
      </c>
      <c r="B994" s="123" t="s">
        <v>960</v>
      </c>
      <c r="C994" s="124" t="s">
        <v>953</v>
      </c>
      <c r="D994" s="136" t="s">
        <v>10160</v>
      </c>
      <c r="E994" s="124" t="s">
        <v>7927</v>
      </c>
      <c r="F994" s="125" t="s">
        <v>961</v>
      </c>
      <c r="G994" s="126" t="s">
        <v>962</v>
      </c>
      <c r="H994" s="126" t="s">
        <v>962</v>
      </c>
      <c r="I994" s="127" t="s">
        <v>962</v>
      </c>
      <c r="J994" s="125" t="s">
        <v>34</v>
      </c>
      <c r="K994" s="125" t="s">
        <v>95</v>
      </c>
      <c r="L994" s="125">
        <v>3</v>
      </c>
      <c r="M994" s="128">
        <v>3</v>
      </c>
      <c r="N994" s="126" t="s">
        <v>956</v>
      </c>
      <c r="O994" s="129">
        <v>157000</v>
      </c>
      <c r="P994" s="129">
        <v>29739.130434782601</v>
      </c>
      <c r="Q994" s="130">
        <v>186000</v>
      </c>
      <c r="R994" s="130">
        <f t="shared" si="46"/>
        <v>38660.869565217377</v>
      </c>
      <c r="S994" s="130">
        <v>0</v>
      </c>
      <c r="T994" s="130">
        <f t="shared" si="48"/>
        <v>195660.86956521738</v>
      </c>
      <c r="U994" s="130">
        <v>195600</v>
      </c>
      <c r="V994" s="130">
        <f t="shared" si="47"/>
        <v>195600</v>
      </c>
      <c r="W994" s="131">
        <v>0</v>
      </c>
      <c r="X994" s="132" t="s">
        <v>889</v>
      </c>
      <c r="Y994" s="127" t="s">
        <v>862</v>
      </c>
      <c r="Z994" s="124" t="s">
        <v>91</v>
      </c>
      <c r="AA994" s="133">
        <v>43294</v>
      </c>
      <c r="AB994" s="134"/>
    </row>
    <row r="995" spans="1:28" ht="63.75" x14ac:dyDescent="0.2">
      <c r="A995" s="122" t="s">
        <v>8425</v>
      </c>
      <c r="B995" s="123" t="s">
        <v>986</v>
      </c>
      <c r="C995" s="124" t="s">
        <v>983</v>
      </c>
      <c r="D995" s="136" t="s">
        <v>10161</v>
      </c>
      <c r="E995" s="124" t="s">
        <v>7927</v>
      </c>
      <c r="F995" s="125" t="s">
        <v>987</v>
      </c>
      <c r="G995" s="126" t="s">
        <v>988</v>
      </c>
      <c r="H995" s="126" t="s">
        <v>988</v>
      </c>
      <c r="I995" s="127" t="s">
        <v>988</v>
      </c>
      <c r="J995" s="125" t="s">
        <v>3</v>
      </c>
      <c r="K995" s="125" t="s">
        <v>95</v>
      </c>
      <c r="L995" s="125">
        <v>7</v>
      </c>
      <c r="M995" s="128">
        <v>7</v>
      </c>
      <c r="N995" s="126" t="s">
        <v>984</v>
      </c>
      <c r="O995" s="129">
        <v>407000</v>
      </c>
      <c r="P995" s="129">
        <v>61043.478260869597</v>
      </c>
      <c r="Q995" s="130">
        <v>468000</v>
      </c>
      <c r="R995" s="130">
        <f t="shared" si="46"/>
        <v>79356.521739130476</v>
      </c>
      <c r="S995" s="130">
        <v>0</v>
      </c>
      <c r="T995" s="130">
        <f t="shared" si="48"/>
        <v>486356.52173913049</v>
      </c>
      <c r="U995" s="130">
        <v>486300</v>
      </c>
      <c r="V995" s="130">
        <f t="shared" si="47"/>
        <v>486300</v>
      </c>
      <c r="W995" s="131" t="s">
        <v>985</v>
      </c>
      <c r="X995" s="132" t="s">
        <v>889</v>
      </c>
      <c r="Y995" s="127" t="s">
        <v>862</v>
      </c>
      <c r="Z995" s="124" t="s">
        <v>26</v>
      </c>
      <c r="AA995" s="133">
        <v>43294</v>
      </c>
      <c r="AB995" s="134"/>
    </row>
    <row r="996" spans="1:28" ht="25.5" x14ac:dyDescent="0.2">
      <c r="A996" s="122" t="s">
        <v>8426</v>
      </c>
      <c r="B996" s="123" t="s">
        <v>1013</v>
      </c>
      <c r="C996" s="124" t="s">
        <v>995</v>
      </c>
      <c r="D996" s="136" t="s">
        <v>10162</v>
      </c>
      <c r="E996" s="124" t="s">
        <v>7927</v>
      </c>
      <c r="F996" s="125" t="s">
        <v>1014</v>
      </c>
      <c r="G996" s="126" t="s">
        <v>7819</v>
      </c>
      <c r="H996" s="126" t="s">
        <v>7716</v>
      </c>
      <c r="I996" s="127" t="s">
        <v>1015</v>
      </c>
      <c r="J996" s="125" t="s">
        <v>283</v>
      </c>
      <c r="K996" s="125"/>
      <c r="L996" s="125">
        <v>10</v>
      </c>
      <c r="M996" s="128">
        <v>10</v>
      </c>
      <c r="N996" s="126" t="s">
        <v>998</v>
      </c>
      <c r="O996" s="129">
        <v>36000</v>
      </c>
      <c r="P996" s="129">
        <v>17217.391304347799</v>
      </c>
      <c r="Q996" s="130">
        <v>53200</v>
      </c>
      <c r="R996" s="130">
        <f t="shared" si="46"/>
        <v>22382.608695652136</v>
      </c>
      <c r="S996" s="130">
        <v>0</v>
      </c>
      <c r="T996" s="130">
        <f t="shared" si="48"/>
        <v>58382.608695652132</v>
      </c>
      <c r="U996" s="130">
        <v>58300</v>
      </c>
      <c r="V996" s="130">
        <f t="shared" si="47"/>
        <v>58300</v>
      </c>
      <c r="W996" s="131" t="s">
        <v>999</v>
      </c>
      <c r="X996" s="132" t="s">
        <v>889</v>
      </c>
      <c r="Y996" s="127" t="s">
        <v>1000</v>
      </c>
      <c r="Z996" s="124" t="s">
        <v>42</v>
      </c>
      <c r="AA996" s="133">
        <v>43294</v>
      </c>
      <c r="AB996" s="134"/>
    </row>
    <row r="997" spans="1:28" ht="25.5" x14ac:dyDescent="0.2">
      <c r="A997" s="122" t="s">
        <v>8427</v>
      </c>
      <c r="B997" s="123" t="s">
        <v>1028</v>
      </c>
      <c r="C997" s="124" t="s">
        <v>995</v>
      </c>
      <c r="D997" s="136" t="s">
        <v>10163</v>
      </c>
      <c r="E997" s="124" t="s">
        <v>7927</v>
      </c>
      <c r="F997" s="125" t="s">
        <v>1029</v>
      </c>
      <c r="G997" s="126" t="s">
        <v>7821</v>
      </c>
      <c r="H997" s="126" t="s">
        <v>7717</v>
      </c>
      <c r="I997" s="127" t="s">
        <v>1030</v>
      </c>
      <c r="J997" s="125" t="s">
        <v>34</v>
      </c>
      <c r="K997" s="125"/>
      <c r="L997" s="125">
        <v>10</v>
      </c>
      <c r="M997" s="128">
        <v>10</v>
      </c>
      <c r="N997" s="126" t="s">
        <v>998</v>
      </c>
      <c r="O997" s="129">
        <v>36000</v>
      </c>
      <c r="P997" s="129">
        <v>17217.391304347799</v>
      </c>
      <c r="Q997" s="130">
        <v>53200</v>
      </c>
      <c r="R997" s="130">
        <f t="shared" si="46"/>
        <v>22382.608695652136</v>
      </c>
      <c r="S997" s="130">
        <v>0</v>
      </c>
      <c r="T997" s="130">
        <f t="shared" si="48"/>
        <v>58382.608695652132</v>
      </c>
      <c r="U997" s="130">
        <v>58300</v>
      </c>
      <c r="V997" s="130">
        <f t="shared" si="47"/>
        <v>58300</v>
      </c>
      <c r="W997" s="131" t="s">
        <v>999</v>
      </c>
      <c r="X997" s="132" t="s">
        <v>889</v>
      </c>
      <c r="Y997" s="127" t="s">
        <v>1000</v>
      </c>
      <c r="Z997" s="124" t="s">
        <v>42</v>
      </c>
      <c r="AA997" s="133">
        <v>43294</v>
      </c>
      <c r="AB997" s="134"/>
    </row>
    <row r="998" spans="1:28" ht="25.5" x14ac:dyDescent="0.2">
      <c r="A998" s="122" t="s">
        <v>8428</v>
      </c>
      <c r="B998" s="123" t="s">
        <v>1049</v>
      </c>
      <c r="C998" s="124" t="s">
        <v>995</v>
      </c>
      <c r="D998" s="136" t="s">
        <v>10164</v>
      </c>
      <c r="E998" s="124" t="s">
        <v>7927</v>
      </c>
      <c r="F998" s="125" t="s">
        <v>1050</v>
      </c>
      <c r="G998" s="126" t="s">
        <v>7822</v>
      </c>
      <c r="H998" s="126" t="s">
        <v>7718</v>
      </c>
      <c r="I998" s="127" t="s">
        <v>1051</v>
      </c>
      <c r="J998" s="125" t="s">
        <v>34</v>
      </c>
      <c r="K998" s="125"/>
      <c r="L998" s="125">
        <v>10</v>
      </c>
      <c r="M998" s="128">
        <v>10</v>
      </c>
      <c r="N998" s="126" t="s">
        <v>998</v>
      </c>
      <c r="O998" s="129">
        <v>36000</v>
      </c>
      <c r="P998" s="129">
        <v>17217.391304347799</v>
      </c>
      <c r="Q998" s="130">
        <v>53200</v>
      </c>
      <c r="R998" s="130">
        <f t="shared" si="46"/>
        <v>22382.608695652136</v>
      </c>
      <c r="S998" s="130">
        <v>0</v>
      </c>
      <c r="T998" s="130">
        <f t="shared" si="48"/>
        <v>58382.608695652132</v>
      </c>
      <c r="U998" s="130">
        <v>58300</v>
      </c>
      <c r="V998" s="130">
        <f t="shared" si="47"/>
        <v>58300</v>
      </c>
      <c r="W998" s="131" t="s">
        <v>999</v>
      </c>
      <c r="X998" s="132" t="s">
        <v>889</v>
      </c>
      <c r="Y998" s="127" t="s">
        <v>1000</v>
      </c>
      <c r="Z998" s="124" t="s">
        <v>42</v>
      </c>
      <c r="AA998" s="133">
        <v>43294</v>
      </c>
      <c r="AB998" s="134"/>
    </row>
    <row r="999" spans="1:28" ht="25.5" x14ac:dyDescent="0.2">
      <c r="A999" s="122" t="s">
        <v>8429</v>
      </c>
      <c r="B999" s="123" t="s">
        <v>1046</v>
      </c>
      <c r="C999" s="124" t="s">
        <v>995</v>
      </c>
      <c r="D999" s="136" t="s">
        <v>10165</v>
      </c>
      <c r="E999" s="124" t="s">
        <v>7927</v>
      </c>
      <c r="F999" s="125" t="s">
        <v>1047</v>
      </c>
      <c r="G999" s="126" t="s">
        <v>7823</v>
      </c>
      <c r="H999" s="126" t="s">
        <v>7467</v>
      </c>
      <c r="I999" s="127" t="s">
        <v>1048</v>
      </c>
      <c r="J999" s="125" t="s">
        <v>34</v>
      </c>
      <c r="K999" s="125"/>
      <c r="L999" s="125">
        <v>10</v>
      </c>
      <c r="M999" s="128">
        <v>10</v>
      </c>
      <c r="N999" s="126" t="s">
        <v>998</v>
      </c>
      <c r="O999" s="129">
        <v>36000</v>
      </c>
      <c r="P999" s="129">
        <v>17217.391304347799</v>
      </c>
      <c r="Q999" s="130">
        <v>53200</v>
      </c>
      <c r="R999" s="130">
        <f t="shared" si="46"/>
        <v>22382.608695652136</v>
      </c>
      <c r="S999" s="130">
        <v>0</v>
      </c>
      <c r="T999" s="130">
        <f t="shared" si="48"/>
        <v>58382.608695652132</v>
      </c>
      <c r="U999" s="130">
        <v>58300</v>
      </c>
      <c r="V999" s="130">
        <f t="shared" si="47"/>
        <v>58300</v>
      </c>
      <c r="W999" s="131" t="s">
        <v>999</v>
      </c>
      <c r="X999" s="132" t="s">
        <v>889</v>
      </c>
      <c r="Y999" s="127" t="s">
        <v>1000</v>
      </c>
      <c r="Z999" s="124" t="s">
        <v>91</v>
      </c>
      <c r="AA999" s="133">
        <v>43294</v>
      </c>
      <c r="AB999" s="134"/>
    </row>
    <row r="1000" spans="1:28" s="150" customFormat="1" ht="25.5" x14ac:dyDescent="0.2">
      <c r="A1000" s="208" t="s">
        <v>8430</v>
      </c>
      <c r="B1000" s="151" t="s">
        <v>1052</v>
      </c>
      <c r="C1000" s="152" t="s">
        <v>995</v>
      </c>
      <c r="D1000" s="208" t="s">
        <v>10166</v>
      </c>
      <c r="E1000" s="152" t="s">
        <v>7927</v>
      </c>
      <c r="F1000" s="153" t="s">
        <v>1053</v>
      </c>
      <c r="G1000" s="138" t="s">
        <v>7829</v>
      </c>
      <c r="H1000" s="138" t="s">
        <v>7469</v>
      </c>
      <c r="I1000" s="154" t="s">
        <v>1054</v>
      </c>
      <c r="J1000" s="153" t="s">
        <v>34</v>
      </c>
      <c r="K1000" s="153"/>
      <c r="L1000" s="153">
        <v>10</v>
      </c>
      <c r="M1000" s="155">
        <v>10</v>
      </c>
      <c r="N1000" s="138" t="s">
        <v>998</v>
      </c>
      <c r="O1000" s="156">
        <v>36000</v>
      </c>
      <c r="P1000" s="156">
        <v>17217.391304347799</v>
      </c>
      <c r="Q1000" s="139">
        <v>53200</v>
      </c>
      <c r="R1000" s="139">
        <f t="shared" si="46"/>
        <v>22382.608695652136</v>
      </c>
      <c r="S1000" s="139">
        <v>0</v>
      </c>
      <c r="T1000" s="139">
        <f t="shared" si="48"/>
        <v>58382.608695652132</v>
      </c>
      <c r="U1000" s="139">
        <v>58300</v>
      </c>
      <c r="V1000" s="139">
        <f t="shared" si="47"/>
        <v>58300</v>
      </c>
      <c r="W1000" s="157" t="s">
        <v>999</v>
      </c>
      <c r="X1000" s="158" t="s">
        <v>889</v>
      </c>
      <c r="Y1000" s="154" t="s">
        <v>1000</v>
      </c>
      <c r="Z1000" s="152" t="s">
        <v>91</v>
      </c>
      <c r="AA1000" s="159">
        <v>43294</v>
      </c>
      <c r="AB1000" s="71"/>
    </row>
    <row r="1001" spans="1:28" ht="25.5" x14ac:dyDescent="0.2">
      <c r="A1001" s="122" t="s">
        <v>8431</v>
      </c>
      <c r="B1001" s="123" t="s">
        <v>1085</v>
      </c>
      <c r="C1001" s="124" t="s">
        <v>995</v>
      </c>
      <c r="D1001" s="136" t="s">
        <v>10167</v>
      </c>
      <c r="E1001" s="124" t="s">
        <v>7927</v>
      </c>
      <c r="F1001" s="125" t="s">
        <v>1086</v>
      </c>
      <c r="G1001" s="126" t="s">
        <v>7834</v>
      </c>
      <c r="H1001" s="126" t="s">
        <v>7482</v>
      </c>
      <c r="I1001" s="127" t="s">
        <v>1087</v>
      </c>
      <c r="J1001" s="125" t="s">
        <v>283</v>
      </c>
      <c r="K1001" s="125"/>
      <c r="L1001" s="125">
        <v>10</v>
      </c>
      <c r="M1001" s="128">
        <v>10</v>
      </c>
      <c r="N1001" s="126" t="s">
        <v>998</v>
      </c>
      <c r="O1001" s="129">
        <v>36000</v>
      </c>
      <c r="P1001" s="129">
        <v>17217.391304347799</v>
      </c>
      <c r="Q1001" s="130">
        <v>53200</v>
      </c>
      <c r="R1001" s="130">
        <f t="shared" si="46"/>
        <v>22382.608695652136</v>
      </c>
      <c r="S1001" s="130">
        <v>0</v>
      </c>
      <c r="T1001" s="130">
        <f t="shared" si="48"/>
        <v>58382.608695652132</v>
      </c>
      <c r="U1001" s="130">
        <v>58300</v>
      </c>
      <c r="V1001" s="130">
        <f t="shared" si="47"/>
        <v>58300</v>
      </c>
      <c r="W1001" s="131" t="s">
        <v>999</v>
      </c>
      <c r="X1001" s="132" t="s">
        <v>889</v>
      </c>
      <c r="Y1001" s="127" t="s">
        <v>1000</v>
      </c>
      <c r="Z1001" s="124" t="s">
        <v>91</v>
      </c>
      <c r="AA1001" s="133">
        <v>43294</v>
      </c>
      <c r="AB1001" s="134"/>
    </row>
    <row r="1002" spans="1:28" ht="25.5" x14ac:dyDescent="0.2">
      <c r="A1002" s="122" t="s">
        <v>8432</v>
      </c>
      <c r="B1002" s="146" t="s">
        <v>1019</v>
      </c>
      <c r="C1002" s="147" t="s">
        <v>995</v>
      </c>
      <c r="D1002" s="136" t="s">
        <v>10168</v>
      </c>
      <c r="E1002" s="124" t="s">
        <v>7927</v>
      </c>
      <c r="F1002" s="126" t="s">
        <v>1020</v>
      </c>
      <c r="G1002" s="126" t="s">
        <v>7835</v>
      </c>
      <c r="H1002" s="126" t="s">
        <v>7484</v>
      </c>
      <c r="I1002" s="127" t="s">
        <v>1021</v>
      </c>
      <c r="J1002" s="125" t="s">
        <v>34</v>
      </c>
      <c r="K1002" s="125"/>
      <c r="L1002" s="125">
        <v>10</v>
      </c>
      <c r="M1002" s="128">
        <v>10</v>
      </c>
      <c r="N1002" s="126" t="s">
        <v>998</v>
      </c>
      <c r="O1002" s="129">
        <v>36000</v>
      </c>
      <c r="P1002" s="129">
        <v>17217.391304347799</v>
      </c>
      <c r="Q1002" s="130">
        <v>53200</v>
      </c>
      <c r="R1002" s="130">
        <f t="shared" si="46"/>
        <v>22382.608695652136</v>
      </c>
      <c r="S1002" s="130">
        <v>0</v>
      </c>
      <c r="T1002" s="130">
        <f t="shared" si="48"/>
        <v>58382.608695652132</v>
      </c>
      <c r="U1002" s="130">
        <v>58300</v>
      </c>
      <c r="V1002" s="130">
        <f t="shared" si="47"/>
        <v>58300</v>
      </c>
      <c r="W1002" s="131" t="s">
        <v>999</v>
      </c>
      <c r="X1002" s="132" t="s">
        <v>889</v>
      </c>
      <c r="Y1002" s="127" t="s">
        <v>1000</v>
      </c>
      <c r="Z1002" s="124" t="s">
        <v>42</v>
      </c>
      <c r="AA1002" s="133">
        <v>43294</v>
      </c>
      <c r="AB1002" s="134"/>
    </row>
    <row r="1003" spans="1:28" ht="25.5" x14ac:dyDescent="0.2">
      <c r="A1003" s="122" t="s">
        <v>8433</v>
      </c>
      <c r="B1003" s="146" t="s">
        <v>1016</v>
      </c>
      <c r="C1003" s="147" t="s">
        <v>995</v>
      </c>
      <c r="D1003" s="136" t="s">
        <v>10169</v>
      </c>
      <c r="E1003" s="124" t="s">
        <v>7927</v>
      </c>
      <c r="F1003" s="126" t="s">
        <v>1017</v>
      </c>
      <c r="G1003" s="126" t="s">
        <v>7836</v>
      </c>
      <c r="H1003" s="126" t="s">
        <v>7486</v>
      </c>
      <c r="I1003" s="127" t="s">
        <v>1018</v>
      </c>
      <c r="J1003" s="125" t="s">
        <v>283</v>
      </c>
      <c r="K1003" s="125"/>
      <c r="L1003" s="125">
        <v>10</v>
      </c>
      <c r="M1003" s="128">
        <v>10</v>
      </c>
      <c r="N1003" s="126" t="s">
        <v>998</v>
      </c>
      <c r="O1003" s="129">
        <v>36000</v>
      </c>
      <c r="P1003" s="129">
        <v>17217.391304347799</v>
      </c>
      <c r="Q1003" s="130">
        <v>53200</v>
      </c>
      <c r="R1003" s="130">
        <f t="shared" si="46"/>
        <v>22382.608695652136</v>
      </c>
      <c r="S1003" s="130">
        <v>0</v>
      </c>
      <c r="T1003" s="130">
        <f t="shared" si="48"/>
        <v>58382.608695652132</v>
      </c>
      <c r="U1003" s="130">
        <v>58300</v>
      </c>
      <c r="V1003" s="130">
        <f t="shared" si="47"/>
        <v>58300</v>
      </c>
      <c r="W1003" s="131" t="s">
        <v>999</v>
      </c>
      <c r="X1003" s="132" t="s">
        <v>889</v>
      </c>
      <c r="Y1003" s="127" t="s">
        <v>1000</v>
      </c>
      <c r="Z1003" s="124" t="s">
        <v>42</v>
      </c>
      <c r="AA1003" s="133">
        <v>43294</v>
      </c>
      <c r="AB1003" s="134"/>
    </row>
    <row r="1004" spans="1:28" ht="25.5" x14ac:dyDescent="0.2">
      <c r="A1004" s="122" t="s">
        <v>8006</v>
      </c>
      <c r="B1004" s="146" t="s">
        <v>1025</v>
      </c>
      <c r="C1004" s="147" t="s">
        <v>995</v>
      </c>
      <c r="D1004" s="136" t="s">
        <v>10170</v>
      </c>
      <c r="E1004" s="124" t="s">
        <v>7927</v>
      </c>
      <c r="F1004" s="126" t="s">
        <v>1026</v>
      </c>
      <c r="G1004" s="126" t="s">
        <v>7837</v>
      </c>
      <c r="H1004" s="126" t="s">
        <v>7487</v>
      </c>
      <c r="I1004" s="127" t="s">
        <v>1027</v>
      </c>
      <c r="J1004" s="125" t="s">
        <v>283</v>
      </c>
      <c r="K1004" s="125"/>
      <c r="L1004" s="125">
        <v>10</v>
      </c>
      <c r="M1004" s="128">
        <v>10</v>
      </c>
      <c r="N1004" s="126" t="s">
        <v>998</v>
      </c>
      <c r="O1004" s="129">
        <v>36000</v>
      </c>
      <c r="P1004" s="129">
        <v>17217.391304347799</v>
      </c>
      <c r="Q1004" s="130">
        <v>53200</v>
      </c>
      <c r="R1004" s="130">
        <f t="shared" si="46"/>
        <v>22382.608695652136</v>
      </c>
      <c r="S1004" s="130">
        <v>0</v>
      </c>
      <c r="T1004" s="130">
        <f t="shared" si="48"/>
        <v>58382.608695652132</v>
      </c>
      <c r="U1004" s="130">
        <v>58300</v>
      </c>
      <c r="V1004" s="130">
        <f t="shared" si="47"/>
        <v>58300</v>
      </c>
      <c r="W1004" s="131" t="s">
        <v>999</v>
      </c>
      <c r="X1004" s="132" t="s">
        <v>889</v>
      </c>
      <c r="Y1004" s="127" t="s">
        <v>1000</v>
      </c>
      <c r="Z1004" s="124" t="s">
        <v>42</v>
      </c>
      <c r="AA1004" s="133">
        <v>43294</v>
      </c>
      <c r="AB1004" s="134"/>
    </row>
    <row r="1005" spans="1:28" ht="25.5" x14ac:dyDescent="0.2">
      <c r="A1005" s="122" t="s">
        <v>8007</v>
      </c>
      <c r="B1005" s="123" t="s">
        <v>1076</v>
      </c>
      <c r="C1005" s="124" t="s">
        <v>995</v>
      </c>
      <c r="D1005" s="136" t="s">
        <v>10171</v>
      </c>
      <c r="E1005" s="124" t="s">
        <v>7927</v>
      </c>
      <c r="F1005" s="125" t="s">
        <v>1077</v>
      </c>
      <c r="G1005" s="126" t="s">
        <v>7841</v>
      </c>
      <c r="H1005" s="126" t="s">
        <v>7493</v>
      </c>
      <c r="I1005" s="127" t="s">
        <v>1078</v>
      </c>
      <c r="J1005" s="125" t="s">
        <v>34</v>
      </c>
      <c r="K1005" s="125"/>
      <c r="L1005" s="125">
        <v>10</v>
      </c>
      <c r="M1005" s="128">
        <v>10</v>
      </c>
      <c r="N1005" s="126" t="s">
        <v>998</v>
      </c>
      <c r="O1005" s="129">
        <v>36000</v>
      </c>
      <c r="P1005" s="129">
        <v>17217.391304347799</v>
      </c>
      <c r="Q1005" s="130">
        <v>53200</v>
      </c>
      <c r="R1005" s="130">
        <f t="shared" si="46"/>
        <v>22382.608695652136</v>
      </c>
      <c r="S1005" s="130">
        <v>0</v>
      </c>
      <c r="T1005" s="130">
        <f t="shared" si="48"/>
        <v>58382.608695652132</v>
      </c>
      <c r="U1005" s="130">
        <v>58300</v>
      </c>
      <c r="V1005" s="130">
        <f t="shared" si="47"/>
        <v>58300</v>
      </c>
      <c r="W1005" s="131" t="s">
        <v>999</v>
      </c>
      <c r="X1005" s="132" t="s">
        <v>889</v>
      </c>
      <c r="Y1005" s="127" t="s">
        <v>1000</v>
      </c>
      <c r="Z1005" s="124" t="s">
        <v>91</v>
      </c>
      <c r="AA1005" s="133">
        <v>43294</v>
      </c>
      <c r="AB1005" s="134"/>
    </row>
    <row r="1006" spans="1:28" ht="25.5" x14ac:dyDescent="0.2">
      <c r="A1006" s="122" t="s">
        <v>8008</v>
      </c>
      <c r="B1006" s="123" t="s">
        <v>1070</v>
      </c>
      <c r="C1006" s="124" t="s">
        <v>995</v>
      </c>
      <c r="D1006" s="136" t="s">
        <v>10172</v>
      </c>
      <c r="E1006" s="124" t="s">
        <v>7927</v>
      </c>
      <c r="F1006" s="125" t="s">
        <v>1071</v>
      </c>
      <c r="G1006" s="126" t="s">
        <v>7843</v>
      </c>
      <c r="H1006" s="126" t="s">
        <v>7497</v>
      </c>
      <c r="I1006" s="127" t="s">
        <v>1072</v>
      </c>
      <c r="J1006" s="125" t="s">
        <v>283</v>
      </c>
      <c r="K1006" s="125"/>
      <c r="L1006" s="125">
        <v>10</v>
      </c>
      <c r="M1006" s="128">
        <v>10</v>
      </c>
      <c r="N1006" s="126" t="s">
        <v>998</v>
      </c>
      <c r="O1006" s="129">
        <v>36000</v>
      </c>
      <c r="P1006" s="129">
        <v>17217.391304347799</v>
      </c>
      <c r="Q1006" s="130">
        <v>53200</v>
      </c>
      <c r="R1006" s="130">
        <f t="shared" si="46"/>
        <v>22382.608695652136</v>
      </c>
      <c r="S1006" s="130">
        <v>0</v>
      </c>
      <c r="T1006" s="130">
        <f t="shared" si="48"/>
        <v>58382.608695652132</v>
      </c>
      <c r="U1006" s="130">
        <v>58300</v>
      </c>
      <c r="V1006" s="130">
        <f t="shared" si="47"/>
        <v>58300</v>
      </c>
      <c r="W1006" s="131" t="s">
        <v>999</v>
      </c>
      <c r="X1006" s="132" t="s">
        <v>889</v>
      </c>
      <c r="Y1006" s="127" t="s">
        <v>1000</v>
      </c>
      <c r="Z1006" s="124" t="s">
        <v>91</v>
      </c>
      <c r="AA1006" s="133">
        <v>43294</v>
      </c>
      <c r="AB1006" s="134"/>
    </row>
    <row r="1007" spans="1:28" ht="25.5" x14ac:dyDescent="0.2">
      <c r="A1007" s="122" t="s">
        <v>8009</v>
      </c>
      <c r="B1007" s="123" t="s">
        <v>1037</v>
      </c>
      <c r="C1007" s="124" t="s">
        <v>995</v>
      </c>
      <c r="D1007" s="122" t="s">
        <v>10173</v>
      </c>
      <c r="E1007" s="124" t="s">
        <v>7927</v>
      </c>
      <c r="F1007" s="125" t="s">
        <v>1038</v>
      </c>
      <c r="G1007" s="126" t="s">
        <v>7845</v>
      </c>
      <c r="H1007" s="126" t="s">
        <v>7499</v>
      </c>
      <c r="I1007" s="127" t="s">
        <v>1039</v>
      </c>
      <c r="J1007" s="125" t="s">
        <v>34</v>
      </c>
      <c r="K1007" s="125"/>
      <c r="L1007" s="125">
        <v>10</v>
      </c>
      <c r="M1007" s="128">
        <v>10</v>
      </c>
      <c r="N1007" s="126" t="s">
        <v>998</v>
      </c>
      <c r="O1007" s="129">
        <v>36000</v>
      </c>
      <c r="P1007" s="129">
        <v>17217.391304347799</v>
      </c>
      <c r="Q1007" s="130">
        <v>53200</v>
      </c>
      <c r="R1007" s="130">
        <f t="shared" si="46"/>
        <v>22382.608695652136</v>
      </c>
      <c r="S1007" s="130">
        <v>0</v>
      </c>
      <c r="T1007" s="130">
        <f t="shared" si="48"/>
        <v>58382.608695652132</v>
      </c>
      <c r="U1007" s="130">
        <v>58300</v>
      </c>
      <c r="V1007" s="130">
        <f t="shared" si="47"/>
        <v>58300</v>
      </c>
      <c r="W1007" s="131" t="s">
        <v>999</v>
      </c>
      <c r="X1007" s="132" t="s">
        <v>889</v>
      </c>
      <c r="Y1007" s="127" t="s">
        <v>1000</v>
      </c>
      <c r="Z1007" s="124" t="s">
        <v>42</v>
      </c>
      <c r="AA1007" s="133">
        <v>43294</v>
      </c>
      <c r="AB1007" s="134"/>
    </row>
    <row r="1008" spans="1:28" ht="25.5" x14ac:dyDescent="0.2">
      <c r="A1008" s="122" t="s">
        <v>8010</v>
      </c>
      <c r="B1008" s="123" t="s">
        <v>1064</v>
      </c>
      <c r="C1008" s="124" t="s">
        <v>995</v>
      </c>
      <c r="D1008" s="122" t="s">
        <v>10174</v>
      </c>
      <c r="E1008" s="124" t="s">
        <v>7927</v>
      </c>
      <c r="F1008" s="125" t="s">
        <v>1065</v>
      </c>
      <c r="G1008" s="126" t="s">
        <v>7847</v>
      </c>
      <c r="H1008" s="126" t="s">
        <v>7505</v>
      </c>
      <c r="I1008" s="127" t="s">
        <v>1066</v>
      </c>
      <c r="J1008" s="125" t="s">
        <v>34</v>
      </c>
      <c r="K1008" s="125"/>
      <c r="L1008" s="125">
        <v>10</v>
      </c>
      <c r="M1008" s="128">
        <v>10</v>
      </c>
      <c r="N1008" s="126" t="s">
        <v>998</v>
      </c>
      <c r="O1008" s="129">
        <v>36000</v>
      </c>
      <c r="P1008" s="129">
        <v>17217.391304347799</v>
      </c>
      <c r="Q1008" s="130">
        <v>53200</v>
      </c>
      <c r="R1008" s="130">
        <f t="shared" si="46"/>
        <v>22382.608695652136</v>
      </c>
      <c r="S1008" s="130">
        <v>0</v>
      </c>
      <c r="T1008" s="130">
        <f t="shared" si="48"/>
        <v>58382.608695652132</v>
      </c>
      <c r="U1008" s="130">
        <v>58300</v>
      </c>
      <c r="V1008" s="130">
        <f t="shared" si="47"/>
        <v>58300</v>
      </c>
      <c r="W1008" s="131" t="s">
        <v>999</v>
      </c>
      <c r="X1008" s="132" t="s">
        <v>889</v>
      </c>
      <c r="Y1008" s="127" t="s">
        <v>1000</v>
      </c>
      <c r="Z1008" s="124" t="s">
        <v>91</v>
      </c>
      <c r="AA1008" s="133">
        <v>43294</v>
      </c>
      <c r="AB1008" s="134"/>
    </row>
    <row r="1009" spans="1:28" ht="25.5" x14ac:dyDescent="0.2">
      <c r="A1009" s="122" t="s">
        <v>8011</v>
      </c>
      <c r="B1009" s="123" t="s">
        <v>1061</v>
      </c>
      <c r="C1009" s="124" t="s">
        <v>995</v>
      </c>
      <c r="D1009" s="122" t="s">
        <v>10175</v>
      </c>
      <c r="E1009" s="124" t="s">
        <v>7927</v>
      </c>
      <c r="F1009" s="125" t="s">
        <v>1062</v>
      </c>
      <c r="G1009" s="126" t="s">
        <v>7848</v>
      </c>
      <c r="H1009" s="126" t="s">
        <v>7508</v>
      </c>
      <c r="I1009" s="127" t="s">
        <v>1063</v>
      </c>
      <c r="J1009" s="125" t="s">
        <v>283</v>
      </c>
      <c r="K1009" s="125"/>
      <c r="L1009" s="125">
        <v>10</v>
      </c>
      <c r="M1009" s="128">
        <v>10</v>
      </c>
      <c r="N1009" s="126" t="s">
        <v>998</v>
      </c>
      <c r="O1009" s="129">
        <v>36000</v>
      </c>
      <c r="P1009" s="129">
        <v>17217.391304347799</v>
      </c>
      <c r="Q1009" s="130">
        <v>53200</v>
      </c>
      <c r="R1009" s="130">
        <f t="shared" si="46"/>
        <v>22382.608695652136</v>
      </c>
      <c r="S1009" s="130">
        <v>0</v>
      </c>
      <c r="T1009" s="130">
        <f t="shared" si="48"/>
        <v>58382.608695652132</v>
      </c>
      <c r="U1009" s="130">
        <v>58300</v>
      </c>
      <c r="V1009" s="130">
        <f t="shared" si="47"/>
        <v>58300</v>
      </c>
      <c r="W1009" s="131" t="s">
        <v>999</v>
      </c>
      <c r="X1009" s="132" t="s">
        <v>889</v>
      </c>
      <c r="Y1009" s="127" t="s">
        <v>1000</v>
      </c>
      <c r="Z1009" s="124" t="s">
        <v>91</v>
      </c>
      <c r="AA1009" s="133">
        <v>43294</v>
      </c>
      <c r="AB1009" s="134"/>
    </row>
    <row r="1010" spans="1:28" ht="25.5" x14ac:dyDescent="0.2">
      <c r="A1010" s="122" t="s">
        <v>8012</v>
      </c>
      <c r="B1010" s="123" t="s">
        <v>1055</v>
      </c>
      <c r="C1010" s="124" t="s">
        <v>995</v>
      </c>
      <c r="D1010" s="122" t="s">
        <v>10176</v>
      </c>
      <c r="E1010" s="124" t="s">
        <v>7927</v>
      </c>
      <c r="F1010" s="125" t="s">
        <v>1056</v>
      </c>
      <c r="G1010" s="126" t="s">
        <v>7849</v>
      </c>
      <c r="H1010" s="126" t="s">
        <v>7512</v>
      </c>
      <c r="I1010" s="127" t="s">
        <v>1057</v>
      </c>
      <c r="J1010" s="125" t="s">
        <v>283</v>
      </c>
      <c r="K1010" s="125"/>
      <c r="L1010" s="125">
        <v>10</v>
      </c>
      <c r="M1010" s="128">
        <v>10</v>
      </c>
      <c r="N1010" s="126" t="s">
        <v>998</v>
      </c>
      <c r="O1010" s="129">
        <v>36000</v>
      </c>
      <c r="P1010" s="129">
        <v>17217.391304347799</v>
      </c>
      <c r="Q1010" s="130">
        <v>53200</v>
      </c>
      <c r="R1010" s="130">
        <f t="shared" si="46"/>
        <v>22382.608695652136</v>
      </c>
      <c r="S1010" s="130">
        <v>0</v>
      </c>
      <c r="T1010" s="130">
        <f t="shared" si="48"/>
        <v>58382.608695652132</v>
      </c>
      <c r="U1010" s="130">
        <v>58300</v>
      </c>
      <c r="V1010" s="130">
        <f t="shared" si="47"/>
        <v>58300</v>
      </c>
      <c r="W1010" s="131" t="s">
        <v>999</v>
      </c>
      <c r="X1010" s="132" t="s">
        <v>889</v>
      </c>
      <c r="Y1010" s="127" t="s">
        <v>1000</v>
      </c>
      <c r="Z1010" s="124" t="s">
        <v>91</v>
      </c>
      <c r="AA1010" s="133">
        <v>43294</v>
      </c>
      <c r="AB1010" s="134"/>
    </row>
    <row r="1011" spans="1:28" ht="25.5" x14ac:dyDescent="0.2">
      <c r="A1011" s="122" t="s">
        <v>8013</v>
      </c>
      <c r="B1011" s="123" t="s">
        <v>1007</v>
      </c>
      <c r="C1011" s="124" t="s">
        <v>995</v>
      </c>
      <c r="D1011" s="122" t="s">
        <v>10177</v>
      </c>
      <c r="E1011" s="124" t="s">
        <v>7927</v>
      </c>
      <c r="F1011" s="125" t="s">
        <v>1008</v>
      </c>
      <c r="G1011" s="126" t="s">
        <v>7851</v>
      </c>
      <c r="H1011" s="126" t="s">
        <v>7515</v>
      </c>
      <c r="I1011" s="127" t="s">
        <v>1009</v>
      </c>
      <c r="J1011" s="125" t="s">
        <v>283</v>
      </c>
      <c r="K1011" s="125"/>
      <c r="L1011" s="125">
        <v>10</v>
      </c>
      <c r="M1011" s="128">
        <v>10</v>
      </c>
      <c r="N1011" s="126" t="s">
        <v>998</v>
      </c>
      <c r="O1011" s="129">
        <v>36000</v>
      </c>
      <c r="P1011" s="129">
        <v>17217.391304347799</v>
      </c>
      <c r="Q1011" s="130">
        <v>53200</v>
      </c>
      <c r="R1011" s="130">
        <f t="shared" si="46"/>
        <v>22382.608695652136</v>
      </c>
      <c r="S1011" s="130">
        <v>0</v>
      </c>
      <c r="T1011" s="130">
        <f t="shared" si="48"/>
        <v>58382.608695652132</v>
      </c>
      <c r="U1011" s="130">
        <v>58300</v>
      </c>
      <c r="V1011" s="130">
        <f t="shared" si="47"/>
        <v>58300</v>
      </c>
      <c r="W1011" s="131" t="s">
        <v>999</v>
      </c>
      <c r="X1011" s="132" t="s">
        <v>889</v>
      </c>
      <c r="Y1011" s="127" t="s">
        <v>1000</v>
      </c>
      <c r="Z1011" s="124" t="s">
        <v>42</v>
      </c>
      <c r="AA1011" s="133">
        <v>43294</v>
      </c>
      <c r="AB1011" s="134"/>
    </row>
    <row r="1012" spans="1:28" ht="25.5" x14ac:dyDescent="0.2">
      <c r="A1012" s="122" t="s">
        <v>8014</v>
      </c>
      <c r="B1012" s="123" t="s">
        <v>1043</v>
      </c>
      <c r="C1012" s="124" t="s">
        <v>995</v>
      </c>
      <c r="D1012" s="122" t="s">
        <v>10178</v>
      </c>
      <c r="E1012" s="124" t="s">
        <v>7927</v>
      </c>
      <c r="F1012" s="125" t="s">
        <v>1044</v>
      </c>
      <c r="G1012" s="126" t="s">
        <v>7852</v>
      </c>
      <c r="H1012" s="126" t="s">
        <v>7517</v>
      </c>
      <c r="I1012" s="127" t="s">
        <v>1045</v>
      </c>
      <c r="J1012" s="125" t="s">
        <v>34</v>
      </c>
      <c r="K1012" s="125"/>
      <c r="L1012" s="125">
        <v>10</v>
      </c>
      <c r="M1012" s="128">
        <v>10</v>
      </c>
      <c r="N1012" s="126" t="s">
        <v>998</v>
      </c>
      <c r="O1012" s="129">
        <v>36000</v>
      </c>
      <c r="P1012" s="129">
        <v>17217.391304347799</v>
      </c>
      <c r="Q1012" s="130">
        <v>53200</v>
      </c>
      <c r="R1012" s="130">
        <f t="shared" si="46"/>
        <v>22382.608695652136</v>
      </c>
      <c r="S1012" s="130">
        <v>0</v>
      </c>
      <c r="T1012" s="130">
        <f t="shared" si="48"/>
        <v>58382.608695652132</v>
      </c>
      <c r="U1012" s="130">
        <v>58300</v>
      </c>
      <c r="V1012" s="130">
        <f t="shared" si="47"/>
        <v>58300</v>
      </c>
      <c r="W1012" s="131" t="s">
        <v>999</v>
      </c>
      <c r="X1012" s="132" t="s">
        <v>889</v>
      </c>
      <c r="Y1012" s="127" t="s">
        <v>1000</v>
      </c>
      <c r="Z1012" s="124" t="s">
        <v>42</v>
      </c>
      <c r="AA1012" s="133">
        <v>43294</v>
      </c>
      <c r="AB1012" s="134"/>
    </row>
    <row r="1013" spans="1:28" ht="25.5" x14ac:dyDescent="0.2">
      <c r="A1013" s="122" t="s">
        <v>8015</v>
      </c>
      <c r="B1013" s="123" t="s">
        <v>1082</v>
      </c>
      <c r="C1013" s="124" t="s">
        <v>995</v>
      </c>
      <c r="D1013" s="122" t="s">
        <v>10179</v>
      </c>
      <c r="E1013" s="124" t="s">
        <v>7927</v>
      </c>
      <c r="F1013" s="125" t="s">
        <v>1083</v>
      </c>
      <c r="G1013" s="126" t="s">
        <v>7853</v>
      </c>
      <c r="H1013" s="126" t="s">
        <v>7518</v>
      </c>
      <c r="I1013" s="127" t="s">
        <v>1084</v>
      </c>
      <c r="J1013" s="125" t="s">
        <v>283</v>
      </c>
      <c r="K1013" s="125"/>
      <c r="L1013" s="125">
        <v>10</v>
      </c>
      <c r="M1013" s="128">
        <v>10</v>
      </c>
      <c r="N1013" s="126" t="s">
        <v>998</v>
      </c>
      <c r="O1013" s="129">
        <v>36000</v>
      </c>
      <c r="P1013" s="129">
        <v>17217.391304347799</v>
      </c>
      <c r="Q1013" s="130">
        <v>53200</v>
      </c>
      <c r="R1013" s="130">
        <f t="shared" si="46"/>
        <v>22382.608695652136</v>
      </c>
      <c r="S1013" s="130">
        <v>0</v>
      </c>
      <c r="T1013" s="130">
        <f t="shared" si="48"/>
        <v>58382.608695652132</v>
      </c>
      <c r="U1013" s="130">
        <v>58300</v>
      </c>
      <c r="V1013" s="130">
        <f t="shared" si="47"/>
        <v>58300</v>
      </c>
      <c r="W1013" s="131" t="s">
        <v>999</v>
      </c>
      <c r="X1013" s="132" t="s">
        <v>889</v>
      </c>
      <c r="Y1013" s="127" t="s">
        <v>1000</v>
      </c>
      <c r="Z1013" s="124" t="s">
        <v>91</v>
      </c>
      <c r="AA1013" s="133">
        <v>43294</v>
      </c>
      <c r="AB1013" s="134"/>
    </row>
    <row r="1014" spans="1:28" ht="25.5" x14ac:dyDescent="0.2">
      <c r="A1014" s="122" t="s">
        <v>8016</v>
      </c>
      <c r="B1014" s="123" t="s">
        <v>1079</v>
      </c>
      <c r="C1014" s="124" t="s">
        <v>995</v>
      </c>
      <c r="D1014" s="122" t="s">
        <v>10180</v>
      </c>
      <c r="E1014" s="124" t="s">
        <v>7927</v>
      </c>
      <c r="F1014" s="125" t="s">
        <v>1080</v>
      </c>
      <c r="G1014" s="126" t="s">
        <v>7854</v>
      </c>
      <c r="H1014" s="126" t="s">
        <v>7520</v>
      </c>
      <c r="I1014" s="127" t="s">
        <v>1081</v>
      </c>
      <c r="J1014" s="125" t="s">
        <v>283</v>
      </c>
      <c r="K1014" s="125"/>
      <c r="L1014" s="125">
        <v>10</v>
      </c>
      <c r="M1014" s="128">
        <v>10</v>
      </c>
      <c r="N1014" s="126" t="s">
        <v>998</v>
      </c>
      <c r="O1014" s="129">
        <v>36000</v>
      </c>
      <c r="P1014" s="129">
        <v>17217.391304347799</v>
      </c>
      <c r="Q1014" s="130">
        <v>53200</v>
      </c>
      <c r="R1014" s="130">
        <f t="shared" si="46"/>
        <v>22382.608695652136</v>
      </c>
      <c r="S1014" s="130">
        <v>0</v>
      </c>
      <c r="T1014" s="130">
        <f t="shared" si="48"/>
        <v>58382.608695652132</v>
      </c>
      <c r="U1014" s="130">
        <v>58300</v>
      </c>
      <c r="V1014" s="130">
        <f t="shared" si="47"/>
        <v>58300</v>
      </c>
      <c r="W1014" s="131" t="s">
        <v>999</v>
      </c>
      <c r="X1014" s="132" t="s">
        <v>889</v>
      </c>
      <c r="Y1014" s="127" t="s">
        <v>1000</v>
      </c>
      <c r="Z1014" s="124" t="s">
        <v>91</v>
      </c>
      <c r="AA1014" s="133">
        <v>43294</v>
      </c>
      <c r="AB1014" s="134"/>
    </row>
    <row r="1015" spans="1:28" ht="25.5" x14ac:dyDescent="0.2">
      <c r="A1015" s="122" t="s">
        <v>8017</v>
      </c>
      <c r="B1015" s="123" t="s">
        <v>1040</v>
      </c>
      <c r="C1015" s="124" t="s">
        <v>995</v>
      </c>
      <c r="D1015" s="122" t="s">
        <v>10011</v>
      </c>
      <c r="E1015" s="124" t="s">
        <v>7927</v>
      </c>
      <c r="F1015" s="125" t="s">
        <v>1041</v>
      </c>
      <c r="G1015" s="126" t="s">
        <v>7856</v>
      </c>
      <c r="H1015" s="126" t="s">
        <v>7525</v>
      </c>
      <c r="I1015" s="127" t="s">
        <v>1042</v>
      </c>
      <c r="J1015" s="125" t="s">
        <v>34</v>
      </c>
      <c r="K1015" s="125"/>
      <c r="L1015" s="125">
        <v>10</v>
      </c>
      <c r="M1015" s="128">
        <v>10</v>
      </c>
      <c r="N1015" s="126" t="s">
        <v>998</v>
      </c>
      <c r="O1015" s="129">
        <v>36000</v>
      </c>
      <c r="P1015" s="129">
        <v>17217.391304347799</v>
      </c>
      <c r="Q1015" s="130">
        <v>53200</v>
      </c>
      <c r="R1015" s="130">
        <f t="shared" si="46"/>
        <v>22382.608695652136</v>
      </c>
      <c r="S1015" s="130">
        <v>0</v>
      </c>
      <c r="T1015" s="130">
        <f t="shared" si="48"/>
        <v>58382.608695652132</v>
      </c>
      <c r="U1015" s="130">
        <v>58300</v>
      </c>
      <c r="V1015" s="130">
        <f t="shared" si="47"/>
        <v>58300</v>
      </c>
      <c r="W1015" s="131" t="s">
        <v>999</v>
      </c>
      <c r="X1015" s="132" t="s">
        <v>889</v>
      </c>
      <c r="Y1015" s="127" t="s">
        <v>1000</v>
      </c>
      <c r="Z1015" s="124" t="s">
        <v>42</v>
      </c>
      <c r="AA1015" s="133">
        <v>43294</v>
      </c>
      <c r="AB1015" s="134"/>
    </row>
    <row r="1016" spans="1:28" ht="25.5" x14ac:dyDescent="0.2">
      <c r="A1016" s="122" t="s">
        <v>8018</v>
      </c>
      <c r="B1016" s="123" t="s">
        <v>1031</v>
      </c>
      <c r="C1016" s="124" t="s">
        <v>995</v>
      </c>
      <c r="D1016" s="122" t="s">
        <v>10181</v>
      </c>
      <c r="E1016" s="124" t="s">
        <v>7927</v>
      </c>
      <c r="F1016" s="125" t="s">
        <v>1032</v>
      </c>
      <c r="G1016" s="126" t="s">
        <v>7858</v>
      </c>
      <c r="H1016" s="126" t="s">
        <v>7528</v>
      </c>
      <c r="I1016" s="127" t="s">
        <v>1033</v>
      </c>
      <c r="J1016" s="125" t="s">
        <v>34</v>
      </c>
      <c r="K1016" s="125"/>
      <c r="L1016" s="125">
        <v>10</v>
      </c>
      <c r="M1016" s="128">
        <v>10</v>
      </c>
      <c r="N1016" s="126" t="s">
        <v>998</v>
      </c>
      <c r="O1016" s="129">
        <v>36000</v>
      </c>
      <c r="P1016" s="129">
        <v>17217.391304347799</v>
      </c>
      <c r="Q1016" s="130">
        <v>53200</v>
      </c>
      <c r="R1016" s="130">
        <f t="shared" si="46"/>
        <v>22382.608695652136</v>
      </c>
      <c r="S1016" s="130">
        <v>0</v>
      </c>
      <c r="T1016" s="130">
        <f t="shared" si="48"/>
        <v>58382.608695652132</v>
      </c>
      <c r="U1016" s="130">
        <v>58300</v>
      </c>
      <c r="V1016" s="130">
        <f t="shared" si="47"/>
        <v>58300</v>
      </c>
      <c r="W1016" s="131" t="s">
        <v>999</v>
      </c>
      <c r="X1016" s="132" t="s">
        <v>889</v>
      </c>
      <c r="Y1016" s="127" t="s">
        <v>1000</v>
      </c>
      <c r="Z1016" s="124" t="s">
        <v>42</v>
      </c>
      <c r="AA1016" s="133">
        <v>43294</v>
      </c>
      <c r="AB1016" s="134"/>
    </row>
    <row r="1017" spans="1:28" ht="25.5" x14ac:dyDescent="0.2">
      <c r="A1017" s="122" t="s">
        <v>8019</v>
      </c>
      <c r="B1017" s="123" t="s">
        <v>1004</v>
      </c>
      <c r="C1017" s="124" t="s">
        <v>995</v>
      </c>
      <c r="D1017" s="122" t="s">
        <v>10182</v>
      </c>
      <c r="E1017" s="124" t="s">
        <v>7927</v>
      </c>
      <c r="F1017" s="125" t="s">
        <v>1005</v>
      </c>
      <c r="G1017" s="126" t="s">
        <v>7859</v>
      </c>
      <c r="H1017" s="126" t="s">
        <v>7534</v>
      </c>
      <c r="I1017" s="127" t="s">
        <v>1006</v>
      </c>
      <c r="J1017" s="125" t="s">
        <v>283</v>
      </c>
      <c r="K1017" s="125"/>
      <c r="L1017" s="125">
        <v>10</v>
      </c>
      <c r="M1017" s="128">
        <v>10</v>
      </c>
      <c r="N1017" s="126" t="s">
        <v>998</v>
      </c>
      <c r="O1017" s="129">
        <v>36000</v>
      </c>
      <c r="P1017" s="129">
        <v>17217.391304347799</v>
      </c>
      <c r="Q1017" s="130">
        <v>53200</v>
      </c>
      <c r="R1017" s="130">
        <f t="shared" si="46"/>
        <v>22382.608695652136</v>
      </c>
      <c r="S1017" s="130">
        <v>0</v>
      </c>
      <c r="T1017" s="130">
        <f t="shared" si="48"/>
        <v>58382.608695652132</v>
      </c>
      <c r="U1017" s="130">
        <v>58300</v>
      </c>
      <c r="V1017" s="130">
        <f t="shared" si="47"/>
        <v>58300</v>
      </c>
      <c r="W1017" s="131" t="s">
        <v>999</v>
      </c>
      <c r="X1017" s="132" t="s">
        <v>889</v>
      </c>
      <c r="Y1017" s="127" t="s">
        <v>1000</v>
      </c>
      <c r="Z1017" s="124" t="s">
        <v>26</v>
      </c>
      <c r="AA1017" s="133">
        <v>43294</v>
      </c>
      <c r="AB1017" s="134"/>
    </row>
    <row r="1018" spans="1:28" ht="25.5" x14ac:dyDescent="0.2">
      <c r="A1018" s="122" t="s">
        <v>8020</v>
      </c>
      <c r="B1018" s="123" t="s">
        <v>1010</v>
      </c>
      <c r="C1018" s="124" t="s">
        <v>995</v>
      </c>
      <c r="D1018" s="122" t="s">
        <v>10183</v>
      </c>
      <c r="E1018" s="124" t="s">
        <v>7927</v>
      </c>
      <c r="F1018" s="125" t="s">
        <v>1011</v>
      </c>
      <c r="G1018" s="126" t="s">
        <v>7860</v>
      </c>
      <c r="H1018" s="126" t="s">
        <v>7535</v>
      </c>
      <c r="I1018" s="127" t="s">
        <v>1012</v>
      </c>
      <c r="J1018" s="125" t="s">
        <v>283</v>
      </c>
      <c r="K1018" s="125"/>
      <c r="L1018" s="125">
        <v>10</v>
      </c>
      <c r="M1018" s="128">
        <v>10</v>
      </c>
      <c r="N1018" s="126" t="s">
        <v>998</v>
      </c>
      <c r="O1018" s="129">
        <v>36000</v>
      </c>
      <c r="P1018" s="129">
        <v>17217.391304347799</v>
      </c>
      <c r="Q1018" s="130">
        <v>53200</v>
      </c>
      <c r="R1018" s="130">
        <f t="shared" si="46"/>
        <v>22382.608695652136</v>
      </c>
      <c r="S1018" s="130">
        <v>0</v>
      </c>
      <c r="T1018" s="130">
        <f t="shared" si="48"/>
        <v>58382.608695652132</v>
      </c>
      <c r="U1018" s="130">
        <v>58300</v>
      </c>
      <c r="V1018" s="130">
        <f t="shared" si="47"/>
        <v>58300</v>
      </c>
      <c r="W1018" s="131" t="s">
        <v>999</v>
      </c>
      <c r="X1018" s="132" t="s">
        <v>889</v>
      </c>
      <c r="Y1018" s="127" t="s">
        <v>1000</v>
      </c>
      <c r="Z1018" s="124" t="s">
        <v>42</v>
      </c>
      <c r="AA1018" s="133">
        <v>43294</v>
      </c>
      <c r="AB1018" s="134"/>
    </row>
    <row r="1019" spans="1:28" ht="25.5" x14ac:dyDescent="0.2">
      <c r="A1019" s="122" t="s">
        <v>8021</v>
      </c>
      <c r="B1019" s="123" t="s">
        <v>1034</v>
      </c>
      <c r="C1019" s="124" t="s">
        <v>995</v>
      </c>
      <c r="D1019" s="122" t="s">
        <v>10184</v>
      </c>
      <c r="E1019" s="124" t="s">
        <v>7927</v>
      </c>
      <c r="F1019" s="125" t="s">
        <v>1035</v>
      </c>
      <c r="G1019" s="126" t="s">
        <v>7861</v>
      </c>
      <c r="H1019" s="126" t="s">
        <v>7536</v>
      </c>
      <c r="I1019" s="127" t="s">
        <v>1036</v>
      </c>
      <c r="J1019" s="125" t="s">
        <v>34</v>
      </c>
      <c r="K1019" s="125"/>
      <c r="L1019" s="125">
        <v>10</v>
      </c>
      <c r="M1019" s="128">
        <v>10</v>
      </c>
      <c r="N1019" s="126" t="s">
        <v>998</v>
      </c>
      <c r="O1019" s="129">
        <v>36000</v>
      </c>
      <c r="P1019" s="129">
        <v>17217.391304347799</v>
      </c>
      <c r="Q1019" s="130">
        <v>53200</v>
      </c>
      <c r="R1019" s="130">
        <f t="shared" si="46"/>
        <v>22382.608695652136</v>
      </c>
      <c r="S1019" s="130">
        <v>0</v>
      </c>
      <c r="T1019" s="130">
        <f t="shared" si="48"/>
        <v>58382.608695652132</v>
      </c>
      <c r="U1019" s="130">
        <v>58300</v>
      </c>
      <c r="V1019" s="130">
        <f t="shared" si="47"/>
        <v>58300</v>
      </c>
      <c r="W1019" s="131" t="s">
        <v>999</v>
      </c>
      <c r="X1019" s="132" t="s">
        <v>889</v>
      </c>
      <c r="Y1019" s="127" t="s">
        <v>1000</v>
      </c>
      <c r="Z1019" s="124" t="s">
        <v>42</v>
      </c>
      <c r="AA1019" s="133">
        <v>43294</v>
      </c>
      <c r="AB1019" s="134"/>
    </row>
    <row r="1020" spans="1:28" ht="25.5" x14ac:dyDescent="0.2">
      <c r="A1020" s="122" t="s">
        <v>8022</v>
      </c>
      <c r="B1020" s="123" t="s">
        <v>1067</v>
      </c>
      <c r="C1020" s="124" t="s">
        <v>995</v>
      </c>
      <c r="D1020" s="122" t="s">
        <v>10185</v>
      </c>
      <c r="E1020" s="124" t="s">
        <v>7927</v>
      </c>
      <c r="F1020" s="125" t="s">
        <v>1068</v>
      </c>
      <c r="G1020" s="126" t="s">
        <v>7865</v>
      </c>
      <c r="H1020" s="126" t="s">
        <v>7531</v>
      </c>
      <c r="I1020" s="127" t="s">
        <v>1069</v>
      </c>
      <c r="J1020" s="125" t="s">
        <v>283</v>
      </c>
      <c r="K1020" s="125"/>
      <c r="L1020" s="125">
        <v>10</v>
      </c>
      <c r="M1020" s="128">
        <v>10</v>
      </c>
      <c r="N1020" s="126" t="s">
        <v>998</v>
      </c>
      <c r="O1020" s="129">
        <v>36000</v>
      </c>
      <c r="P1020" s="129">
        <v>17217.391304347799</v>
      </c>
      <c r="Q1020" s="130">
        <v>53200</v>
      </c>
      <c r="R1020" s="130">
        <f t="shared" si="46"/>
        <v>22382.608695652136</v>
      </c>
      <c r="S1020" s="130">
        <v>0</v>
      </c>
      <c r="T1020" s="130">
        <f t="shared" si="48"/>
        <v>58382.608695652132</v>
      </c>
      <c r="U1020" s="130">
        <v>58300</v>
      </c>
      <c r="V1020" s="130">
        <f t="shared" si="47"/>
        <v>58300</v>
      </c>
      <c r="W1020" s="131" t="s">
        <v>999</v>
      </c>
      <c r="X1020" s="132" t="s">
        <v>889</v>
      </c>
      <c r="Y1020" s="127" t="s">
        <v>1000</v>
      </c>
      <c r="Z1020" s="124" t="s">
        <v>91</v>
      </c>
      <c r="AA1020" s="133">
        <v>43294</v>
      </c>
      <c r="AB1020" s="134"/>
    </row>
    <row r="1021" spans="1:28" ht="25.5" x14ac:dyDescent="0.2">
      <c r="A1021" s="122" t="s">
        <v>8023</v>
      </c>
      <c r="B1021" s="123" t="s">
        <v>1073</v>
      </c>
      <c r="C1021" s="124" t="s">
        <v>995</v>
      </c>
      <c r="D1021" s="122" t="s">
        <v>10186</v>
      </c>
      <c r="E1021" s="124" t="s">
        <v>7927</v>
      </c>
      <c r="F1021" s="125" t="s">
        <v>1074</v>
      </c>
      <c r="G1021" s="126" t="s">
        <v>7866</v>
      </c>
      <c r="H1021" s="126" t="s">
        <v>7539</v>
      </c>
      <c r="I1021" s="127" t="s">
        <v>1075</v>
      </c>
      <c r="J1021" s="125" t="s">
        <v>283</v>
      </c>
      <c r="K1021" s="125"/>
      <c r="L1021" s="125">
        <v>10</v>
      </c>
      <c r="M1021" s="128">
        <v>10</v>
      </c>
      <c r="N1021" s="126" t="s">
        <v>998</v>
      </c>
      <c r="O1021" s="129">
        <v>36000</v>
      </c>
      <c r="P1021" s="129">
        <v>17217.391304347799</v>
      </c>
      <c r="Q1021" s="130">
        <v>53200</v>
      </c>
      <c r="R1021" s="130">
        <f t="shared" si="46"/>
        <v>22382.608695652136</v>
      </c>
      <c r="S1021" s="130">
        <v>0</v>
      </c>
      <c r="T1021" s="130">
        <f t="shared" si="48"/>
        <v>58382.608695652132</v>
      </c>
      <c r="U1021" s="130">
        <v>58300</v>
      </c>
      <c r="V1021" s="130">
        <f t="shared" si="47"/>
        <v>58300</v>
      </c>
      <c r="W1021" s="131" t="s">
        <v>999</v>
      </c>
      <c r="X1021" s="132" t="s">
        <v>889</v>
      </c>
      <c r="Y1021" s="127" t="s">
        <v>1000</v>
      </c>
      <c r="Z1021" s="124" t="s">
        <v>91</v>
      </c>
      <c r="AA1021" s="133">
        <v>43294</v>
      </c>
      <c r="AB1021" s="134"/>
    </row>
    <row r="1022" spans="1:28" ht="25.5" x14ac:dyDescent="0.2">
      <c r="A1022" s="122" t="s">
        <v>8024</v>
      </c>
      <c r="B1022" s="123" t="s">
        <v>1022</v>
      </c>
      <c r="C1022" s="124" t="s">
        <v>995</v>
      </c>
      <c r="D1022" s="122" t="s">
        <v>10187</v>
      </c>
      <c r="E1022" s="124" t="s">
        <v>7927</v>
      </c>
      <c r="F1022" s="125" t="s">
        <v>1023</v>
      </c>
      <c r="G1022" s="126" t="s">
        <v>7872</v>
      </c>
      <c r="H1022" s="126" t="s">
        <v>7552</v>
      </c>
      <c r="I1022" s="127" t="s">
        <v>1024</v>
      </c>
      <c r="J1022" s="125" t="s">
        <v>34</v>
      </c>
      <c r="K1022" s="125"/>
      <c r="L1022" s="125">
        <v>10</v>
      </c>
      <c r="M1022" s="128">
        <v>10</v>
      </c>
      <c r="N1022" s="126" t="s">
        <v>998</v>
      </c>
      <c r="O1022" s="129">
        <v>36000</v>
      </c>
      <c r="P1022" s="129">
        <v>17217.391304347799</v>
      </c>
      <c r="Q1022" s="130">
        <v>53200</v>
      </c>
      <c r="R1022" s="130">
        <f t="shared" si="46"/>
        <v>22382.608695652136</v>
      </c>
      <c r="S1022" s="130">
        <v>0</v>
      </c>
      <c r="T1022" s="130">
        <f t="shared" si="48"/>
        <v>58382.608695652132</v>
      </c>
      <c r="U1022" s="130">
        <v>58300</v>
      </c>
      <c r="V1022" s="130">
        <f t="shared" si="47"/>
        <v>58300</v>
      </c>
      <c r="W1022" s="131" t="s">
        <v>999</v>
      </c>
      <c r="X1022" s="132" t="s">
        <v>889</v>
      </c>
      <c r="Y1022" s="127" t="s">
        <v>1000</v>
      </c>
      <c r="Z1022" s="124" t="s">
        <v>42</v>
      </c>
      <c r="AA1022" s="133">
        <v>43294</v>
      </c>
      <c r="AB1022" s="134"/>
    </row>
    <row r="1023" spans="1:28" ht="25.5" x14ac:dyDescent="0.2">
      <c r="A1023" s="122" t="s">
        <v>8025</v>
      </c>
      <c r="B1023" s="146" t="s">
        <v>1058</v>
      </c>
      <c r="C1023" s="147" t="s">
        <v>995</v>
      </c>
      <c r="D1023" s="122" t="s">
        <v>10188</v>
      </c>
      <c r="E1023" s="124" t="s">
        <v>7927</v>
      </c>
      <c r="F1023" s="126" t="s">
        <v>1059</v>
      </c>
      <c r="G1023" s="126" t="s">
        <v>7875</v>
      </c>
      <c r="H1023" s="126" t="s">
        <v>7557</v>
      </c>
      <c r="I1023" s="126" t="s">
        <v>1060</v>
      </c>
      <c r="J1023" s="128" t="s">
        <v>283</v>
      </c>
      <c r="K1023" s="128"/>
      <c r="L1023" s="126">
        <v>10</v>
      </c>
      <c r="M1023" s="126">
        <v>10</v>
      </c>
      <c r="N1023" s="126" t="s">
        <v>998</v>
      </c>
      <c r="O1023" s="129">
        <v>36000</v>
      </c>
      <c r="P1023" s="129">
        <v>17217.391304347799</v>
      </c>
      <c r="Q1023" s="129">
        <v>53200</v>
      </c>
      <c r="R1023" s="129">
        <f t="shared" si="46"/>
        <v>22382.608695652136</v>
      </c>
      <c r="S1023" s="130">
        <v>0</v>
      </c>
      <c r="T1023" s="129">
        <f t="shared" si="48"/>
        <v>58382.608695652132</v>
      </c>
      <c r="U1023" s="129">
        <v>58300</v>
      </c>
      <c r="V1023" s="129">
        <f t="shared" si="47"/>
        <v>58300</v>
      </c>
      <c r="W1023" s="126" t="s">
        <v>999</v>
      </c>
      <c r="X1023" s="126" t="s">
        <v>889</v>
      </c>
      <c r="Y1023" s="126" t="s">
        <v>1000</v>
      </c>
      <c r="Z1023" s="147" t="s">
        <v>91</v>
      </c>
      <c r="AA1023" s="148">
        <v>43294</v>
      </c>
      <c r="AB1023" s="134"/>
    </row>
    <row r="1024" spans="1:28" ht="25.5" x14ac:dyDescent="0.2">
      <c r="A1024" s="122" t="s">
        <v>8026</v>
      </c>
      <c r="B1024" s="123" t="s">
        <v>1112</v>
      </c>
      <c r="C1024" s="124" t="s">
        <v>1089</v>
      </c>
      <c r="D1024" s="122" t="s">
        <v>10189</v>
      </c>
      <c r="E1024" s="124" t="s">
        <v>7927</v>
      </c>
      <c r="F1024" s="125" t="s">
        <v>1113</v>
      </c>
      <c r="G1024" s="126" t="s">
        <v>7826</v>
      </c>
      <c r="H1024" s="126" t="s">
        <v>7457</v>
      </c>
      <c r="I1024" s="127" t="s">
        <v>1114</v>
      </c>
      <c r="J1024" s="125" t="s">
        <v>34</v>
      </c>
      <c r="K1024" s="125"/>
      <c r="L1024" s="125">
        <v>11</v>
      </c>
      <c r="M1024" s="128">
        <v>11</v>
      </c>
      <c r="N1024" s="126" t="s">
        <v>1090</v>
      </c>
      <c r="O1024" s="129">
        <v>42000</v>
      </c>
      <c r="P1024" s="129">
        <v>17217.391304347799</v>
      </c>
      <c r="Q1024" s="130">
        <v>59200</v>
      </c>
      <c r="R1024" s="130">
        <f t="shared" si="46"/>
        <v>22382.608695652136</v>
      </c>
      <c r="S1024" s="130">
        <v>0</v>
      </c>
      <c r="T1024" s="130">
        <f t="shared" si="48"/>
        <v>64382.608695652132</v>
      </c>
      <c r="U1024" s="130">
        <v>64300</v>
      </c>
      <c r="V1024" s="130">
        <f t="shared" si="47"/>
        <v>64300</v>
      </c>
      <c r="W1024" s="131" t="s">
        <v>999</v>
      </c>
      <c r="X1024" s="132" t="s">
        <v>889</v>
      </c>
      <c r="Y1024" s="127" t="s">
        <v>1000</v>
      </c>
      <c r="Z1024" s="124" t="s">
        <v>91</v>
      </c>
      <c r="AA1024" s="133">
        <v>43294</v>
      </c>
      <c r="AB1024" s="134"/>
    </row>
    <row r="1025" spans="1:28" ht="25.5" x14ac:dyDescent="0.2">
      <c r="A1025" s="122" t="s">
        <v>8027</v>
      </c>
      <c r="B1025" s="123" t="s">
        <v>1097</v>
      </c>
      <c r="C1025" s="124" t="s">
        <v>1089</v>
      </c>
      <c r="D1025" s="122" t="s">
        <v>10190</v>
      </c>
      <c r="E1025" s="124" t="s">
        <v>7927</v>
      </c>
      <c r="F1025" s="125" t="s">
        <v>1098</v>
      </c>
      <c r="G1025" s="126" t="s">
        <v>7827</v>
      </c>
      <c r="H1025" s="126" t="s">
        <v>7462</v>
      </c>
      <c r="I1025" s="127" t="s">
        <v>1099</v>
      </c>
      <c r="J1025" s="125" t="s">
        <v>283</v>
      </c>
      <c r="K1025" s="125"/>
      <c r="L1025" s="125">
        <v>11</v>
      </c>
      <c r="M1025" s="128">
        <v>11</v>
      </c>
      <c r="N1025" s="126" t="s">
        <v>1090</v>
      </c>
      <c r="O1025" s="129">
        <v>42000</v>
      </c>
      <c r="P1025" s="129">
        <v>17217.391304347799</v>
      </c>
      <c r="Q1025" s="130">
        <v>59200</v>
      </c>
      <c r="R1025" s="130">
        <f t="shared" si="46"/>
        <v>22382.608695652136</v>
      </c>
      <c r="S1025" s="130">
        <v>0</v>
      </c>
      <c r="T1025" s="130">
        <f t="shared" si="48"/>
        <v>64382.608695652132</v>
      </c>
      <c r="U1025" s="130">
        <v>64300</v>
      </c>
      <c r="V1025" s="130">
        <f t="shared" si="47"/>
        <v>64300</v>
      </c>
      <c r="W1025" s="131" t="s">
        <v>999</v>
      </c>
      <c r="X1025" s="132" t="s">
        <v>889</v>
      </c>
      <c r="Y1025" s="127" t="s">
        <v>1000</v>
      </c>
      <c r="Z1025" s="124" t="s">
        <v>91</v>
      </c>
      <c r="AA1025" s="133">
        <v>43294</v>
      </c>
      <c r="AB1025" s="134"/>
    </row>
    <row r="1026" spans="1:28" ht="25.5" x14ac:dyDescent="0.2">
      <c r="A1026" s="122" t="s">
        <v>8028</v>
      </c>
      <c r="B1026" s="123" t="s">
        <v>1103</v>
      </c>
      <c r="C1026" s="124" t="s">
        <v>1089</v>
      </c>
      <c r="D1026" s="122" t="s">
        <v>10191</v>
      </c>
      <c r="E1026" s="124" t="s">
        <v>7927</v>
      </c>
      <c r="F1026" s="125" t="s">
        <v>1104</v>
      </c>
      <c r="G1026" s="126" t="s">
        <v>7828</v>
      </c>
      <c r="H1026" s="126" t="s">
        <v>7465</v>
      </c>
      <c r="I1026" s="127" t="s">
        <v>1105</v>
      </c>
      <c r="J1026" s="125" t="s">
        <v>283</v>
      </c>
      <c r="K1026" s="125"/>
      <c r="L1026" s="125">
        <v>11</v>
      </c>
      <c r="M1026" s="128">
        <v>11</v>
      </c>
      <c r="N1026" s="126" t="s">
        <v>1090</v>
      </c>
      <c r="O1026" s="129">
        <v>42000</v>
      </c>
      <c r="P1026" s="129">
        <v>17217.391304347799</v>
      </c>
      <c r="Q1026" s="130">
        <v>59200</v>
      </c>
      <c r="R1026" s="130">
        <f t="shared" si="46"/>
        <v>22382.608695652136</v>
      </c>
      <c r="S1026" s="130">
        <v>0</v>
      </c>
      <c r="T1026" s="130">
        <f t="shared" si="48"/>
        <v>64382.608695652132</v>
      </c>
      <c r="U1026" s="130">
        <v>64300</v>
      </c>
      <c r="V1026" s="130">
        <f t="shared" si="47"/>
        <v>64300</v>
      </c>
      <c r="W1026" s="131" t="s">
        <v>999</v>
      </c>
      <c r="X1026" s="132" t="s">
        <v>889</v>
      </c>
      <c r="Y1026" s="127" t="s">
        <v>1000</v>
      </c>
      <c r="Z1026" s="124" t="s">
        <v>91</v>
      </c>
      <c r="AA1026" s="133">
        <v>43294</v>
      </c>
      <c r="AB1026" s="134"/>
    </row>
    <row r="1027" spans="1:28" ht="25.5" x14ac:dyDescent="0.2">
      <c r="A1027" s="122" t="s">
        <v>8029</v>
      </c>
      <c r="B1027" s="123" t="s">
        <v>1109</v>
      </c>
      <c r="C1027" s="124" t="s">
        <v>1089</v>
      </c>
      <c r="D1027" s="122" t="s">
        <v>10192</v>
      </c>
      <c r="E1027" s="124" t="s">
        <v>7927</v>
      </c>
      <c r="F1027" s="125" t="s">
        <v>1110</v>
      </c>
      <c r="G1027" s="126" t="s">
        <v>7830</v>
      </c>
      <c r="H1027" s="126" t="s">
        <v>7472</v>
      </c>
      <c r="I1027" s="127" t="s">
        <v>1111</v>
      </c>
      <c r="J1027" s="125" t="s">
        <v>34</v>
      </c>
      <c r="K1027" s="125"/>
      <c r="L1027" s="125">
        <v>11</v>
      </c>
      <c r="M1027" s="128">
        <v>11</v>
      </c>
      <c r="N1027" s="126" t="s">
        <v>1090</v>
      </c>
      <c r="O1027" s="129">
        <v>42000</v>
      </c>
      <c r="P1027" s="129">
        <v>17217.391304347799</v>
      </c>
      <c r="Q1027" s="130">
        <v>59200</v>
      </c>
      <c r="R1027" s="130">
        <f t="shared" si="46"/>
        <v>22382.608695652136</v>
      </c>
      <c r="S1027" s="130">
        <v>0</v>
      </c>
      <c r="T1027" s="130">
        <f t="shared" si="48"/>
        <v>64382.608695652132</v>
      </c>
      <c r="U1027" s="130">
        <v>64300</v>
      </c>
      <c r="V1027" s="130">
        <f t="shared" si="47"/>
        <v>64300</v>
      </c>
      <c r="W1027" s="131" t="s">
        <v>999</v>
      </c>
      <c r="X1027" s="132" t="s">
        <v>889</v>
      </c>
      <c r="Y1027" s="127" t="s">
        <v>1000</v>
      </c>
      <c r="Z1027" s="124" t="s">
        <v>91</v>
      </c>
      <c r="AA1027" s="133">
        <v>43294</v>
      </c>
      <c r="AB1027" s="134"/>
    </row>
    <row r="1028" spans="1:28" ht="25.5" x14ac:dyDescent="0.2">
      <c r="A1028" s="122" t="s">
        <v>8030</v>
      </c>
      <c r="B1028" s="123" t="s">
        <v>1106</v>
      </c>
      <c r="C1028" s="124" t="s">
        <v>1089</v>
      </c>
      <c r="D1028" s="122" t="s">
        <v>10193</v>
      </c>
      <c r="E1028" s="124" t="s">
        <v>7927</v>
      </c>
      <c r="F1028" s="125" t="s">
        <v>1107</v>
      </c>
      <c r="G1028" s="126" t="s">
        <v>7831</v>
      </c>
      <c r="H1028" s="126" t="s">
        <v>7476</v>
      </c>
      <c r="I1028" s="127" t="s">
        <v>1108</v>
      </c>
      <c r="J1028" s="125" t="s">
        <v>283</v>
      </c>
      <c r="K1028" s="125"/>
      <c r="L1028" s="125">
        <v>11</v>
      </c>
      <c r="M1028" s="128">
        <v>11</v>
      </c>
      <c r="N1028" s="126" t="s">
        <v>1090</v>
      </c>
      <c r="O1028" s="129">
        <v>42000</v>
      </c>
      <c r="P1028" s="129">
        <v>17217.391304347799</v>
      </c>
      <c r="Q1028" s="130">
        <v>59200</v>
      </c>
      <c r="R1028" s="130">
        <f t="shared" si="46"/>
        <v>22382.608695652136</v>
      </c>
      <c r="S1028" s="130">
        <v>0</v>
      </c>
      <c r="T1028" s="130">
        <f t="shared" si="48"/>
        <v>64382.608695652132</v>
      </c>
      <c r="U1028" s="130">
        <v>64300</v>
      </c>
      <c r="V1028" s="130">
        <f t="shared" si="47"/>
        <v>64300</v>
      </c>
      <c r="W1028" s="131" t="s">
        <v>999</v>
      </c>
      <c r="X1028" s="132" t="s">
        <v>889</v>
      </c>
      <c r="Y1028" s="127" t="s">
        <v>1000</v>
      </c>
      <c r="Z1028" s="124" t="s">
        <v>91</v>
      </c>
      <c r="AA1028" s="133">
        <v>43294</v>
      </c>
      <c r="AB1028" s="134"/>
    </row>
    <row r="1029" spans="1:28" ht="25.5" x14ac:dyDescent="0.2">
      <c r="A1029" s="122" t="s">
        <v>8031</v>
      </c>
      <c r="B1029" s="123" t="s">
        <v>1100</v>
      </c>
      <c r="C1029" s="124" t="s">
        <v>1089</v>
      </c>
      <c r="D1029" s="122" t="s">
        <v>10194</v>
      </c>
      <c r="E1029" s="124" t="s">
        <v>7927</v>
      </c>
      <c r="F1029" s="125" t="s">
        <v>1101</v>
      </c>
      <c r="G1029" s="126" t="s">
        <v>7832</v>
      </c>
      <c r="H1029" s="126" t="s">
        <v>7478</v>
      </c>
      <c r="I1029" s="127" t="s">
        <v>1102</v>
      </c>
      <c r="J1029" s="125" t="s">
        <v>283</v>
      </c>
      <c r="K1029" s="125"/>
      <c r="L1029" s="125">
        <v>11</v>
      </c>
      <c r="M1029" s="128">
        <v>11</v>
      </c>
      <c r="N1029" s="126" t="s">
        <v>1090</v>
      </c>
      <c r="O1029" s="129">
        <v>42000</v>
      </c>
      <c r="P1029" s="129">
        <v>17217.391304347799</v>
      </c>
      <c r="Q1029" s="130">
        <v>59200</v>
      </c>
      <c r="R1029" s="130">
        <f t="shared" si="46"/>
        <v>22382.608695652136</v>
      </c>
      <c r="S1029" s="130">
        <v>0</v>
      </c>
      <c r="T1029" s="130">
        <f t="shared" si="48"/>
        <v>64382.608695652132</v>
      </c>
      <c r="U1029" s="130">
        <v>64300</v>
      </c>
      <c r="V1029" s="130">
        <f t="shared" si="47"/>
        <v>64300</v>
      </c>
      <c r="W1029" s="131" t="s">
        <v>999</v>
      </c>
      <c r="X1029" s="132" t="s">
        <v>889</v>
      </c>
      <c r="Y1029" s="127" t="s">
        <v>1000</v>
      </c>
      <c r="Z1029" s="124" t="s">
        <v>91</v>
      </c>
      <c r="AA1029" s="133">
        <v>43294</v>
      </c>
      <c r="AB1029" s="134"/>
    </row>
    <row r="1030" spans="1:28" ht="25.5" x14ac:dyDescent="0.2">
      <c r="A1030" s="122" t="s">
        <v>8032</v>
      </c>
      <c r="B1030" s="146" t="s">
        <v>1094</v>
      </c>
      <c r="C1030" s="147" t="s">
        <v>1089</v>
      </c>
      <c r="D1030" s="122" t="s">
        <v>10194</v>
      </c>
      <c r="E1030" s="124" t="s">
        <v>7927</v>
      </c>
      <c r="F1030" s="126" t="s">
        <v>1095</v>
      </c>
      <c r="G1030" s="126" t="s">
        <v>7838</v>
      </c>
      <c r="H1030" s="126" t="s">
        <v>7488</v>
      </c>
      <c r="I1030" s="127" t="s">
        <v>1096</v>
      </c>
      <c r="J1030" s="125" t="s">
        <v>34</v>
      </c>
      <c r="K1030" s="125"/>
      <c r="L1030" s="125">
        <v>11</v>
      </c>
      <c r="M1030" s="128">
        <v>11</v>
      </c>
      <c r="N1030" s="126" t="s">
        <v>1090</v>
      </c>
      <c r="O1030" s="129">
        <v>42000</v>
      </c>
      <c r="P1030" s="129">
        <v>17217.391304347799</v>
      </c>
      <c r="Q1030" s="130">
        <v>59200</v>
      </c>
      <c r="R1030" s="130">
        <f t="shared" si="46"/>
        <v>22382.608695652136</v>
      </c>
      <c r="S1030" s="130">
        <v>0</v>
      </c>
      <c r="T1030" s="130">
        <f t="shared" si="48"/>
        <v>64382.608695652132</v>
      </c>
      <c r="U1030" s="130">
        <v>64300</v>
      </c>
      <c r="V1030" s="130">
        <f t="shared" si="47"/>
        <v>64300</v>
      </c>
      <c r="W1030" s="131" t="s">
        <v>999</v>
      </c>
      <c r="X1030" s="132" t="s">
        <v>889</v>
      </c>
      <c r="Y1030" s="127" t="s">
        <v>1000</v>
      </c>
      <c r="Z1030" s="124" t="s">
        <v>42</v>
      </c>
      <c r="AA1030" s="133">
        <v>43294</v>
      </c>
      <c r="AB1030" s="134"/>
    </row>
    <row r="1031" spans="1:28" ht="25.5" x14ac:dyDescent="0.2">
      <c r="A1031" s="122" t="s">
        <v>8033</v>
      </c>
      <c r="B1031" s="123" t="s">
        <v>1128</v>
      </c>
      <c r="C1031" s="124" t="s">
        <v>1089</v>
      </c>
      <c r="D1031" s="122" t="s">
        <v>10194</v>
      </c>
      <c r="E1031" s="124" t="s">
        <v>7927</v>
      </c>
      <c r="F1031" s="125" t="s">
        <v>1129</v>
      </c>
      <c r="G1031" s="126" t="s">
        <v>7840</v>
      </c>
      <c r="H1031" s="126" t="s">
        <v>7491</v>
      </c>
      <c r="I1031" s="127" t="s">
        <v>1130</v>
      </c>
      <c r="J1031" s="125" t="s">
        <v>283</v>
      </c>
      <c r="K1031" s="125"/>
      <c r="L1031" s="125">
        <v>11</v>
      </c>
      <c r="M1031" s="128">
        <v>11</v>
      </c>
      <c r="N1031" s="126" t="s">
        <v>1090</v>
      </c>
      <c r="O1031" s="129">
        <v>42000</v>
      </c>
      <c r="P1031" s="129">
        <v>17217.391304347799</v>
      </c>
      <c r="Q1031" s="130">
        <v>59200</v>
      </c>
      <c r="R1031" s="130">
        <f t="shared" ref="R1031:R1094" si="49">+P1031/1800000*2340000</f>
        <v>22382.608695652136</v>
      </c>
      <c r="S1031" s="130">
        <v>0</v>
      </c>
      <c r="T1031" s="130">
        <f t="shared" si="48"/>
        <v>64382.608695652132</v>
      </c>
      <c r="U1031" s="130">
        <v>64300</v>
      </c>
      <c r="V1031" s="130">
        <f t="shared" ref="V1031:V1094" si="50">ROUNDDOWN(T1031,-2)</f>
        <v>64300</v>
      </c>
      <c r="W1031" s="131" t="s">
        <v>999</v>
      </c>
      <c r="X1031" s="132" t="s">
        <v>889</v>
      </c>
      <c r="Y1031" s="127" t="s">
        <v>1000</v>
      </c>
      <c r="Z1031" s="124" t="s">
        <v>91</v>
      </c>
      <c r="AA1031" s="133">
        <v>43294</v>
      </c>
      <c r="AB1031" s="134"/>
    </row>
    <row r="1032" spans="1:28" ht="25.5" x14ac:dyDescent="0.2">
      <c r="A1032" s="122" t="s">
        <v>8034</v>
      </c>
      <c r="B1032" s="123" t="s">
        <v>1118</v>
      </c>
      <c r="C1032" s="124" t="s">
        <v>1089</v>
      </c>
      <c r="D1032" s="122" t="s">
        <v>10194</v>
      </c>
      <c r="E1032" s="124" t="s">
        <v>7927</v>
      </c>
      <c r="F1032" s="125" t="s">
        <v>1119</v>
      </c>
      <c r="G1032" s="126" t="s">
        <v>7844</v>
      </c>
      <c r="H1032" s="126" t="s">
        <v>7720</v>
      </c>
      <c r="I1032" s="127" t="s">
        <v>1120</v>
      </c>
      <c r="J1032" s="125" t="s">
        <v>283</v>
      </c>
      <c r="K1032" s="125"/>
      <c r="L1032" s="125">
        <v>11</v>
      </c>
      <c r="M1032" s="128">
        <v>11</v>
      </c>
      <c r="N1032" s="126" t="s">
        <v>1090</v>
      </c>
      <c r="O1032" s="129">
        <v>42000</v>
      </c>
      <c r="P1032" s="129">
        <v>17217.391304347799</v>
      </c>
      <c r="Q1032" s="130">
        <v>59200</v>
      </c>
      <c r="R1032" s="130">
        <f t="shared" si="49"/>
        <v>22382.608695652136</v>
      </c>
      <c r="S1032" s="130">
        <v>0</v>
      </c>
      <c r="T1032" s="130">
        <f t="shared" si="48"/>
        <v>64382.608695652132</v>
      </c>
      <c r="U1032" s="130">
        <v>64300</v>
      </c>
      <c r="V1032" s="130">
        <f t="shared" si="50"/>
        <v>64300</v>
      </c>
      <c r="W1032" s="131" t="s">
        <v>999</v>
      </c>
      <c r="X1032" s="132" t="s">
        <v>889</v>
      </c>
      <c r="Y1032" s="127" t="s">
        <v>1000</v>
      </c>
      <c r="Z1032" s="124" t="s">
        <v>91</v>
      </c>
      <c r="AA1032" s="133">
        <v>43294</v>
      </c>
      <c r="AB1032" s="134"/>
    </row>
    <row r="1033" spans="1:28" ht="25.5" x14ac:dyDescent="0.2">
      <c r="A1033" s="122" t="s">
        <v>8035</v>
      </c>
      <c r="B1033" s="123" t="s">
        <v>1145</v>
      </c>
      <c r="C1033" s="124" t="s">
        <v>1089</v>
      </c>
      <c r="D1033" s="122" t="s">
        <v>10195</v>
      </c>
      <c r="E1033" s="124" t="s">
        <v>7927</v>
      </c>
      <c r="F1033" s="125" t="s">
        <v>1146</v>
      </c>
      <c r="G1033" s="126" t="s">
        <v>7846</v>
      </c>
      <c r="H1033" s="126" t="s">
        <v>7501</v>
      </c>
      <c r="I1033" s="127" t="s">
        <v>1147</v>
      </c>
      <c r="J1033" s="125" t="s">
        <v>34</v>
      </c>
      <c r="K1033" s="125"/>
      <c r="L1033" s="125">
        <v>11</v>
      </c>
      <c r="M1033" s="128">
        <v>11</v>
      </c>
      <c r="N1033" s="126" t="s">
        <v>1090</v>
      </c>
      <c r="O1033" s="129">
        <v>42000</v>
      </c>
      <c r="P1033" s="129">
        <v>17217.391304347799</v>
      </c>
      <c r="Q1033" s="130">
        <v>59200</v>
      </c>
      <c r="R1033" s="130">
        <f t="shared" si="49"/>
        <v>22382.608695652136</v>
      </c>
      <c r="S1033" s="130">
        <v>0</v>
      </c>
      <c r="T1033" s="130">
        <f t="shared" si="48"/>
        <v>64382.608695652132</v>
      </c>
      <c r="U1033" s="130">
        <v>64300</v>
      </c>
      <c r="V1033" s="130">
        <f t="shared" si="50"/>
        <v>64300</v>
      </c>
      <c r="W1033" s="131" t="s">
        <v>999</v>
      </c>
      <c r="X1033" s="132" t="s">
        <v>889</v>
      </c>
      <c r="Y1033" s="127" t="s">
        <v>1000</v>
      </c>
      <c r="Z1033" s="124" t="s">
        <v>91</v>
      </c>
      <c r="AA1033" s="133">
        <v>43294</v>
      </c>
      <c r="AB1033" s="134"/>
    </row>
    <row r="1034" spans="1:28" ht="25.5" x14ac:dyDescent="0.2">
      <c r="A1034" s="122" t="s">
        <v>8036</v>
      </c>
      <c r="B1034" s="123" t="s">
        <v>1091</v>
      </c>
      <c r="C1034" s="124" t="s">
        <v>1089</v>
      </c>
      <c r="D1034" s="122" t="s">
        <v>10196</v>
      </c>
      <c r="E1034" s="124" t="s">
        <v>7927</v>
      </c>
      <c r="F1034" s="125" t="s">
        <v>1092</v>
      </c>
      <c r="G1034" s="126" t="s">
        <v>7850</v>
      </c>
      <c r="H1034" s="126" t="s">
        <v>7513</v>
      </c>
      <c r="I1034" s="127" t="s">
        <v>1093</v>
      </c>
      <c r="J1034" s="125" t="s">
        <v>283</v>
      </c>
      <c r="K1034" s="125"/>
      <c r="L1034" s="125">
        <v>11</v>
      </c>
      <c r="M1034" s="128">
        <v>11</v>
      </c>
      <c r="N1034" s="126" t="s">
        <v>1090</v>
      </c>
      <c r="O1034" s="129">
        <v>42000</v>
      </c>
      <c r="P1034" s="129">
        <v>17217.391304347799</v>
      </c>
      <c r="Q1034" s="130">
        <v>59200</v>
      </c>
      <c r="R1034" s="130">
        <f t="shared" si="49"/>
        <v>22382.608695652136</v>
      </c>
      <c r="S1034" s="130">
        <v>0</v>
      </c>
      <c r="T1034" s="130">
        <f t="shared" si="48"/>
        <v>64382.608695652132</v>
      </c>
      <c r="U1034" s="130">
        <v>64300</v>
      </c>
      <c r="V1034" s="130">
        <f t="shared" si="50"/>
        <v>64300</v>
      </c>
      <c r="W1034" s="131" t="s">
        <v>999</v>
      </c>
      <c r="X1034" s="132" t="s">
        <v>889</v>
      </c>
      <c r="Y1034" s="127" t="s">
        <v>1000</v>
      </c>
      <c r="Z1034" s="124" t="s">
        <v>91</v>
      </c>
      <c r="AA1034" s="133">
        <v>43294</v>
      </c>
      <c r="AB1034" s="134"/>
    </row>
    <row r="1035" spans="1:28" ht="25.5" x14ac:dyDescent="0.2">
      <c r="A1035" s="122" t="s">
        <v>8037</v>
      </c>
      <c r="B1035" s="123" t="s">
        <v>1140</v>
      </c>
      <c r="C1035" s="124" t="s">
        <v>1089</v>
      </c>
      <c r="D1035" s="122" t="s">
        <v>10197</v>
      </c>
      <c r="E1035" s="124" t="s">
        <v>7927</v>
      </c>
      <c r="F1035" s="125" t="s">
        <v>1141</v>
      </c>
      <c r="G1035" s="126" t="s">
        <v>7867</v>
      </c>
      <c r="H1035" s="126" t="s">
        <v>7540</v>
      </c>
      <c r="I1035" s="127" t="s">
        <v>1142</v>
      </c>
      <c r="J1035" s="125" t="s">
        <v>283</v>
      </c>
      <c r="K1035" s="125"/>
      <c r="L1035" s="125">
        <v>11</v>
      </c>
      <c r="M1035" s="128">
        <v>11</v>
      </c>
      <c r="N1035" s="126" t="s">
        <v>1090</v>
      </c>
      <c r="O1035" s="129">
        <v>42000</v>
      </c>
      <c r="P1035" s="129">
        <v>17217.391304347799</v>
      </c>
      <c r="Q1035" s="130">
        <v>59200</v>
      </c>
      <c r="R1035" s="130">
        <f t="shared" si="49"/>
        <v>22382.608695652136</v>
      </c>
      <c r="S1035" s="130">
        <v>0</v>
      </c>
      <c r="T1035" s="130">
        <f t="shared" si="48"/>
        <v>64382.608695652132</v>
      </c>
      <c r="U1035" s="130">
        <v>64300</v>
      </c>
      <c r="V1035" s="130">
        <f t="shared" si="50"/>
        <v>64300</v>
      </c>
      <c r="W1035" s="131" t="s">
        <v>999</v>
      </c>
      <c r="X1035" s="132" t="s">
        <v>889</v>
      </c>
      <c r="Y1035" s="127" t="s">
        <v>1000</v>
      </c>
      <c r="Z1035" s="124" t="s">
        <v>91</v>
      </c>
      <c r="AA1035" s="133">
        <v>43294</v>
      </c>
      <c r="AB1035" s="134"/>
    </row>
    <row r="1036" spans="1:28" ht="25.5" x14ac:dyDescent="0.2">
      <c r="A1036" s="122" t="s">
        <v>8038</v>
      </c>
      <c r="B1036" s="123" t="s">
        <v>1131</v>
      </c>
      <c r="C1036" s="124" t="s">
        <v>1089</v>
      </c>
      <c r="D1036" s="122" t="s">
        <v>10198</v>
      </c>
      <c r="E1036" s="124" t="s">
        <v>7927</v>
      </c>
      <c r="F1036" s="125" t="s">
        <v>1132</v>
      </c>
      <c r="G1036" s="126" t="s">
        <v>7868</v>
      </c>
      <c r="H1036" s="126" t="s">
        <v>7542</v>
      </c>
      <c r="I1036" s="127" t="s">
        <v>1133</v>
      </c>
      <c r="J1036" s="125" t="s">
        <v>34</v>
      </c>
      <c r="K1036" s="125"/>
      <c r="L1036" s="125">
        <v>11</v>
      </c>
      <c r="M1036" s="128">
        <v>11</v>
      </c>
      <c r="N1036" s="126" t="s">
        <v>1090</v>
      </c>
      <c r="O1036" s="129">
        <v>42000</v>
      </c>
      <c r="P1036" s="129">
        <v>17217.391304347799</v>
      </c>
      <c r="Q1036" s="130">
        <v>59200</v>
      </c>
      <c r="R1036" s="130">
        <f t="shared" si="49"/>
        <v>22382.608695652136</v>
      </c>
      <c r="S1036" s="130">
        <v>0</v>
      </c>
      <c r="T1036" s="130">
        <f t="shared" si="48"/>
        <v>64382.608695652132</v>
      </c>
      <c r="U1036" s="130">
        <v>64300</v>
      </c>
      <c r="V1036" s="130">
        <f t="shared" si="50"/>
        <v>64300</v>
      </c>
      <c r="W1036" s="131" t="s">
        <v>999</v>
      </c>
      <c r="X1036" s="132" t="s">
        <v>889</v>
      </c>
      <c r="Y1036" s="127" t="s">
        <v>1000</v>
      </c>
      <c r="Z1036" s="124" t="s">
        <v>91</v>
      </c>
      <c r="AA1036" s="133">
        <v>43294</v>
      </c>
      <c r="AB1036" s="134"/>
    </row>
    <row r="1037" spans="1:28" ht="25.5" x14ac:dyDescent="0.2">
      <c r="A1037" s="122" t="s">
        <v>8039</v>
      </c>
      <c r="B1037" s="123" t="s">
        <v>1134</v>
      </c>
      <c r="C1037" s="124" t="s">
        <v>1089</v>
      </c>
      <c r="D1037" s="122" t="s">
        <v>10199</v>
      </c>
      <c r="E1037" s="124" t="s">
        <v>7927</v>
      </c>
      <c r="F1037" s="125" t="s">
        <v>1135</v>
      </c>
      <c r="G1037" s="126" t="s">
        <v>7869</v>
      </c>
      <c r="H1037" s="126" t="s">
        <v>7546</v>
      </c>
      <c r="I1037" s="127" t="s">
        <v>1136</v>
      </c>
      <c r="J1037" s="125" t="s">
        <v>283</v>
      </c>
      <c r="K1037" s="125"/>
      <c r="L1037" s="125">
        <v>11</v>
      </c>
      <c r="M1037" s="128">
        <v>11</v>
      </c>
      <c r="N1037" s="126" t="s">
        <v>1090</v>
      </c>
      <c r="O1037" s="129">
        <v>42000</v>
      </c>
      <c r="P1037" s="129">
        <v>17217.391304347799</v>
      </c>
      <c r="Q1037" s="130">
        <v>59200</v>
      </c>
      <c r="R1037" s="130">
        <f t="shared" si="49"/>
        <v>22382.608695652136</v>
      </c>
      <c r="S1037" s="130">
        <v>0</v>
      </c>
      <c r="T1037" s="130">
        <f t="shared" si="48"/>
        <v>64382.608695652132</v>
      </c>
      <c r="U1037" s="130">
        <v>64300</v>
      </c>
      <c r="V1037" s="130">
        <f t="shared" si="50"/>
        <v>64300</v>
      </c>
      <c r="W1037" s="131" t="s">
        <v>999</v>
      </c>
      <c r="X1037" s="132" t="s">
        <v>889</v>
      </c>
      <c r="Y1037" s="127" t="s">
        <v>1000</v>
      </c>
      <c r="Z1037" s="124" t="s">
        <v>91</v>
      </c>
      <c r="AA1037" s="133">
        <v>43294</v>
      </c>
      <c r="AB1037" s="134"/>
    </row>
    <row r="1038" spans="1:28" ht="25.5" x14ac:dyDescent="0.2">
      <c r="A1038" s="122" t="s">
        <v>8040</v>
      </c>
      <c r="B1038" s="123" t="s">
        <v>1121</v>
      </c>
      <c r="C1038" s="124" t="s">
        <v>1089</v>
      </c>
      <c r="D1038" s="122" t="s">
        <v>10200</v>
      </c>
      <c r="E1038" s="124" t="s">
        <v>7927</v>
      </c>
      <c r="F1038" s="125" t="s">
        <v>1122</v>
      </c>
      <c r="G1038" s="126" t="s">
        <v>7870</v>
      </c>
      <c r="H1038" s="126" t="s">
        <v>7548</v>
      </c>
      <c r="I1038" s="127" t="s">
        <v>1123</v>
      </c>
      <c r="J1038" s="125" t="s">
        <v>283</v>
      </c>
      <c r="K1038" s="125"/>
      <c r="L1038" s="125">
        <v>11</v>
      </c>
      <c r="M1038" s="128">
        <v>11</v>
      </c>
      <c r="N1038" s="126" t="s">
        <v>1090</v>
      </c>
      <c r="O1038" s="129">
        <v>42000</v>
      </c>
      <c r="P1038" s="129">
        <v>17217.391304347799</v>
      </c>
      <c r="Q1038" s="130">
        <v>59200</v>
      </c>
      <c r="R1038" s="130">
        <f t="shared" si="49"/>
        <v>22382.608695652136</v>
      </c>
      <c r="S1038" s="130">
        <v>0</v>
      </c>
      <c r="T1038" s="130">
        <f t="shared" si="48"/>
        <v>64382.608695652132</v>
      </c>
      <c r="U1038" s="130">
        <v>64300</v>
      </c>
      <c r="V1038" s="130">
        <f t="shared" si="50"/>
        <v>64300</v>
      </c>
      <c r="W1038" s="131" t="s">
        <v>999</v>
      </c>
      <c r="X1038" s="132" t="s">
        <v>889</v>
      </c>
      <c r="Y1038" s="127" t="s">
        <v>1000</v>
      </c>
      <c r="Z1038" s="124" t="s">
        <v>91</v>
      </c>
      <c r="AA1038" s="133">
        <v>43294</v>
      </c>
      <c r="AB1038" s="134"/>
    </row>
    <row r="1039" spans="1:28" ht="25.5" x14ac:dyDescent="0.2">
      <c r="A1039" s="122" t="s">
        <v>8041</v>
      </c>
      <c r="B1039" s="123" t="s">
        <v>1115</v>
      </c>
      <c r="C1039" s="124" t="s">
        <v>1089</v>
      </c>
      <c r="D1039" s="122" t="s">
        <v>9789</v>
      </c>
      <c r="E1039" s="124" t="s">
        <v>7927</v>
      </c>
      <c r="F1039" s="125" t="s">
        <v>1116</v>
      </c>
      <c r="G1039" s="126" t="s">
        <v>7871</v>
      </c>
      <c r="H1039" s="126" t="s">
        <v>7550</v>
      </c>
      <c r="I1039" s="127" t="s">
        <v>1117</v>
      </c>
      <c r="J1039" s="125" t="s">
        <v>283</v>
      </c>
      <c r="K1039" s="125"/>
      <c r="L1039" s="125">
        <v>11</v>
      </c>
      <c r="M1039" s="128">
        <v>11</v>
      </c>
      <c r="N1039" s="126" t="s">
        <v>1090</v>
      </c>
      <c r="O1039" s="129">
        <v>42000</v>
      </c>
      <c r="P1039" s="129">
        <v>17217.391304347799</v>
      </c>
      <c r="Q1039" s="130">
        <v>59200</v>
      </c>
      <c r="R1039" s="130">
        <f t="shared" si="49"/>
        <v>22382.608695652136</v>
      </c>
      <c r="S1039" s="130">
        <v>0</v>
      </c>
      <c r="T1039" s="130">
        <f t="shared" si="48"/>
        <v>64382.608695652132</v>
      </c>
      <c r="U1039" s="130">
        <v>64300</v>
      </c>
      <c r="V1039" s="130">
        <f t="shared" si="50"/>
        <v>64300</v>
      </c>
      <c r="W1039" s="131" t="s">
        <v>999</v>
      </c>
      <c r="X1039" s="132" t="s">
        <v>889</v>
      </c>
      <c r="Y1039" s="127" t="s">
        <v>1000</v>
      </c>
      <c r="Z1039" s="124" t="s">
        <v>91</v>
      </c>
      <c r="AA1039" s="133">
        <v>43294</v>
      </c>
      <c r="AB1039" s="134"/>
    </row>
    <row r="1040" spans="1:28" ht="25.5" x14ac:dyDescent="0.2">
      <c r="A1040" s="122" t="s">
        <v>8042</v>
      </c>
      <c r="B1040" s="123" t="s">
        <v>1137</v>
      </c>
      <c r="C1040" s="124" t="s">
        <v>1089</v>
      </c>
      <c r="D1040" s="122" t="s">
        <v>10201</v>
      </c>
      <c r="E1040" s="124" t="s">
        <v>7927</v>
      </c>
      <c r="F1040" s="125" t="s">
        <v>1138</v>
      </c>
      <c r="G1040" s="126" t="s">
        <v>7873</v>
      </c>
      <c r="H1040" s="126" t="s">
        <v>7554</v>
      </c>
      <c r="I1040" s="127" t="s">
        <v>1139</v>
      </c>
      <c r="J1040" s="125" t="s">
        <v>283</v>
      </c>
      <c r="K1040" s="125"/>
      <c r="L1040" s="125">
        <v>11</v>
      </c>
      <c r="M1040" s="128">
        <v>11</v>
      </c>
      <c r="N1040" s="126" t="s">
        <v>1090</v>
      </c>
      <c r="O1040" s="129">
        <v>42000</v>
      </c>
      <c r="P1040" s="129">
        <v>17217.391304347799</v>
      </c>
      <c r="Q1040" s="130">
        <v>59200</v>
      </c>
      <c r="R1040" s="130">
        <f t="shared" si="49"/>
        <v>22382.608695652136</v>
      </c>
      <c r="S1040" s="130">
        <v>0</v>
      </c>
      <c r="T1040" s="130">
        <f t="shared" si="48"/>
        <v>64382.608695652132</v>
      </c>
      <c r="U1040" s="130">
        <v>64300</v>
      </c>
      <c r="V1040" s="130">
        <f t="shared" si="50"/>
        <v>64300</v>
      </c>
      <c r="W1040" s="131" t="s">
        <v>999</v>
      </c>
      <c r="X1040" s="132" t="s">
        <v>889</v>
      </c>
      <c r="Y1040" s="127" t="s">
        <v>1000</v>
      </c>
      <c r="Z1040" s="124" t="s">
        <v>91</v>
      </c>
      <c r="AA1040" s="133">
        <v>43294</v>
      </c>
      <c r="AB1040" s="134"/>
    </row>
    <row r="1041" spans="1:28" ht="25.5" x14ac:dyDescent="0.2">
      <c r="A1041" s="122" t="s">
        <v>8043</v>
      </c>
      <c r="B1041" s="123" t="s">
        <v>1163</v>
      </c>
      <c r="C1041" s="124" t="s">
        <v>1149</v>
      </c>
      <c r="D1041" s="122" t="s">
        <v>9902</v>
      </c>
      <c r="E1041" s="124" t="s">
        <v>7927</v>
      </c>
      <c r="F1041" s="125" t="s">
        <v>1164</v>
      </c>
      <c r="G1041" s="126" t="s">
        <v>7820</v>
      </c>
      <c r="H1041" s="126" t="s">
        <v>7721</v>
      </c>
      <c r="I1041" s="127" t="s">
        <v>1165</v>
      </c>
      <c r="J1041" s="125" t="s">
        <v>283</v>
      </c>
      <c r="K1041" s="125"/>
      <c r="L1041" s="125">
        <v>12</v>
      </c>
      <c r="M1041" s="128">
        <v>12</v>
      </c>
      <c r="N1041" s="126" t="s">
        <v>1150</v>
      </c>
      <c r="O1041" s="129">
        <v>42000</v>
      </c>
      <c r="P1041" s="129">
        <v>17217.391304347799</v>
      </c>
      <c r="Q1041" s="130">
        <v>59200</v>
      </c>
      <c r="R1041" s="130">
        <f t="shared" si="49"/>
        <v>22382.608695652136</v>
      </c>
      <c r="S1041" s="130">
        <v>0</v>
      </c>
      <c r="T1041" s="130">
        <f t="shared" si="48"/>
        <v>64382.608695652132</v>
      </c>
      <c r="U1041" s="130">
        <v>64300</v>
      </c>
      <c r="V1041" s="130">
        <f t="shared" si="50"/>
        <v>64300</v>
      </c>
      <c r="W1041" s="131" t="s">
        <v>999</v>
      </c>
      <c r="X1041" s="132" t="s">
        <v>889</v>
      </c>
      <c r="Y1041" s="127" t="s">
        <v>1000</v>
      </c>
      <c r="Z1041" s="124" t="s">
        <v>42</v>
      </c>
      <c r="AA1041" s="133">
        <v>43294</v>
      </c>
      <c r="AB1041" s="134"/>
    </row>
    <row r="1042" spans="1:28" ht="25.5" x14ac:dyDescent="0.2">
      <c r="A1042" s="122" t="s">
        <v>8044</v>
      </c>
      <c r="B1042" s="123" t="s">
        <v>1148</v>
      </c>
      <c r="C1042" s="124" t="s">
        <v>1149</v>
      </c>
      <c r="D1042" s="122" t="s">
        <v>10199</v>
      </c>
      <c r="E1042" s="124" t="s">
        <v>7927</v>
      </c>
      <c r="F1042" s="125" t="s">
        <v>1053</v>
      </c>
      <c r="G1042" s="126" t="s">
        <v>7829</v>
      </c>
      <c r="H1042" s="126" t="s">
        <v>7470</v>
      </c>
      <c r="I1042" s="127" t="s">
        <v>1054</v>
      </c>
      <c r="J1042" s="125" t="s">
        <v>34</v>
      </c>
      <c r="K1042" s="125"/>
      <c r="L1042" s="125">
        <v>12</v>
      </c>
      <c r="M1042" s="128">
        <v>12</v>
      </c>
      <c r="N1042" s="126" t="s">
        <v>1150</v>
      </c>
      <c r="O1042" s="129">
        <v>42000</v>
      </c>
      <c r="P1042" s="129">
        <v>17217.391304347799</v>
      </c>
      <c r="Q1042" s="130">
        <v>59200</v>
      </c>
      <c r="R1042" s="130">
        <f t="shared" si="49"/>
        <v>22382.608695652136</v>
      </c>
      <c r="S1042" s="130">
        <v>0</v>
      </c>
      <c r="T1042" s="130">
        <f t="shared" si="48"/>
        <v>64382.608695652132</v>
      </c>
      <c r="U1042" s="130">
        <v>64300</v>
      </c>
      <c r="V1042" s="130">
        <f t="shared" si="50"/>
        <v>64300</v>
      </c>
      <c r="W1042" s="131" t="s">
        <v>999</v>
      </c>
      <c r="X1042" s="132" t="s">
        <v>889</v>
      </c>
      <c r="Y1042" s="127" t="s">
        <v>1000</v>
      </c>
      <c r="Z1042" s="124" t="s">
        <v>42</v>
      </c>
      <c r="AA1042" s="133">
        <v>43294</v>
      </c>
      <c r="AB1042" s="134"/>
    </row>
    <row r="1043" spans="1:28" ht="22.5" x14ac:dyDescent="0.2">
      <c r="A1043" s="122" t="s">
        <v>8045</v>
      </c>
      <c r="B1043" s="123" t="s">
        <v>1162</v>
      </c>
      <c r="C1043" s="124" t="s">
        <v>1149</v>
      </c>
      <c r="D1043" s="122" t="s">
        <v>10202</v>
      </c>
      <c r="E1043" s="124" t="s">
        <v>7927</v>
      </c>
      <c r="F1043" s="125" t="s">
        <v>1086</v>
      </c>
      <c r="G1043" s="126" t="s">
        <v>7834</v>
      </c>
      <c r="H1043" s="126" t="s">
        <v>7483</v>
      </c>
      <c r="I1043" s="127" t="s">
        <v>1087</v>
      </c>
      <c r="J1043" s="125" t="s">
        <v>283</v>
      </c>
      <c r="K1043" s="125"/>
      <c r="L1043" s="125">
        <v>12</v>
      </c>
      <c r="M1043" s="128">
        <v>12</v>
      </c>
      <c r="N1043" s="126" t="s">
        <v>1150</v>
      </c>
      <c r="O1043" s="129">
        <v>42000</v>
      </c>
      <c r="P1043" s="129">
        <v>17217.391304347799</v>
      </c>
      <c r="Q1043" s="130">
        <v>59200</v>
      </c>
      <c r="R1043" s="130">
        <f t="shared" si="49"/>
        <v>22382.608695652136</v>
      </c>
      <c r="S1043" s="130">
        <v>0</v>
      </c>
      <c r="T1043" s="130">
        <f t="shared" si="48"/>
        <v>64382.608695652132</v>
      </c>
      <c r="U1043" s="130">
        <v>64300</v>
      </c>
      <c r="V1043" s="130">
        <f t="shared" si="50"/>
        <v>64300</v>
      </c>
      <c r="W1043" s="131" t="s">
        <v>999</v>
      </c>
      <c r="X1043" s="132" t="s">
        <v>889</v>
      </c>
      <c r="Y1043" s="127" t="s">
        <v>1000</v>
      </c>
      <c r="Z1043" s="124" t="s">
        <v>42</v>
      </c>
      <c r="AA1043" s="133">
        <v>43294</v>
      </c>
      <c r="AB1043" s="134"/>
    </row>
    <row r="1044" spans="1:28" ht="25.5" x14ac:dyDescent="0.2">
      <c r="A1044" s="122" t="s">
        <v>8046</v>
      </c>
      <c r="B1044" s="123" t="s">
        <v>1159</v>
      </c>
      <c r="C1044" s="124" t="s">
        <v>1149</v>
      </c>
      <c r="D1044" s="122" t="s">
        <v>9908</v>
      </c>
      <c r="E1044" s="124" t="s">
        <v>7927</v>
      </c>
      <c r="F1044" s="125" t="s">
        <v>1077</v>
      </c>
      <c r="G1044" s="126" t="s">
        <v>7841</v>
      </c>
      <c r="H1044" s="126" t="s">
        <v>7494</v>
      </c>
      <c r="I1044" s="127" t="s">
        <v>1078</v>
      </c>
      <c r="J1044" s="125" t="s">
        <v>34</v>
      </c>
      <c r="K1044" s="125"/>
      <c r="L1044" s="125">
        <v>12</v>
      </c>
      <c r="M1044" s="128">
        <v>12</v>
      </c>
      <c r="N1044" s="126" t="s">
        <v>1150</v>
      </c>
      <c r="O1044" s="129">
        <v>42000</v>
      </c>
      <c r="P1044" s="129">
        <v>17217.391304347799</v>
      </c>
      <c r="Q1044" s="130">
        <v>59200</v>
      </c>
      <c r="R1044" s="130">
        <f t="shared" si="49"/>
        <v>22382.608695652136</v>
      </c>
      <c r="S1044" s="130">
        <v>0</v>
      </c>
      <c r="T1044" s="130">
        <f t="shared" si="48"/>
        <v>64382.608695652132</v>
      </c>
      <c r="U1044" s="130">
        <v>64300</v>
      </c>
      <c r="V1044" s="130">
        <f t="shared" si="50"/>
        <v>64300</v>
      </c>
      <c r="W1044" s="131" t="s">
        <v>999</v>
      </c>
      <c r="X1044" s="132" t="s">
        <v>889</v>
      </c>
      <c r="Y1044" s="127" t="s">
        <v>1000</v>
      </c>
      <c r="Z1044" s="124" t="s">
        <v>42</v>
      </c>
      <c r="AA1044" s="133">
        <v>43294</v>
      </c>
      <c r="AB1044" s="134"/>
    </row>
    <row r="1045" spans="1:28" ht="25.5" x14ac:dyDescent="0.2">
      <c r="A1045" s="122" t="s">
        <v>8047</v>
      </c>
      <c r="B1045" s="123" t="s">
        <v>1156</v>
      </c>
      <c r="C1045" s="124" t="s">
        <v>1149</v>
      </c>
      <c r="D1045" s="122" t="s">
        <v>10203</v>
      </c>
      <c r="E1045" s="124" t="s">
        <v>7927</v>
      </c>
      <c r="F1045" s="125" t="s">
        <v>1157</v>
      </c>
      <c r="G1045" s="126" t="s">
        <v>7842</v>
      </c>
      <c r="H1045" s="126" t="s">
        <v>7496</v>
      </c>
      <c r="I1045" s="127" t="s">
        <v>1158</v>
      </c>
      <c r="J1045" s="125" t="s">
        <v>283</v>
      </c>
      <c r="K1045" s="125"/>
      <c r="L1045" s="125">
        <v>12</v>
      </c>
      <c r="M1045" s="128">
        <v>12</v>
      </c>
      <c r="N1045" s="126" t="s">
        <v>1150</v>
      </c>
      <c r="O1045" s="129">
        <v>42000</v>
      </c>
      <c r="P1045" s="129">
        <v>17217.391304347799</v>
      </c>
      <c r="Q1045" s="130">
        <v>59200</v>
      </c>
      <c r="R1045" s="130">
        <f t="shared" si="49"/>
        <v>22382.608695652136</v>
      </c>
      <c r="S1045" s="130">
        <v>0</v>
      </c>
      <c r="T1045" s="130">
        <f t="shared" si="48"/>
        <v>64382.608695652132</v>
      </c>
      <c r="U1045" s="130">
        <v>64300</v>
      </c>
      <c r="V1045" s="130">
        <f t="shared" si="50"/>
        <v>64300</v>
      </c>
      <c r="W1045" s="131" t="s">
        <v>999</v>
      </c>
      <c r="X1045" s="132" t="s">
        <v>889</v>
      </c>
      <c r="Y1045" s="127" t="s">
        <v>1000</v>
      </c>
      <c r="Z1045" s="124" t="s">
        <v>42</v>
      </c>
      <c r="AA1045" s="133">
        <v>43294</v>
      </c>
      <c r="AB1045" s="134"/>
    </row>
    <row r="1046" spans="1:28" ht="25.5" x14ac:dyDescent="0.2">
      <c r="A1046" s="122" t="s">
        <v>8048</v>
      </c>
      <c r="B1046" s="123" t="s">
        <v>1155</v>
      </c>
      <c r="C1046" s="124" t="s">
        <v>1149</v>
      </c>
      <c r="D1046" s="122" t="s">
        <v>10204</v>
      </c>
      <c r="E1046" s="124" t="s">
        <v>7927</v>
      </c>
      <c r="F1046" s="125" t="s">
        <v>1071</v>
      </c>
      <c r="G1046" s="126" t="s">
        <v>7843</v>
      </c>
      <c r="H1046" s="126" t="s">
        <v>7498</v>
      </c>
      <c r="I1046" s="127" t="s">
        <v>1072</v>
      </c>
      <c r="J1046" s="125" t="s">
        <v>283</v>
      </c>
      <c r="K1046" s="125"/>
      <c r="L1046" s="125">
        <v>12</v>
      </c>
      <c r="M1046" s="128">
        <v>12</v>
      </c>
      <c r="N1046" s="126" t="s">
        <v>1150</v>
      </c>
      <c r="O1046" s="129">
        <v>42000</v>
      </c>
      <c r="P1046" s="129">
        <v>17217.391304347799</v>
      </c>
      <c r="Q1046" s="130">
        <v>59200</v>
      </c>
      <c r="R1046" s="130">
        <f t="shared" si="49"/>
        <v>22382.608695652136</v>
      </c>
      <c r="S1046" s="130">
        <v>0</v>
      </c>
      <c r="T1046" s="130">
        <f t="shared" si="48"/>
        <v>64382.608695652132</v>
      </c>
      <c r="U1046" s="130">
        <v>64300</v>
      </c>
      <c r="V1046" s="130">
        <f t="shared" si="50"/>
        <v>64300</v>
      </c>
      <c r="W1046" s="131" t="s">
        <v>999</v>
      </c>
      <c r="X1046" s="132" t="s">
        <v>889</v>
      </c>
      <c r="Y1046" s="127" t="s">
        <v>1000</v>
      </c>
      <c r="Z1046" s="124" t="s">
        <v>42</v>
      </c>
      <c r="AA1046" s="133">
        <v>43294</v>
      </c>
      <c r="AB1046" s="134"/>
    </row>
    <row r="1047" spans="1:28" ht="25.5" x14ac:dyDescent="0.2">
      <c r="A1047" s="122" t="s">
        <v>8049</v>
      </c>
      <c r="B1047" s="123" t="s">
        <v>1154</v>
      </c>
      <c r="C1047" s="124" t="s">
        <v>1149</v>
      </c>
      <c r="D1047" s="122" t="s">
        <v>10205</v>
      </c>
      <c r="E1047" s="124" t="s">
        <v>7927</v>
      </c>
      <c r="F1047" s="125" t="s">
        <v>1065</v>
      </c>
      <c r="G1047" s="126" t="s">
        <v>7847</v>
      </c>
      <c r="H1047" s="126" t="s">
        <v>7506</v>
      </c>
      <c r="I1047" s="127" t="s">
        <v>1066</v>
      </c>
      <c r="J1047" s="125" t="s">
        <v>34</v>
      </c>
      <c r="K1047" s="125"/>
      <c r="L1047" s="125">
        <v>12</v>
      </c>
      <c r="M1047" s="128">
        <v>12</v>
      </c>
      <c r="N1047" s="126" t="s">
        <v>1150</v>
      </c>
      <c r="O1047" s="129">
        <v>42000</v>
      </c>
      <c r="P1047" s="129">
        <v>17217.391304347799</v>
      </c>
      <c r="Q1047" s="130">
        <v>59200</v>
      </c>
      <c r="R1047" s="130">
        <f t="shared" si="49"/>
        <v>22382.608695652136</v>
      </c>
      <c r="S1047" s="130">
        <v>0</v>
      </c>
      <c r="T1047" s="130">
        <f t="shared" si="48"/>
        <v>64382.608695652132</v>
      </c>
      <c r="U1047" s="130">
        <v>64300</v>
      </c>
      <c r="V1047" s="130">
        <f t="shared" si="50"/>
        <v>64300</v>
      </c>
      <c r="W1047" s="131" t="s">
        <v>999</v>
      </c>
      <c r="X1047" s="132" t="s">
        <v>889</v>
      </c>
      <c r="Y1047" s="127" t="s">
        <v>1000</v>
      </c>
      <c r="Z1047" s="124" t="s">
        <v>42</v>
      </c>
      <c r="AA1047" s="133">
        <v>43294</v>
      </c>
      <c r="AB1047" s="134"/>
    </row>
    <row r="1048" spans="1:28" ht="22.5" x14ac:dyDescent="0.2">
      <c r="A1048" s="122" t="s">
        <v>8050</v>
      </c>
      <c r="B1048" s="123" t="s">
        <v>1153</v>
      </c>
      <c r="C1048" s="124" t="s">
        <v>1149</v>
      </c>
      <c r="D1048" s="122" t="s">
        <v>10206</v>
      </c>
      <c r="E1048" s="124" t="s">
        <v>7927</v>
      </c>
      <c r="F1048" s="125" t="s">
        <v>1062</v>
      </c>
      <c r="G1048" s="126" t="s">
        <v>7848</v>
      </c>
      <c r="H1048" s="126" t="s">
        <v>7509</v>
      </c>
      <c r="I1048" s="127" t="s">
        <v>1063</v>
      </c>
      <c r="J1048" s="125" t="s">
        <v>283</v>
      </c>
      <c r="K1048" s="125"/>
      <c r="L1048" s="125">
        <v>12</v>
      </c>
      <c r="M1048" s="128">
        <v>12</v>
      </c>
      <c r="N1048" s="126" t="s">
        <v>1150</v>
      </c>
      <c r="O1048" s="129">
        <v>42000</v>
      </c>
      <c r="P1048" s="129">
        <v>17217.391304347799</v>
      </c>
      <c r="Q1048" s="130">
        <v>59200</v>
      </c>
      <c r="R1048" s="130">
        <f t="shared" si="49"/>
        <v>22382.608695652136</v>
      </c>
      <c r="S1048" s="130">
        <v>0</v>
      </c>
      <c r="T1048" s="130">
        <f t="shared" si="48"/>
        <v>64382.608695652132</v>
      </c>
      <c r="U1048" s="130">
        <v>64300</v>
      </c>
      <c r="V1048" s="130">
        <f t="shared" si="50"/>
        <v>64300</v>
      </c>
      <c r="W1048" s="131" t="s">
        <v>999</v>
      </c>
      <c r="X1048" s="132" t="s">
        <v>889</v>
      </c>
      <c r="Y1048" s="127" t="s">
        <v>1000</v>
      </c>
      <c r="Z1048" s="124" t="s">
        <v>42</v>
      </c>
      <c r="AA1048" s="133">
        <v>43294</v>
      </c>
      <c r="AB1048" s="134"/>
    </row>
    <row r="1049" spans="1:28" ht="25.5" x14ac:dyDescent="0.2">
      <c r="A1049" s="122" t="s">
        <v>8051</v>
      </c>
      <c r="B1049" s="123" t="s">
        <v>1151</v>
      </c>
      <c r="C1049" s="124" t="s">
        <v>1149</v>
      </c>
      <c r="D1049" s="122" t="s">
        <v>10207</v>
      </c>
      <c r="E1049" s="124" t="s">
        <v>7927</v>
      </c>
      <c r="F1049" s="125" t="s">
        <v>1056</v>
      </c>
      <c r="G1049" s="126" t="s">
        <v>7849</v>
      </c>
      <c r="H1049" s="126" t="s">
        <v>7511</v>
      </c>
      <c r="I1049" s="127" t="s">
        <v>1057</v>
      </c>
      <c r="J1049" s="125" t="s">
        <v>283</v>
      </c>
      <c r="K1049" s="125"/>
      <c r="L1049" s="125">
        <v>12</v>
      </c>
      <c r="M1049" s="128">
        <v>12</v>
      </c>
      <c r="N1049" s="126" t="s">
        <v>1150</v>
      </c>
      <c r="O1049" s="129">
        <v>42000</v>
      </c>
      <c r="P1049" s="129">
        <v>17217.391304347799</v>
      </c>
      <c r="Q1049" s="130">
        <v>59200</v>
      </c>
      <c r="R1049" s="130">
        <f t="shared" si="49"/>
        <v>22382.608695652136</v>
      </c>
      <c r="S1049" s="130">
        <v>0</v>
      </c>
      <c r="T1049" s="130">
        <f t="shared" ref="T1049:T1112" si="51">+O1049+R1049+S1049</f>
        <v>64382.608695652132</v>
      </c>
      <c r="U1049" s="130">
        <v>64300</v>
      </c>
      <c r="V1049" s="130">
        <f t="shared" si="50"/>
        <v>64300</v>
      </c>
      <c r="W1049" s="131" t="s">
        <v>999</v>
      </c>
      <c r="X1049" s="132" t="s">
        <v>889</v>
      </c>
      <c r="Y1049" s="127" t="s">
        <v>1000</v>
      </c>
      <c r="Z1049" s="124" t="s">
        <v>42</v>
      </c>
      <c r="AA1049" s="133">
        <v>43294</v>
      </c>
      <c r="AB1049" s="134"/>
    </row>
    <row r="1050" spans="1:28" ht="25.5" x14ac:dyDescent="0.2">
      <c r="A1050" s="122" t="s">
        <v>8052</v>
      </c>
      <c r="B1050" s="123" t="s">
        <v>1161</v>
      </c>
      <c r="C1050" s="124" t="s">
        <v>1149</v>
      </c>
      <c r="D1050" s="122" t="s">
        <v>10208</v>
      </c>
      <c r="E1050" s="124" t="s">
        <v>7927</v>
      </c>
      <c r="F1050" s="125" t="s">
        <v>1083</v>
      </c>
      <c r="G1050" s="126" t="s">
        <v>7853</v>
      </c>
      <c r="H1050" s="126" t="s">
        <v>7519</v>
      </c>
      <c r="I1050" s="127" t="s">
        <v>1084</v>
      </c>
      <c r="J1050" s="125" t="s">
        <v>283</v>
      </c>
      <c r="K1050" s="125"/>
      <c r="L1050" s="125">
        <v>12</v>
      </c>
      <c r="M1050" s="128">
        <v>12</v>
      </c>
      <c r="N1050" s="126" t="s">
        <v>1150</v>
      </c>
      <c r="O1050" s="129">
        <v>42000</v>
      </c>
      <c r="P1050" s="129">
        <v>17217.391304347799</v>
      </c>
      <c r="Q1050" s="130">
        <v>59200</v>
      </c>
      <c r="R1050" s="130">
        <f t="shared" si="49"/>
        <v>22382.608695652136</v>
      </c>
      <c r="S1050" s="130">
        <v>0</v>
      </c>
      <c r="T1050" s="130">
        <f t="shared" si="51"/>
        <v>64382.608695652132</v>
      </c>
      <c r="U1050" s="130">
        <v>64300</v>
      </c>
      <c r="V1050" s="130">
        <f t="shared" si="50"/>
        <v>64300</v>
      </c>
      <c r="W1050" s="131" t="s">
        <v>999</v>
      </c>
      <c r="X1050" s="132" t="s">
        <v>889</v>
      </c>
      <c r="Y1050" s="127" t="s">
        <v>1000</v>
      </c>
      <c r="Z1050" s="124" t="s">
        <v>42</v>
      </c>
      <c r="AA1050" s="133">
        <v>43294</v>
      </c>
      <c r="AB1050" s="134"/>
    </row>
    <row r="1051" spans="1:28" ht="22.5" x14ac:dyDescent="0.2">
      <c r="A1051" s="122" t="s">
        <v>8053</v>
      </c>
      <c r="B1051" s="123" t="s">
        <v>1160</v>
      </c>
      <c r="C1051" s="124" t="s">
        <v>1149</v>
      </c>
      <c r="D1051" s="122" t="s">
        <v>10209</v>
      </c>
      <c r="E1051" s="124" t="s">
        <v>7927</v>
      </c>
      <c r="F1051" s="125" t="s">
        <v>1080</v>
      </c>
      <c r="G1051" s="126" t="s">
        <v>7854</v>
      </c>
      <c r="H1051" s="126" t="s">
        <v>7521</v>
      </c>
      <c r="I1051" s="127" t="s">
        <v>1081</v>
      </c>
      <c r="J1051" s="125" t="s">
        <v>283</v>
      </c>
      <c r="K1051" s="125"/>
      <c r="L1051" s="125">
        <v>12</v>
      </c>
      <c r="M1051" s="128">
        <v>12</v>
      </c>
      <c r="N1051" s="126" t="s">
        <v>1150</v>
      </c>
      <c r="O1051" s="129">
        <v>42000</v>
      </c>
      <c r="P1051" s="129">
        <v>17217.391304347799</v>
      </c>
      <c r="Q1051" s="130">
        <v>59200</v>
      </c>
      <c r="R1051" s="130">
        <f t="shared" si="49"/>
        <v>22382.608695652136</v>
      </c>
      <c r="S1051" s="130">
        <v>0</v>
      </c>
      <c r="T1051" s="130">
        <f t="shared" si="51"/>
        <v>64382.608695652132</v>
      </c>
      <c r="U1051" s="130">
        <v>64300</v>
      </c>
      <c r="V1051" s="130">
        <f t="shared" si="50"/>
        <v>64300</v>
      </c>
      <c r="W1051" s="131" t="s">
        <v>999</v>
      </c>
      <c r="X1051" s="132" t="s">
        <v>889</v>
      </c>
      <c r="Y1051" s="127" t="s">
        <v>1000</v>
      </c>
      <c r="Z1051" s="124" t="s">
        <v>42</v>
      </c>
      <c r="AA1051" s="133">
        <v>43294</v>
      </c>
      <c r="AB1051" s="134"/>
    </row>
    <row r="1052" spans="1:28" ht="25.5" x14ac:dyDescent="0.2">
      <c r="A1052" s="122" t="s">
        <v>8054</v>
      </c>
      <c r="B1052" s="146" t="s">
        <v>1152</v>
      </c>
      <c r="C1052" s="147" t="s">
        <v>1149</v>
      </c>
      <c r="D1052" s="122" t="s">
        <v>10210</v>
      </c>
      <c r="E1052" s="124" t="s">
        <v>7927</v>
      </c>
      <c r="F1052" s="126" t="s">
        <v>1059</v>
      </c>
      <c r="G1052" s="126" t="s">
        <v>7875</v>
      </c>
      <c r="H1052" s="126" t="s">
        <v>7558</v>
      </c>
      <c r="I1052" s="126" t="s">
        <v>1060</v>
      </c>
      <c r="J1052" s="128" t="s">
        <v>283</v>
      </c>
      <c r="K1052" s="128"/>
      <c r="L1052" s="126">
        <v>12</v>
      </c>
      <c r="M1052" s="126">
        <v>12</v>
      </c>
      <c r="N1052" s="126" t="s">
        <v>1150</v>
      </c>
      <c r="O1052" s="129">
        <v>42000</v>
      </c>
      <c r="P1052" s="129">
        <v>17217.391304347799</v>
      </c>
      <c r="Q1052" s="129">
        <v>59200</v>
      </c>
      <c r="R1052" s="129">
        <f t="shared" si="49"/>
        <v>22382.608695652136</v>
      </c>
      <c r="S1052" s="130">
        <v>0</v>
      </c>
      <c r="T1052" s="129">
        <f t="shared" si="51"/>
        <v>64382.608695652132</v>
      </c>
      <c r="U1052" s="129">
        <v>64300</v>
      </c>
      <c r="V1052" s="129">
        <f t="shared" si="50"/>
        <v>64300</v>
      </c>
      <c r="W1052" s="126" t="s">
        <v>999</v>
      </c>
      <c r="X1052" s="126" t="s">
        <v>889</v>
      </c>
      <c r="Y1052" s="126" t="s">
        <v>1000</v>
      </c>
      <c r="Z1052" s="147" t="s">
        <v>42</v>
      </c>
      <c r="AA1052" s="148">
        <v>43294</v>
      </c>
      <c r="AB1052" s="134"/>
    </row>
    <row r="1053" spans="1:28" ht="38.25" x14ac:dyDescent="0.2">
      <c r="A1053" s="122" t="s">
        <v>8055</v>
      </c>
      <c r="B1053" s="123" t="s">
        <v>1201</v>
      </c>
      <c r="C1053" s="124" t="s">
        <v>1167</v>
      </c>
      <c r="D1053" s="122" t="s">
        <v>10211</v>
      </c>
      <c r="E1053" s="124" t="s">
        <v>7927</v>
      </c>
      <c r="F1053" s="125" t="s">
        <v>1164</v>
      </c>
      <c r="G1053" s="126" t="s">
        <v>7820</v>
      </c>
      <c r="H1053" s="126" t="s">
        <v>7722</v>
      </c>
      <c r="I1053" s="127" t="s">
        <v>1202</v>
      </c>
      <c r="J1053" s="125" t="s">
        <v>283</v>
      </c>
      <c r="K1053" s="125"/>
      <c r="L1053" s="125">
        <v>13</v>
      </c>
      <c r="M1053" s="128">
        <v>13</v>
      </c>
      <c r="N1053" s="126" t="s">
        <v>1168</v>
      </c>
      <c r="O1053" s="129">
        <v>55000</v>
      </c>
      <c r="P1053" s="129">
        <v>17217.391304347799</v>
      </c>
      <c r="Q1053" s="130">
        <v>72200</v>
      </c>
      <c r="R1053" s="130">
        <f t="shared" si="49"/>
        <v>22382.608695652136</v>
      </c>
      <c r="S1053" s="130">
        <v>0</v>
      </c>
      <c r="T1053" s="130">
        <f t="shared" si="51"/>
        <v>77382.608695652132</v>
      </c>
      <c r="U1053" s="130">
        <v>77300</v>
      </c>
      <c r="V1053" s="130">
        <f t="shared" si="50"/>
        <v>77300</v>
      </c>
      <c r="W1053" s="131" t="s">
        <v>999</v>
      </c>
      <c r="X1053" s="132" t="s">
        <v>889</v>
      </c>
      <c r="Y1053" s="127" t="s">
        <v>1000</v>
      </c>
      <c r="Z1053" s="124"/>
      <c r="AA1053" s="133"/>
      <c r="AB1053" s="134"/>
    </row>
    <row r="1054" spans="1:28" ht="25.5" x14ac:dyDescent="0.2">
      <c r="A1054" s="122" t="s">
        <v>8056</v>
      </c>
      <c r="B1054" s="123" t="s">
        <v>1173</v>
      </c>
      <c r="C1054" s="124" t="s">
        <v>1167</v>
      </c>
      <c r="D1054" s="122" t="s">
        <v>10212</v>
      </c>
      <c r="E1054" s="124" t="s">
        <v>7927</v>
      </c>
      <c r="F1054" s="125" t="s">
        <v>1047</v>
      </c>
      <c r="G1054" s="126" t="s">
        <v>7823</v>
      </c>
      <c r="H1054" s="126" t="s">
        <v>7468</v>
      </c>
      <c r="I1054" s="127" t="s">
        <v>1048</v>
      </c>
      <c r="J1054" s="125" t="s">
        <v>34</v>
      </c>
      <c r="K1054" s="125"/>
      <c r="L1054" s="125">
        <v>13</v>
      </c>
      <c r="M1054" s="128">
        <v>13</v>
      </c>
      <c r="N1054" s="126" t="s">
        <v>1168</v>
      </c>
      <c r="O1054" s="129">
        <v>55000</v>
      </c>
      <c r="P1054" s="129">
        <v>17217.391304347799</v>
      </c>
      <c r="Q1054" s="130">
        <v>72200</v>
      </c>
      <c r="R1054" s="130">
        <f t="shared" si="49"/>
        <v>22382.608695652136</v>
      </c>
      <c r="S1054" s="130">
        <v>0</v>
      </c>
      <c r="T1054" s="130">
        <f t="shared" si="51"/>
        <v>77382.608695652132</v>
      </c>
      <c r="U1054" s="130">
        <v>77300</v>
      </c>
      <c r="V1054" s="130">
        <f t="shared" si="50"/>
        <v>77300</v>
      </c>
      <c r="W1054" s="131" t="s">
        <v>999</v>
      </c>
      <c r="X1054" s="132" t="s">
        <v>889</v>
      </c>
      <c r="Y1054" s="127" t="s">
        <v>1000</v>
      </c>
      <c r="Z1054" s="124" t="s">
        <v>42</v>
      </c>
      <c r="AA1054" s="133">
        <v>43294</v>
      </c>
      <c r="AB1054" s="134"/>
    </row>
    <row r="1055" spans="1:28" ht="25.5" x14ac:dyDescent="0.2">
      <c r="A1055" s="122" t="s">
        <v>8057</v>
      </c>
      <c r="B1055" s="123" t="s">
        <v>1170</v>
      </c>
      <c r="C1055" s="124" t="s">
        <v>1167</v>
      </c>
      <c r="D1055" s="122" t="s">
        <v>10213</v>
      </c>
      <c r="E1055" s="124" t="s">
        <v>7927</v>
      </c>
      <c r="F1055" s="125" t="s">
        <v>1171</v>
      </c>
      <c r="G1055" s="126" t="s">
        <v>7825</v>
      </c>
      <c r="H1055" s="126" t="s">
        <v>7464</v>
      </c>
      <c r="I1055" s="127" t="s">
        <v>1172</v>
      </c>
      <c r="J1055" s="125" t="s">
        <v>283</v>
      </c>
      <c r="K1055" s="125"/>
      <c r="L1055" s="125">
        <v>13</v>
      </c>
      <c r="M1055" s="128">
        <v>13</v>
      </c>
      <c r="N1055" s="126" t="s">
        <v>1168</v>
      </c>
      <c r="O1055" s="129">
        <v>55000</v>
      </c>
      <c r="P1055" s="129">
        <v>17217.391304347799</v>
      </c>
      <c r="Q1055" s="130">
        <v>72200</v>
      </c>
      <c r="R1055" s="130">
        <f t="shared" si="49"/>
        <v>22382.608695652136</v>
      </c>
      <c r="S1055" s="130">
        <v>0</v>
      </c>
      <c r="T1055" s="130">
        <f t="shared" si="51"/>
        <v>77382.608695652132</v>
      </c>
      <c r="U1055" s="130">
        <v>77300</v>
      </c>
      <c r="V1055" s="130">
        <f t="shared" si="50"/>
        <v>77300</v>
      </c>
      <c r="W1055" s="131" t="s">
        <v>999</v>
      </c>
      <c r="X1055" s="132" t="s">
        <v>889</v>
      </c>
      <c r="Y1055" s="127" t="s">
        <v>1000</v>
      </c>
      <c r="Z1055" s="124" t="s">
        <v>42</v>
      </c>
      <c r="AA1055" s="133">
        <v>43294</v>
      </c>
      <c r="AB1055" s="134"/>
    </row>
    <row r="1056" spans="1:28" ht="25.5" x14ac:dyDescent="0.2">
      <c r="A1056" s="122" t="s">
        <v>8058</v>
      </c>
      <c r="B1056" s="123" t="s">
        <v>1179</v>
      </c>
      <c r="C1056" s="124" t="s">
        <v>1167</v>
      </c>
      <c r="D1056" s="122" t="s">
        <v>10214</v>
      </c>
      <c r="E1056" s="124" t="s">
        <v>7927</v>
      </c>
      <c r="F1056" s="125" t="s">
        <v>1113</v>
      </c>
      <c r="G1056" s="126" t="s">
        <v>7826</v>
      </c>
      <c r="H1056" s="126" t="s">
        <v>7458</v>
      </c>
      <c r="I1056" s="127" t="s">
        <v>1114</v>
      </c>
      <c r="J1056" s="125" t="s">
        <v>34</v>
      </c>
      <c r="K1056" s="125"/>
      <c r="L1056" s="125">
        <v>13</v>
      </c>
      <c r="M1056" s="128">
        <v>13</v>
      </c>
      <c r="N1056" s="126" t="s">
        <v>1168</v>
      </c>
      <c r="O1056" s="129">
        <v>55000</v>
      </c>
      <c r="P1056" s="129">
        <v>17217.391304347799</v>
      </c>
      <c r="Q1056" s="130">
        <v>72200</v>
      </c>
      <c r="R1056" s="130">
        <f t="shared" si="49"/>
        <v>22382.608695652136</v>
      </c>
      <c r="S1056" s="130">
        <v>0</v>
      </c>
      <c r="T1056" s="130">
        <f t="shared" si="51"/>
        <v>77382.608695652132</v>
      </c>
      <c r="U1056" s="130">
        <v>77300</v>
      </c>
      <c r="V1056" s="130">
        <f t="shared" si="50"/>
        <v>77300</v>
      </c>
      <c r="W1056" s="131" t="s">
        <v>999</v>
      </c>
      <c r="X1056" s="132" t="s">
        <v>889</v>
      </c>
      <c r="Y1056" s="127" t="s">
        <v>1000</v>
      </c>
      <c r="Z1056" s="124" t="s">
        <v>42</v>
      </c>
      <c r="AA1056" s="133">
        <v>43294</v>
      </c>
      <c r="AB1056" s="134"/>
    </row>
    <row r="1057" spans="1:28" ht="25.5" x14ac:dyDescent="0.2">
      <c r="A1057" s="122" t="s">
        <v>8059</v>
      </c>
      <c r="B1057" s="123" t="s">
        <v>1174</v>
      </c>
      <c r="C1057" s="124" t="s">
        <v>1167</v>
      </c>
      <c r="D1057" s="122" t="s">
        <v>10215</v>
      </c>
      <c r="E1057" s="124" t="s">
        <v>7927</v>
      </c>
      <c r="F1057" s="125" t="s">
        <v>1098</v>
      </c>
      <c r="G1057" s="126" t="s">
        <v>7827</v>
      </c>
      <c r="H1057" s="126" t="s">
        <v>7463</v>
      </c>
      <c r="I1057" s="127" t="s">
        <v>1099</v>
      </c>
      <c r="J1057" s="125" t="s">
        <v>283</v>
      </c>
      <c r="K1057" s="125"/>
      <c r="L1057" s="125">
        <v>13</v>
      </c>
      <c r="M1057" s="128">
        <v>13</v>
      </c>
      <c r="N1057" s="126" t="s">
        <v>1168</v>
      </c>
      <c r="O1057" s="129">
        <v>55000</v>
      </c>
      <c r="P1057" s="129">
        <v>17217.391304347799</v>
      </c>
      <c r="Q1057" s="130">
        <v>72200</v>
      </c>
      <c r="R1057" s="130">
        <f t="shared" si="49"/>
        <v>22382.608695652136</v>
      </c>
      <c r="S1057" s="130">
        <v>0</v>
      </c>
      <c r="T1057" s="130">
        <f t="shared" si="51"/>
        <v>77382.608695652132</v>
      </c>
      <c r="U1057" s="130">
        <v>77300</v>
      </c>
      <c r="V1057" s="130">
        <f t="shared" si="50"/>
        <v>77300</v>
      </c>
      <c r="W1057" s="131" t="s">
        <v>999</v>
      </c>
      <c r="X1057" s="132" t="s">
        <v>889</v>
      </c>
      <c r="Y1057" s="127" t="s">
        <v>1000</v>
      </c>
      <c r="Z1057" s="124" t="s">
        <v>42</v>
      </c>
      <c r="AA1057" s="133">
        <v>43294</v>
      </c>
      <c r="AB1057" s="134"/>
    </row>
    <row r="1058" spans="1:28" ht="25.5" x14ac:dyDescent="0.2">
      <c r="A1058" s="122" t="s">
        <v>8060</v>
      </c>
      <c r="B1058" s="123" t="s">
        <v>1176</v>
      </c>
      <c r="C1058" s="124" t="s">
        <v>1167</v>
      </c>
      <c r="D1058" s="122" t="s">
        <v>10216</v>
      </c>
      <c r="E1058" s="124" t="s">
        <v>7927</v>
      </c>
      <c r="F1058" s="125" t="s">
        <v>1104</v>
      </c>
      <c r="G1058" s="126" t="s">
        <v>7828</v>
      </c>
      <c r="H1058" s="126" t="s">
        <v>7466</v>
      </c>
      <c r="I1058" s="127" t="s">
        <v>1105</v>
      </c>
      <c r="J1058" s="125" t="s">
        <v>283</v>
      </c>
      <c r="K1058" s="125"/>
      <c r="L1058" s="125">
        <v>13</v>
      </c>
      <c r="M1058" s="128">
        <v>13</v>
      </c>
      <c r="N1058" s="126" t="s">
        <v>1168</v>
      </c>
      <c r="O1058" s="129">
        <v>55000</v>
      </c>
      <c r="P1058" s="129">
        <v>17217.391304347799</v>
      </c>
      <c r="Q1058" s="130">
        <v>72200</v>
      </c>
      <c r="R1058" s="130">
        <f t="shared" si="49"/>
        <v>22382.608695652136</v>
      </c>
      <c r="S1058" s="130">
        <v>0</v>
      </c>
      <c r="T1058" s="130">
        <f t="shared" si="51"/>
        <v>77382.608695652132</v>
      </c>
      <c r="U1058" s="130">
        <v>77300</v>
      </c>
      <c r="V1058" s="130">
        <f t="shared" si="50"/>
        <v>77300</v>
      </c>
      <c r="W1058" s="131" t="s">
        <v>999</v>
      </c>
      <c r="X1058" s="132" t="s">
        <v>889</v>
      </c>
      <c r="Y1058" s="127" t="s">
        <v>1000</v>
      </c>
      <c r="Z1058" s="124" t="s">
        <v>42</v>
      </c>
      <c r="AA1058" s="133">
        <v>43294</v>
      </c>
      <c r="AB1058" s="134"/>
    </row>
    <row r="1059" spans="1:28" ht="25.5" x14ac:dyDescent="0.2">
      <c r="A1059" s="122" t="s">
        <v>8061</v>
      </c>
      <c r="B1059" s="123" t="s">
        <v>1178</v>
      </c>
      <c r="C1059" s="124" t="s">
        <v>1167</v>
      </c>
      <c r="D1059" s="122" t="s">
        <v>10217</v>
      </c>
      <c r="E1059" s="124" t="s">
        <v>7927</v>
      </c>
      <c r="F1059" s="125" t="s">
        <v>1110</v>
      </c>
      <c r="G1059" s="126" t="s">
        <v>7830</v>
      </c>
      <c r="H1059" s="126" t="s">
        <v>7473</v>
      </c>
      <c r="I1059" s="127" t="s">
        <v>1111</v>
      </c>
      <c r="J1059" s="125" t="s">
        <v>34</v>
      </c>
      <c r="K1059" s="125"/>
      <c r="L1059" s="125">
        <v>13</v>
      </c>
      <c r="M1059" s="128">
        <v>13</v>
      </c>
      <c r="N1059" s="126" t="s">
        <v>1168</v>
      </c>
      <c r="O1059" s="129">
        <v>55000</v>
      </c>
      <c r="P1059" s="129">
        <v>17217.391304347799</v>
      </c>
      <c r="Q1059" s="130">
        <v>72200</v>
      </c>
      <c r="R1059" s="130">
        <f t="shared" si="49"/>
        <v>22382.608695652136</v>
      </c>
      <c r="S1059" s="130">
        <v>0</v>
      </c>
      <c r="T1059" s="130">
        <f t="shared" si="51"/>
        <v>77382.608695652132</v>
      </c>
      <c r="U1059" s="130">
        <v>77300</v>
      </c>
      <c r="V1059" s="130">
        <f t="shared" si="50"/>
        <v>77300</v>
      </c>
      <c r="W1059" s="131" t="s">
        <v>999</v>
      </c>
      <c r="X1059" s="132" t="s">
        <v>889</v>
      </c>
      <c r="Y1059" s="127" t="s">
        <v>1000</v>
      </c>
      <c r="Z1059" s="124" t="s">
        <v>42</v>
      </c>
      <c r="AA1059" s="133">
        <v>43294</v>
      </c>
      <c r="AB1059" s="134"/>
    </row>
    <row r="1060" spans="1:28" ht="25.5" x14ac:dyDescent="0.2">
      <c r="A1060" s="122" t="s">
        <v>8062</v>
      </c>
      <c r="B1060" s="123" t="s">
        <v>1177</v>
      </c>
      <c r="C1060" s="124" t="s">
        <v>1167</v>
      </c>
      <c r="D1060" s="122" t="s">
        <v>10218</v>
      </c>
      <c r="E1060" s="124" t="s">
        <v>7927</v>
      </c>
      <c r="F1060" s="125" t="s">
        <v>1107</v>
      </c>
      <c r="G1060" s="126" t="s">
        <v>7831</v>
      </c>
      <c r="H1060" s="126" t="s">
        <v>7477</v>
      </c>
      <c r="I1060" s="127" t="s">
        <v>1108</v>
      </c>
      <c r="J1060" s="125" t="s">
        <v>283</v>
      </c>
      <c r="K1060" s="125"/>
      <c r="L1060" s="125">
        <v>13</v>
      </c>
      <c r="M1060" s="128">
        <v>13</v>
      </c>
      <c r="N1060" s="126" t="s">
        <v>1168</v>
      </c>
      <c r="O1060" s="129">
        <v>55000</v>
      </c>
      <c r="P1060" s="129">
        <v>17217.391304347799</v>
      </c>
      <c r="Q1060" s="130">
        <v>72200</v>
      </c>
      <c r="R1060" s="130">
        <f t="shared" si="49"/>
        <v>22382.608695652136</v>
      </c>
      <c r="S1060" s="130">
        <v>0</v>
      </c>
      <c r="T1060" s="130">
        <f t="shared" si="51"/>
        <v>77382.608695652132</v>
      </c>
      <c r="U1060" s="130">
        <v>77300</v>
      </c>
      <c r="V1060" s="130">
        <f t="shared" si="50"/>
        <v>77300</v>
      </c>
      <c r="W1060" s="131" t="s">
        <v>999</v>
      </c>
      <c r="X1060" s="132" t="s">
        <v>889</v>
      </c>
      <c r="Y1060" s="127" t="s">
        <v>1000</v>
      </c>
      <c r="Z1060" s="124" t="s">
        <v>42</v>
      </c>
      <c r="AA1060" s="133">
        <v>43294</v>
      </c>
      <c r="AB1060" s="134"/>
    </row>
    <row r="1061" spans="1:28" ht="25.5" x14ac:dyDescent="0.2">
      <c r="A1061" s="122" t="s">
        <v>8063</v>
      </c>
      <c r="B1061" s="123" t="s">
        <v>1175</v>
      </c>
      <c r="C1061" s="124" t="s">
        <v>1167</v>
      </c>
      <c r="D1061" s="122" t="s">
        <v>10219</v>
      </c>
      <c r="E1061" s="124" t="s">
        <v>7927</v>
      </c>
      <c r="F1061" s="125" t="s">
        <v>1101</v>
      </c>
      <c r="G1061" s="126" t="s">
        <v>7832</v>
      </c>
      <c r="H1061" s="126" t="s">
        <v>7479</v>
      </c>
      <c r="I1061" s="127" t="s">
        <v>1102</v>
      </c>
      <c r="J1061" s="125" t="s">
        <v>283</v>
      </c>
      <c r="K1061" s="125"/>
      <c r="L1061" s="125">
        <v>13</v>
      </c>
      <c r="M1061" s="128">
        <v>13</v>
      </c>
      <c r="N1061" s="126" t="s">
        <v>1168</v>
      </c>
      <c r="O1061" s="129">
        <v>55000</v>
      </c>
      <c r="P1061" s="129">
        <v>17217.391304347799</v>
      </c>
      <c r="Q1061" s="130">
        <v>72200</v>
      </c>
      <c r="R1061" s="130">
        <f t="shared" si="49"/>
        <v>22382.608695652136</v>
      </c>
      <c r="S1061" s="130">
        <v>0</v>
      </c>
      <c r="T1061" s="130">
        <f t="shared" si="51"/>
        <v>77382.608695652132</v>
      </c>
      <c r="U1061" s="130">
        <v>77300</v>
      </c>
      <c r="V1061" s="130">
        <f t="shared" si="50"/>
        <v>77300</v>
      </c>
      <c r="W1061" s="131" t="s">
        <v>999</v>
      </c>
      <c r="X1061" s="132" t="s">
        <v>889</v>
      </c>
      <c r="Y1061" s="127" t="s">
        <v>1000</v>
      </c>
      <c r="Z1061" s="124" t="s">
        <v>42</v>
      </c>
      <c r="AA1061" s="133">
        <v>43294</v>
      </c>
      <c r="AB1061" s="134"/>
    </row>
    <row r="1062" spans="1:28" ht="25.5" x14ac:dyDescent="0.2">
      <c r="A1062" s="122" t="s">
        <v>8434</v>
      </c>
      <c r="B1062" s="123" t="s">
        <v>1189</v>
      </c>
      <c r="C1062" s="124" t="s">
        <v>1167</v>
      </c>
      <c r="D1062" s="122" t="s">
        <v>10220</v>
      </c>
      <c r="E1062" s="124" t="s">
        <v>7927</v>
      </c>
      <c r="F1062" s="125" t="s">
        <v>1129</v>
      </c>
      <c r="G1062" s="126" t="s">
        <v>7840</v>
      </c>
      <c r="H1062" s="126" t="s">
        <v>7492</v>
      </c>
      <c r="I1062" s="127" t="s">
        <v>1130</v>
      </c>
      <c r="J1062" s="125" t="s">
        <v>283</v>
      </c>
      <c r="K1062" s="125"/>
      <c r="L1062" s="125">
        <v>13</v>
      </c>
      <c r="M1062" s="128">
        <v>13</v>
      </c>
      <c r="N1062" s="126" t="s">
        <v>1168</v>
      </c>
      <c r="O1062" s="129">
        <v>55000</v>
      </c>
      <c r="P1062" s="129">
        <v>17217.391304347799</v>
      </c>
      <c r="Q1062" s="130">
        <v>72200</v>
      </c>
      <c r="R1062" s="130">
        <f t="shared" si="49"/>
        <v>22382.608695652136</v>
      </c>
      <c r="S1062" s="130">
        <v>0</v>
      </c>
      <c r="T1062" s="130">
        <f t="shared" si="51"/>
        <v>77382.608695652132</v>
      </c>
      <c r="U1062" s="130">
        <v>77300</v>
      </c>
      <c r="V1062" s="130">
        <f t="shared" si="50"/>
        <v>77300</v>
      </c>
      <c r="W1062" s="131" t="s">
        <v>999</v>
      </c>
      <c r="X1062" s="132" t="s">
        <v>889</v>
      </c>
      <c r="Y1062" s="127" t="s">
        <v>1000</v>
      </c>
      <c r="Z1062" s="124" t="s">
        <v>42</v>
      </c>
      <c r="AA1062" s="133">
        <v>43294</v>
      </c>
      <c r="AB1062" s="134"/>
    </row>
    <row r="1063" spans="1:28" ht="25.5" x14ac:dyDescent="0.2">
      <c r="A1063" s="122" t="s">
        <v>8064</v>
      </c>
      <c r="B1063" s="123" t="s">
        <v>1184</v>
      </c>
      <c r="C1063" s="124" t="s">
        <v>1167</v>
      </c>
      <c r="D1063" s="122" t="s">
        <v>10221</v>
      </c>
      <c r="E1063" s="124" t="s">
        <v>7927</v>
      </c>
      <c r="F1063" s="125" t="s">
        <v>1119</v>
      </c>
      <c r="G1063" s="126" t="s">
        <v>7844</v>
      </c>
      <c r="H1063" s="126" t="s">
        <v>7723</v>
      </c>
      <c r="I1063" s="127" t="s">
        <v>1120</v>
      </c>
      <c r="J1063" s="125" t="s">
        <v>283</v>
      </c>
      <c r="K1063" s="125"/>
      <c r="L1063" s="125">
        <v>13</v>
      </c>
      <c r="M1063" s="128">
        <v>13</v>
      </c>
      <c r="N1063" s="126" t="s">
        <v>1168</v>
      </c>
      <c r="O1063" s="129">
        <v>55000</v>
      </c>
      <c r="P1063" s="129">
        <v>17217.391304347799</v>
      </c>
      <c r="Q1063" s="130">
        <v>72200</v>
      </c>
      <c r="R1063" s="130">
        <f t="shared" si="49"/>
        <v>22382.608695652136</v>
      </c>
      <c r="S1063" s="130">
        <v>0</v>
      </c>
      <c r="T1063" s="130">
        <f t="shared" si="51"/>
        <v>77382.608695652132</v>
      </c>
      <c r="U1063" s="130">
        <v>77300</v>
      </c>
      <c r="V1063" s="130">
        <f t="shared" si="50"/>
        <v>77300</v>
      </c>
      <c r="W1063" s="131" t="s">
        <v>999</v>
      </c>
      <c r="X1063" s="132" t="s">
        <v>889</v>
      </c>
      <c r="Y1063" s="127" t="s">
        <v>1000</v>
      </c>
      <c r="Z1063" s="124" t="s">
        <v>42</v>
      </c>
      <c r="AA1063" s="133">
        <v>43294</v>
      </c>
      <c r="AB1063" s="134"/>
    </row>
    <row r="1064" spans="1:28" ht="25.5" x14ac:dyDescent="0.2">
      <c r="A1064" s="122" t="s">
        <v>8065</v>
      </c>
      <c r="B1064" s="123" t="s">
        <v>1200</v>
      </c>
      <c r="C1064" s="124" t="s">
        <v>1167</v>
      </c>
      <c r="D1064" s="122" t="s">
        <v>10222</v>
      </c>
      <c r="E1064" s="124" t="s">
        <v>7927</v>
      </c>
      <c r="F1064" s="125" t="s">
        <v>1146</v>
      </c>
      <c r="G1064" s="126" t="s">
        <v>7846</v>
      </c>
      <c r="H1064" s="126" t="s">
        <v>7502</v>
      </c>
      <c r="I1064" s="127" t="s">
        <v>1147</v>
      </c>
      <c r="J1064" s="125" t="s">
        <v>34</v>
      </c>
      <c r="K1064" s="125"/>
      <c r="L1064" s="125">
        <v>13</v>
      </c>
      <c r="M1064" s="128">
        <v>13</v>
      </c>
      <c r="N1064" s="126" t="s">
        <v>1168</v>
      </c>
      <c r="O1064" s="129">
        <v>55000</v>
      </c>
      <c r="P1064" s="129">
        <v>17217.391304347799</v>
      </c>
      <c r="Q1064" s="130">
        <v>72200</v>
      </c>
      <c r="R1064" s="130">
        <f t="shared" si="49"/>
        <v>22382.608695652136</v>
      </c>
      <c r="S1064" s="130">
        <v>0</v>
      </c>
      <c r="T1064" s="130">
        <f t="shared" si="51"/>
        <v>77382.608695652132</v>
      </c>
      <c r="U1064" s="130">
        <v>77300</v>
      </c>
      <c r="V1064" s="130">
        <f t="shared" si="50"/>
        <v>77300</v>
      </c>
      <c r="W1064" s="131" t="s">
        <v>999</v>
      </c>
      <c r="X1064" s="132" t="s">
        <v>889</v>
      </c>
      <c r="Y1064" s="127" t="s">
        <v>1000</v>
      </c>
      <c r="Z1064" s="124" t="s">
        <v>42</v>
      </c>
      <c r="AA1064" s="133">
        <v>43294</v>
      </c>
      <c r="AB1064" s="134"/>
    </row>
    <row r="1065" spans="1:28" ht="25.5" x14ac:dyDescent="0.2">
      <c r="A1065" s="122" t="s">
        <v>8066</v>
      </c>
      <c r="B1065" s="123" t="s">
        <v>1180</v>
      </c>
      <c r="C1065" s="124" t="s">
        <v>1167</v>
      </c>
      <c r="D1065" s="122" t="s">
        <v>10223</v>
      </c>
      <c r="E1065" s="124" t="s">
        <v>7927</v>
      </c>
      <c r="F1065" s="125" t="s">
        <v>1062</v>
      </c>
      <c r="G1065" s="126" t="s">
        <v>7848</v>
      </c>
      <c r="H1065" s="126" t="s">
        <v>7510</v>
      </c>
      <c r="I1065" s="127" t="s">
        <v>1181</v>
      </c>
      <c r="J1065" s="125" t="s">
        <v>283</v>
      </c>
      <c r="K1065" s="125"/>
      <c r="L1065" s="125">
        <v>13</v>
      </c>
      <c r="M1065" s="128">
        <v>13</v>
      </c>
      <c r="N1065" s="126" t="s">
        <v>1168</v>
      </c>
      <c r="O1065" s="129">
        <v>55000</v>
      </c>
      <c r="P1065" s="129">
        <v>17217.391304347799</v>
      </c>
      <c r="Q1065" s="130">
        <v>72200</v>
      </c>
      <c r="R1065" s="130">
        <f t="shared" si="49"/>
        <v>22382.608695652136</v>
      </c>
      <c r="S1065" s="130">
        <v>0</v>
      </c>
      <c r="T1065" s="130">
        <f t="shared" si="51"/>
        <v>77382.608695652132</v>
      </c>
      <c r="U1065" s="130">
        <v>77300</v>
      </c>
      <c r="V1065" s="130">
        <f t="shared" si="50"/>
        <v>77300</v>
      </c>
      <c r="W1065" s="131" t="s">
        <v>999</v>
      </c>
      <c r="X1065" s="132" t="s">
        <v>889</v>
      </c>
      <c r="Y1065" s="127" t="s">
        <v>1000</v>
      </c>
      <c r="Z1065" s="124"/>
      <c r="AA1065" s="133"/>
      <c r="AB1065" s="134"/>
    </row>
    <row r="1066" spans="1:28" ht="25.5" x14ac:dyDescent="0.2">
      <c r="A1066" s="122" t="s">
        <v>8067</v>
      </c>
      <c r="B1066" s="123" t="s">
        <v>1169</v>
      </c>
      <c r="C1066" s="124" t="s">
        <v>1167</v>
      </c>
      <c r="D1066" s="122" t="s">
        <v>10224</v>
      </c>
      <c r="E1066" s="124" t="s">
        <v>7927</v>
      </c>
      <c r="F1066" s="125" t="s">
        <v>1092</v>
      </c>
      <c r="G1066" s="126" t="s">
        <v>7850</v>
      </c>
      <c r="H1066" s="126" t="s">
        <v>7514</v>
      </c>
      <c r="I1066" s="127" t="s">
        <v>1093</v>
      </c>
      <c r="J1066" s="125" t="s">
        <v>283</v>
      </c>
      <c r="K1066" s="125"/>
      <c r="L1066" s="125">
        <v>13</v>
      </c>
      <c r="M1066" s="128">
        <v>13</v>
      </c>
      <c r="N1066" s="126" t="s">
        <v>1168</v>
      </c>
      <c r="O1066" s="129">
        <v>55000</v>
      </c>
      <c r="P1066" s="129">
        <v>17217.391304347799</v>
      </c>
      <c r="Q1066" s="130">
        <v>72200</v>
      </c>
      <c r="R1066" s="130">
        <f t="shared" si="49"/>
        <v>22382.608695652136</v>
      </c>
      <c r="S1066" s="130">
        <v>0</v>
      </c>
      <c r="T1066" s="130">
        <f t="shared" si="51"/>
        <v>77382.608695652132</v>
      </c>
      <c r="U1066" s="130">
        <v>77300</v>
      </c>
      <c r="V1066" s="130">
        <f t="shared" si="50"/>
        <v>77300</v>
      </c>
      <c r="W1066" s="131" t="s">
        <v>999</v>
      </c>
      <c r="X1066" s="132" t="s">
        <v>889</v>
      </c>
      <c r="Y1066" s="127" t="s">
        <v>1000</v>
      </c>
      <c r="Z1066" s="124" t="s">
        <v>42</v>
      </c>
      <c r="AA1066" s="133">
        <v>43294</v>
      </c>
      <c r="AB1066" s="134"/>
    </row>
    <row r="1067" spans="1:28" ht="25.5" x14ac:dyDescent="0.2">
      <c r="A1067" s="122" t="s">
        <v>8068</v>
      </c>
      <c r="B1067" s="123" t="s">
        <v>1197</v>
      </c>
      <c r="C1067" s="124" t="s">
        <v>1167</v>
      </c>
      <c r="D1067" s="122" t="s">
        <v>10225</v>
      </c>
      <c r="E1067" s="124" t="s">
        <v>7927</v>
      </c>
      <c r="F1067" s="125" t="s">
        <v>1080</v>
      </c>
      <c r="G1067" s="126" t="s">
        <v>7854</v>
      </c>
      <c r="H1067" s="126" t="s">
        <v>7522</v>
      </c>
      <c r="I1067" s="127" t="s">
        <v>1198</v>
      </c>
      <c r="J1067" s="125" t="s">
        <v>283</v>
      </c>
      <c r="K1067" s="125"/>
      <c r="L1067" s="125">
        <v>13</v>
      </c>
      <c r="M1067" s="128">
        <v>13</v>
      </c>
      <c r="N1067" s="126" t="s">
        <v>1168</v>
      </c>
      <c r="O1067" s="129">
        <v>55000</v>
      </c>
      <c r="P1067" s="129">
        <v>17217.391304347799</v>
      </c>
      <c r="Q1067" s="130">
        <v>72200</v>
      </c>
      <c r="R1067" s="130">
        <f t="shared" si="49"/>
        <v>22382.608695652136</v>
      </c>
      <c r="S1067" s="130">
        <v>0</v>
      </c>
      <c r="T1067" s="130">
        <f t="shared" si="51"/>
        <v>77382.608695652132</v>
      </c>
      <c r="U1067" s="130">
        <v>77300</v>
      </c>
      <c r="V1067" s="130">
        <f t="shared" si="50"/>
        <v>77300</v>
      </c>
      <c r="W1067" s="131" t="s">
        <v>999</v>
      </c>
      <c r="X1067" s="132" t="s">
        <v>889</v>
      </c>
      <c r="Y1067" s="127" t="s">
        <v>1000</v>
      </c>
      <c r="Z1067" s="124"/>
      <c r="AA1067" s="133"/>
      <c r="AB1067" s="134"/>
    </row>
    <row r="1068" spans="1:28" ht="25.5" x14ac:dyDescent="0.2">
      <c r="A1068" s="122" t="s">
        <v>8069</v>
      </c>
      <c r="B1068" s="123" t="s">
        <v>1166</v>
      </c>
      <c r="C1068" s="124" t="s">
        <v>1167</v>
      </c>
      <c r="D1068" s="122" t="s">
        <v>10226</v>
      </c>
      <c r="E1068" s="124" t="s">
        <v>7927</v>
      </c>
      <c r="F1068" s="125" t="s">
        <v>1005</v>
      </c>
      <c r="G1068" s="126" t="s">
        <v>7859</v>
      </c>
      <c r="H1068" s="126" t="s">
        <v>7533</v>
      </c>
      <c r="I1068" s="127" t="s">
        <v>1006</v>
      </c>
      <c r="J1068" s="125" t="s">
        <v>283</v>
      </c>
      <c r="K1068" s="125"/>
      <c r="L1068" s="125">
        <v>13</v>
      </c>
      <c r="M1068" s="128">
        <v>13</v>
      </c>
      <c r="N1068" s="126" t="s">
        <v>1168</v>
      </c>
      <c r="O1068" s="129">
        <v>55000</v>
      </c>
      <c r="P1068" s="129">
        <v>17217.391304347799</v>
      </c>
      <c r="Q1068" s="130">
        <v>72200</v>
      </c>
      <c r="R1068" s="130">
        <f t="shared" si="49"/>
        <v>22382.608695652136</v>
      </c>
      <c r="S1068" s="130">
        <v>0</v>
      </c>
      <c r="T1068" s="130">
        <f t="shared" si="51"/>
        <v>77382.608695652132</v>
      </c>
      <c r="U1068" s="130">
        <v>77300</v>
      </c>
      <c r="V1068" s="130">
        <f t="shared" si="50"/>
        <v>77300</v>
      </c>
      <c r="W1068" s="131" t="s">
        <v>999</v>
      </c>
      <c r="X1068" s="132" t="s">
        <v>889</v>
      </c>
      <c r="Y1068" s="127" t="s">
        <v>1000</v>
      </c>
      <c r="Z1068" s="124" t="s">
        <v>42</v>
      </c>
      <c r="AA1068" s="133">
        <v>43294</v>
      </c>
      <c r="AB1068" s="134"/>
    </row>
    <row r="1069" spans="1:28" ht="25.5" x14ac:dyDescent="0.2">
      <c r="A1069" s="122" t="s">
        <v>8070</v>
      </c>
      <c r="B1069" s="123" t="s">
        <v>1194</v>
      </c>
      <c r="C1069" s="124" t="s">
        <v>1167</v>
      </c>
      <c r="D1069" s="122" t="s">
        <v>10227</v>
      </c>
      <c r="E1069" s="124" t="s">
        <v>7927</v>
      </c>
      <c r="F1069" s="125" t="s">
        <v>1195</v>
      </c>
      <c r="G1069" s="126" t="s">
        <v>7864</v>
      </c>
      <c r="H1069" s="126" t="s">
        <v>7537</v>
      </c>
      <c r="I1069" s="127" t="s">
        <v>1196</v>
      </c>
      <c r="J1069" s="125" t="s">
        <v>3</v>
      </c>
      <c r="K1069" s="125"/>
      <c r="L1069" s="125">
        <v>13</v>
      </c>
      <c r="M1069" s="128">
        <v>13</v>
      </c>
      <c r="N1069" s="126" t="s">
        <v>1168</v>
      </c>
      <c r="O1069" s="129">
        <v>55000</v>
      </c>
      <c r="P1069" s="129">
        <v>17217.391304347799</v>
      </c>
      <c r="Q1069" s="130">
        <v>72200</v>
      </c>
      <c r="R1069" s="130">
        <f t="shared" si="49"/>
        <v>22382.608695652136</v>
      </c>
      <c r="S1069" s="130">
        <v>0</v>
      </c>
      <c r="T1069" s="130">
        <f t="shared" si="51"/>
        <v>77382.608695652132</v>
      </c>
      <c r="U1069" s="130">
        <v>77300</v>
      </c>
      <c r="V1069" s="130">
        <f t="shared" si="50"/>
        <v>77300</v>
      </c>
      <c r="W1069" s="131" t="s">
        <v>999</v>
      </c>
      <c r="X1069" s="132" t="s">
        <v>889</v>
      </c>
      <c r="Y1069" s="127" t="s">
        <v>1000</v>
      </c>
      <c r="Z1069" s="124" t="s">
        <v>42</v>
      </c>
      <c r="AA1069" s="133">
        <v>43294</v>
      </c>
      <c r="AB1069" s="134"/>
    </row>
    <row r="1070" spans="1:28" ht="25.5" x14ac:dyDescent="0.2">
      <c r="A1070" s="122" t="s">
        <v>8071</v>
      </c>
      <c r="B1070" s="123" t="s">
        <v>1182</v>
      </c>
      <c r="C1070" s="124" t="s">
        <v>1167</v>
      </c>
      <c r="D1070" s="122" t="s">
        <v>10228</v>
      </c>
      <c r="E1070" s="124" t="s">
        <v>7927</v>
      </c>
      <c r="F1070" s="125" t="s">
        <v>1068</v>
      </c>
      <c r="G1070" s="126" t="s">
        <v>7865</v>
      </c>
      <c r="H1070" s="126" t="s">
        <v>7532</v>
      </c>
      <c r="I1070" s="127" t="s">
        <v>1069</v>
      </c>
      <c r="J1070" s="125" t="s">
        <v>283</v>
      </c>
      <c r="K1070" s="125"/>
      <c r="L1070" s="125">
        <v>13</v>
      </c>
      <c r="M1070" s="128">
        <v>13</v>
      </c>
      <c r="N1070" s="126" t="s">
        <v>1168</v>
      </c>
      <c r="O1070" s="129">
        <v>55000</v>
      </c>
      <c r="P1070" s="129">
        <v>17217.391304347799</v>
      </c>
      <c r="Q1070" s="130">
        <v>72200</v>
      </c>
      <c r="R1070" s="130">
        <f t="shared" si="49"/>
        <v>22382.608695652136</v>
      </c>
      <c r="S1070" s="130">
        <v>0</v>
      </c>
      <c r="T1070" s="130">
        <f t="shared" si="51"/>
        <v>77382.608695652132</v>
      </c>
      <c r="U1070" s="130">
        <v>77300</v>
      </c>
      <c r="V1070" s="130">
        <f t="shared" si="50"/>
        <v>77300</v>
      </c>
      <c r="W1070" s="131" t="s">
        <v>999</v>
      </c>
      <c r="X1070" s="132" t="s">
        <v>889</v>
      </c>
      <c r="Y1070" s="127" t="s">
        <v>1000</v>
      </c>
      <c r="Z1070" s="124" t="s">
        <v>42</v>
      </c>
      <c r="AA1070" s="133">
        <v>43294</v>
      </c>
      <c r="AB1070" s="134"/>
    </row>
    <row r="1071" spans="1:28" ht="25.5" x14ac:dyDescent="0.2">
      <c r="A1071" s="122" t="s">
        <v>8072</v>
      </c>
      <c r="B1071" s="123" t="s">
        <v>1187</v>
      </c>
      <c r="C1071" s="124" t="s">
        <v>1167</v>
      </c>
      <c r="D1071" s="122" t="s">
        <v>10229</v>
      </c>
      <c r="E1071" s="124" t="s">
        <v>7927</v>
      </c>
      <c r="F1071" s="125" t="s">
        <v>1074</v>
      </c>
      <c r="G1071" s="126" t="s">
        <v>7866</v>
      </c>
      <c r="H1071" s="126" t="s">
        <v>7538</v>
      </c>
      <c r="I1071" s="127" t="s">
        <v>1075</v>
      </c>
      <c r="J1071" s="125" t="s">
        <v>283</v>
      </c>
      <c r="K1071" s="125"/>
      <c r="L1071" s="125">
        <v>13</v>
      </c>
      <c r="M1071" s="128">
        <v>13</v>
      </c>
      <c r="N1071" s="126" t="s">
        <v>1168</v>
      </c>
      <c r="O1071" s="129">
        <v>55000</v>
      </c>
      <c r="P1071" s="129">
        <v>17217.391304347799</v>
      </c>
      <c r="Q1071" s="130">
        <v>72200</v>
      </c>
      <c r="R1071" s="130">
        <f t="shared" si="49"/>
        <v>22382.608695652136</v>
      </c>
      <c r="S1071" s="130">
        <v>0</v>
      </c>
      <c r="T1071" s="130">
        <f t="shared" si="51"/>
        <v>77382.608695652132</v>
      </c>
      <c r="U1071" s="130">
        <v>77300</v>
      </c>
      <c r="V1071" s="130">
        <f t="shared" si="50"/>
        <v>77300</v>
      </c>
      <c r="W1071" s="131" t="s">
        <v>999</v>
      </c>
      <c r="X1071" s="132" t="s">
        <v>889</v>
      </c>
      <c r="Y1071" s="127" t="s">
        <v>1000</v>
      </c>
      <c r="Z1071" s="124" t="s">
        <v>42</v>
      </c>
      <c r="AA1071" s="133">
        <v>43294</v>
      </c>
      <c r="AB1071" s="134"/>
    </row>
    <row r="1072" spans="1:28" ht="25.5" x14ac:dyDescent="0.2">
      <c r="A1072" s="122" t="s">
        <v>8073</v>
      </c>
      <c r="B1072" s="123" t="s">
        <v>1193</v>
      </c>
      <c r="C1072" s="124" t="s">
        <v>1167</v>
      </c>
      <c r="D1072" s="122" t="s">
        <v>10230</v>
      </c>
      <c r="E1072" s="124" t="s">
        <v>7927</v>
      </c>
      <c r="F1072" s="125" t="s">
        <v>1141</v>
      </c>
      <c r="G1072" s="126" t="s">
        <v>7867</v>
      </c>
      <c r="H1072" s="126" t="s">
        <v>7541</v>
      </c>
      <c r="I1072" s="127" t="s">
        <v>1142</v>
      </c>
      <c r="J1072" s="125" t="s">
        <v>283</v>
      </c>
      <c r="K1072" s="125"/>
      <c r="L1072" s="125">
        <v>13</v>
      </c>
      <c r="M1072" s="128">
        <v>13</v>
      </c>
      <c r="N1072" s="126" t="s">
        <v>1168</v>
      </c>
      <c r="O1072" s="129">
        <v>55000</v>
      </c>
      <c r="P1072" s="129">
        <v>17217.391304347799</v>
      </c>
      <c r="Q1072" s="130">
        <v>72200</v>
      </c>
      <c r="R1072" s="130">
        <f t="shared" si="49"/>
        <v>22382.608695652136</v>
      </c>
      <c r="S1072" s="130">
        <v>0</v>
      </c>
      <c r="T1072" s="130">
        <f t="shared" si="51"/>
        <v>77382.608695652132</v>
      </c>
      <c r="U1072" s="130">
        <v>77300</v>
      </c>
      <c r="V1072" s="130">
        <f t="shared" si="50"/>
        <v>77300</v>
      </c>
      <c r="W1072" s="131" t="s">
        <v>999</v>
      </c>
      <c r="X1072" s="132" t="s">
        <v>889</v>
      </c>
      <c r="Y1072" s="127" t="s">
        <v>1000</v>
      </c>
      <c r="Z1072" s="124" t="s">
        <v>42</v>
      </c>
      <c r="AA1072" s="133">
        <v>43294</v>
      </c>
      <c r="AB1072" s="134"/>
    </row>
    <row r="1073" spans="1:28" ht="25.5" x14ac:dyDescent="0.2">
      <c r="A1073" s="122" t="s">
        <v>8074</v>
      </c>
      <c r="B1073" s="123" t="s">
        <v>1190</v>
      </c>
      <c r="C1073" s="124" t="s">
        <v>1167</v>
      </c>
      <c r="D1073" s="122" t="s">
        <v>10231</v>
      </c>
      <c r="E1073" s="124" t="s">
        <v>7927</v>
      </c>
      <c r="F1073" s="125" t="s">
        <v>1132</v>
      </c>
      <c r="G1073" s="126" t="s">
        <v>7868</v>
      </c>
      <c r="H1073" s="126" t="s">
        <v>7543</v>
      </c>
      <c r="I1073" s="127" t="s">
        <v>1133</v>
      </c>
      <c r="J1073" s="125" t="s">
        <v>34</v>
      </c>
      <c r="K1073" s="125"/>
      <c r="L1073" s="125">
        <v>13</v>
      </c>
      <c r="M1073" s="128">
        <v>13</v>
      </c>
      <c r="N1073" s="126" t="s">
        <v>1168</v>
      </c>
      <c r="O1073" s="129">
        <v>55000</v>
      </c>
      <c r="P1073" s="129">
        <v>17217.391304347799</v>
      </c>
      <c r="Q1073" s="130">
        <v>72200</v>
      </c>
      <c r="R1073" s="130">
        <f t="shared" si="49"/>
        <v>22382.608695652136</v>
      </c>
      <c r="S1073" s="130">
        <v>0</v>
      </c>
      <c r="T1073" s="130">
        <f t="shared" si="51"/>
        <v>77382.608695652132</v>
      </c>
      <c r="U1073" s="130">
        <v>77300</v>
      </c>
      <c r="V1073" s="130">
        <f t="shared" si="50"/>
        <v>77300</v>
      </c>
      <c r="W1073" s="131" t="s">
        <v>999</v>
      </c>
      <c r="X1073" s="132" t="s">
        <v>889</v>
      </c>
      <c r="Y1073" s="127" t="s">
        <v>1000</v>
      </c>
      <c r="Z1073" s="124" t="s">
        <v>42</v>
      </c>
      <c r="AA1073" s="133">
        <v>43294</v>
      </c>
      <c r="AB1073" s="134"/>
    </row>
    <row r="1074" spans="1:28" ht="25.5" x14ac:dyDescent="0.2">
      <c r="A1074" s="122" t="s">
        <v>8075</v>
      </c>
      <c r="B1074" s="123" t="s">
        <v>1191</v>
      </c>
      <c r="C1074" s="124" t="s">
        <v>1167</v>
      </c>
      <c r="D1074" s="122" t="s">
        <v>10232</v>
      </c>
      <c r="E1074" s="124" t="s">
        <v>7927</v>
      </c>
      <c r="F1074" s="125" t="s">
        <v>1135</v>
      </c>
      <c r="G1074" s="126" t="s">
        <v>7869</v>
      </c>
      <c r="H1074" s="126" t="s">
        <v>7547</v>
      </c>
      <c r="I1074" s="127" t="s">
        <v>1136</v>
      </c>
      <c r="J1074" s="125" t="s">
        <v>283</v>
      </c>
      <c r="K1074" s="125"/>
      <c r="L1074" s="125">
        <v>13</v>
      </c>
      <c r="M1074" s="128">
        <v>13</v>
      </c>
      <c r="N1074" s="126" t="s">
        <v>1168</v>
      </c>
      <c r="O1074" s="129">
        <v>55000</v>
      </c>
      <c r="P1074" s="129">
        <v>17217.391304347799</v>
      </c>
      <c r="Q1074" s="130">
        <v>72200</v>
      </c>
      <c r="R1074" s="130">
        <f t="shared" si="49"/>
        <v>22382.608695652136</v>
      </c>
      <c r="S1074" s="130">
        <v>0</v>
      </c>
      <c r="T1074" s="130">
        <f t="shared" si="51"/>
        <v>77382.608695652132</v>
      </c>
      <c r="U1074" s="130">
        <v>77300</v>
      </c>
      <c r="V1074" s="130">
        <f t="shared" si="50"/>
        <v>77300</v>
      </c>
      <c r="W1074" s="131" t="s">
        <v>999</v>
      </c>
      <c r="X1074" s="132" t="s">
        <v>889</v>
      </c>
      <c r="Y1074" s="127" t="s">
        <v>1000</v>
      </c>
      <c r="Z1074" s="124" t="s">
        <v>42</v>
      </c>
      <c r="AA1074" s="133">
        <v>43294</v>
      </c>
      <c r="AB1074" s="134"/>
    </row>
    <row r="1075" spans="1:28" ht="25.5" x14ac:dyDescent="0.2">
      <c r="A1075" s="122" t="s">
        <v>8076</v>
      </c>
      <c r="B1075" s="123" t="s">
        <v>1185</v>
      </c>
      <c r="C1075" s="124" t="s">
        <v>1167</v>
      </c>
      <c r="D1075" s="122" t="s">
        <v>10233</v>
      </c>
      <c r="E1075" s="124" t="s">
        <v>7927</v>
      </c>
      <c r="F1075" s="125" t="s">
        <v>1122</v>
      </c>
      <c r="G1075" s="126" t="s">
        <v>7870</v>
      </c>
      <c r="H1075" s="126" t="s">
        <v>7549</v>
      </c>
      <c r="I1075" s="127" t="s">
        <v>1123</v>
      </c>
      <c r="J1075" s="125" t="s">
        <v>283</v>
      </c>
      <c r="K1075" s="125"/>
      <c r="L1075" s="125">
        <v>13</v>
      </c>
      <c r="M1075" s="128">
        <v>13</v>
      </c>
      <c r="N1075" s="126" t="s">
        <v>1168</v>
      </c>
      <c r="O1075" s="129">
        <v>55000</v>
      </c>
      <c r="P1075" s="129">
        <v>17217.391304347799</v>
      </c>
      <c r="Q1075" s="130">
        <v>72200</v>
      </c>
      <c r="R1075" s="130">
        <f t="shared" si="49"/>
        <v>22382.608695652136</v>
      </c>
      <c r="S1075" s="130">
        <v>0</v>
      </c>
      <c r="T1075" s="130">
        <f t="shared" si="51"/>
        <v>77382.608695652132</v>
      </c>
      <c r="U1075" s="130">
        <v>77300</v>
      </c>
      <c r="V1075" s="130">
        <f t="shared" si="50"/>
        <v>77300</v>
      </c>
      <c r="W1075" s="131" t="s">
        <v>999</v>
      </c>
      <c r="X1075" s="132" t="s">
        <v>889</v>
      </c>
      <c r="Y1075" s="127" t="s">
        <v>1000</v>
      </c>
      <c r="Z1075" s="124" t="s">
        <v>42</v>
      </c>
      <c r="AA1075" s="133">
        <v>43294</v>
      </c>
      <c r="AB1075" s="134"/>
    </row>
    <row r="1076" spans="1:28" ht="25.5" x14ac:dyDescent="0.2">
      <c r="A1076" s="122" t="s">
        <v>8077</v>
      </c>
      <c r="B1076" s="123" t="s">
        <v>1183</v>
      </c>
      <c r="C1076" s="124" t="s">
        <v>1167</v>
      </c>
      <c r="D1076" s="122" t="s">
        <v>10234</v>
      </c>
      <c r="E1076" s="124" t="s">
        <v>7927</v>
      </c>
      <c r="F1076" s="125" t="s">
        <v>1116</v>
      </c>
      <c r="G1076" s="126" t="s">
        <v>7871</v>
      </c>
      <c r="H1076" s="126" t="s">
        <v>7551</v>
      </c>
      <c r="I1076" s="127" t="s">
        <v>1117</v>
      </c>
      <c r="J1076" s="125" t="s">
        <v>283</v>
      </c>
      <c r="K1076" s="125"/>
      <c r="L1076" s="125">
        <v>13</v>
      </c>
      <c r="M1076" s="128">
        <v>13</v>
      </c>
      <c r="N1076" s="126" t="s">
        <v>1168</v>
      </c>
      <c r="O1076" s="129">
        <v>55000</v>
      </c>
      <c r="P1076" s="129">
        <v>17217.391304347799</v>
      </c>
      <c r="Q1076" s="130">
        <v>72200</v>
      </c>
      <c r="R1076" s="130">
        <f t="shared" si="49"/>
        <v>22382.608695652136</v>
      </c>
      <c r="S1076" s="130">
        <v>0</v>
      </c>
      <c r="T1076" s="130">
        <f t="shared" si="51"/>
        <v>77382.608695652132</v>
      </c>
      <c r="U1076" s="130">
        <v>77300</v>
      </c>
      <c r="V1076" s="130">
        <f t="shared" si="50"/>
        <v>77300</v>
      </c>
      <c r="W1076" s="131" t="s">
        <v>999</v>
      </c>
      <c r="X1076" s="132" t="s">
        <v>889</v>
      </c>
      <c r="Y1076" s="127" t="s">
        <v>1000</v>
      </c>
      <c r="Z1076" s="124" t="s">
        <v>42</v>
      </c>
      <c r="AA1076" s="133">
        <v>43294</v>
      </c>
      <c r="AB1076" s="134"/>
    </row>
    <row r="1077" spans="1:28" ht="25.5" x14ac:dyDescent="0.2">
      <c r="A1077" s="122" t="s">
        <v>8078</v>
      </c>
      <c r="B1077" s="123" t="s">
        <v>1192</v>
      </c>
      <c r="C1077" s="124" t="s">
        <v>1167</v>
      </c>
      <c r="D1077" s="122" t="s">
        <v>10235</v>
      </c>
      <c r="E1077" s="124" t="s">
        <v>7927</v>
      </c>
      <c r="F1077" s="125" t="s">
        <v>1138</v>
      </c>
      <c r="G1077" s="126" t="s">
        <v>7873</v>
      </c>
      <c r="H1077" s="126" t="s">
        <v>7555</v>
      </c>
      <c r="I1077" s="127" t="s">
        <v>1139</v>
      </c>
      <c r="J1077" s="125" t="s">
        <v>283</v>
      </c>
      <c r="K1077" s="125"/>
      <c r="L1077" s="125">
        <v>13</v>
      </c>
      <c r="M1077" s="128">
        <v>13</v>
      </c>
      <c r="N1077" s="126" t="s">
        <v>1168</v>
      </c>
      <c r="O1077" s="129">
        <v>55000</v>
      </c>
      <c r="P1077" s="129">
        <v>17217.391304347799</v>
      </c>
      <c r="Q1077" s="130">
        <v>72200</v>
      </c>
      <c r="R1077" s="130">
        <f t="shared" si="49"/>
        <v>22382.608695652136</v>
      </c>
      <c r="S1077" s="130">
        <v>0</v>
      </c>
      <c r="T1077" s="130">
        <f t="shared" si="51"/>
        <v>77382.608695652132</v>
      </c>
      <c r="U1077" s="130">
        <v>77300</v>
      </c>
      <c r="V1077" s="130">
        <f t="shared" si="50"/>
        <v>77300</v>
      </c>
      <c r="W1077" s="131" t="s">
        <v>999</v>
      </c>
      <c r="X1077" s="132" t="s">
        <v>889</v>
      </c>
      <c r="Y1077" s="127" t="s">
        <v>1000</v>
      </c>
      <c r="Z1077" s="124" t="s">
        <v>42</v>
      </c>
      <c r="AA1077" s="133">
        <v>43294</v>
      </c>
      <c r="AB1077" s="134"/>
    </row>
    <row r="1078" spans="1:28" ht="25.5" x14ac:dyDescent="0.2">
      <c r="A1078" s="122" t="s">
        <v>8079</v>
      </c>
      <c r="B1078" s="123" t="s">
        <v>1186</v>
      </c>
      <c r="C1078" s="124" t="s">
        <v>1167</v>
      </c>
      <c r="D1078" s="122" t="s">
        <v>10236</v>
      </c>
      <c r="E1078" s="124" t="s">
        <v>7927</v>
      </c>
      <c r="F1078" s="125" t="s">
        <v>1124</v>
      </c>
      <c r="G1078" s="126" t="s">
        <v>7874</v>
      </c>
      <c r="H1078" s="126" t="s">
        <v>7556</v>
      </c>
      <c r="I1078" s="127" t="s">
        <v>1125</v>
      </c>
      <c r="J1078" s="125" t="s">
        <v>283</v>
      </c>
      <c r="K1078" s="125"/>
      <c r="L1078" s="125">
        <v>13</v>
      </c>
      <c r="M1078" s="128">
        <v>13</v>
      </c>
      <c r="N1078" s="126" t="s">
        <v>1168</v>
      </c>
      <c r="O1078" s="129">
        <v>55000</v>
      </c>
      <c r="P1078" s="129">
        <v>17217.391304347799</v>
      </c>
      <c r="Q1078" s="130">
        <v>72200</v>
      </c>
      <c r="R1078" s="130">
        <f t="shared" si="49"/>
        <v>22382.608695652136</v>
      </c>
      <c r="S1078" s="130">
        <v>0</v>
      </c>
      <c r="T1078" s="130">
        <f t="shared" si="51"/>
        <v>77382.608695652132</v>
      </c>
      <c r="U1078" s="130">
        <v>77300</v>
      </c>
      <c r="V1078" s="130">
        <f t="shared" si="50"/>
        <v>77300</v>
      </c>
      <c r="W1078" s="131" t="s">
        <v>999</v>
      </c>
      <c r="X1078" s="132" t="s">
        <v>889</v>
      </c>
      <c r="Y1078" s="127" t="s">
        <v>1000</v>
      </c>
      <c r="Z1078" s="124" t="s">
        <v>42</v>
      </c>
      <c r="AA1078" s="133">
        <v>43294</v>
      </c>
      <c r="AB1078" s="134"/>
    </row>
    <row r="1079" spans="1:28" ht="25.5" x14ac:dyDescent="0.2">
      <c r="A1079" s="122" t="s">
        <v>8080</v>
      </c>
      <c r="B1079" s="146" t="s">
        <v>1188</v>
      </c>
      <c r="C1079" s="147" t="s">
        <v>1167</v>
      </c>
      <c r="D1079" s="122" t="s">
        <v>10237</v>
      </c>
      <c r="E1079" s="124" t="s">
        <v>7927</v>
      </c>
      <c r="F1079" s="126" t="s">
        <v>1126</v>
      </c>
      <c r="G1079" s="126" t="s">
        <v>7876</v>
      </c>
      <c r="H1079" s="126" t="s">
        <v>7559</v>
      </c>
      <c r="I1079" s="126" t="s">
        <v>1127</v>
      </c>
      <c r="J1079" s="128" t="s">
        <v>283</v>
      </c>
      <c r="K1079" s="128"/>
      <c r="L1079" s="126">
        <v>13</v>
      </c>
      <c r="M1079" s="126">
        <v>13</v>
      </c>
      <c r="N1079" s="126" t="s">
        <v>1168</v>
      </c>
      <c r="O1079" s="129">
        <v>55000</v>
      </c>
      <c r="P1079" s="129">
        <v>17217.391304347799</v>
      </c>
      <c r="Q1079" s="129">
        <v>72200</v>
      </c>
      <c r="R1079" s="129">
        <f t="shared" si="49"/>
        <v>22382.608695652136</v>
      </c>
      <c r="S1079" s="130">
        <v>0</v>
      </c>
      <c r="T1079" s="129">
        <f t="shared" si="51"/>
        <v>77382.608695652132</v>
      </c>
      <c r="U1079" s="129">
        <v>77300</v>
      </c>
      <c r="V1079" s="129">
        <f t="shared" si="50"/>
        <v>77300</v>
      </c>
      <c r="W1079" s="126" t="s">
        <v>999</v>
      </c>
      <c r="X1079" s="126" t="s">
        <v>889</v>
      </c>
      <c r="Y1079" s="126" t="s">
        <v>1000</v>
      </c>
      <c r="Z1079" s="147" t="s">
        <v>42</v>
      </c>
      <c r="AA1079" s="148">
        <v>43294</v>
      </c>
      <c r="AB1079" s="134"/>
    </row>
    <row r="1080" spans="1:28" ht="25.5" x14ac:dyDescent="0.2">
      <c r="A1080" s="122" t="s">
        <v>8081</v>
      </c>
      <c r="B1080" s="146" t="s">
        <v>1199</v>
      </c>
      <c r="C1080" s="147" t="s">
        <v>1167</v>
      </c>
      <c r="D1080" s="122" t="s">
        <v>10238</v>
      </c>
      <c r="E1080" s="124" t="s">
        <v>7927</v>
      </c>
      <c r="F1080" s="126" t="s">
        <v>1143</v>
      </c>
      <c r="G1080" s="126" t="s">
        <v>7877</v>
      </c>
      <c r="H1080" s="126" t="s">
        <v>7560</v>
      </c>
      <c r="I1080" s="126" t="s">
        <v>1144</v>
      </c>
      <c r="J1080" s="128" t="s">
        <v>34</v>
      </c>
      <c r="K1080" s="128"/>
      <c r="L1080" s="126">
        <v>13</v>
      </c>
      <c r="M1080" s="126">
        <v>13</v>
      </c>
      <c r="N1080" s="126" t="s">
        <v>1168</v>
      </c>
      <c r="O1080" s="129">
        <v>55000</v>
      </c>
      <c r="P1080" s="129">
        <v>17217.391304347799</v>
      </c>
      <c r="Q1080" s="129">
        <v>72200</v>
      </c>
      <c r="R1080" s="129">
        <f t="shared" si="49"/>
        <v>22382.608695652136</v>
      </c>
      <c r="S1080" s="130">
        <v>0</v>
      </c>
      <c r="T1080" s="129">
        <f t="shared" si="51"/>
        <v>77382.608695652132</v>
      </c>
      <c r="U1080" s="129">
        <v>77300</v>
      </c>
      <c r="V1080" s="129">
        <f t="shared" si="50"/>
        <v>77300</v>
      </c>
      <c r="W1080" s="126" t="s">
        <v>999</v>
      </c>
      <c r="X1080" s="126" t="s">
        <v>889</v>
      </c>
      <c r="Y1080" s="126" t="s">
        <v>1000</v>
      </c>
      <c r="Z1080" s="147" t="s">
        <v>42</v>
      </c>
      <c r="AA1080" s="148">
        <v>43294</v>
      </c>
      <c r="AB1080" s="134"/>
    </row>
    <row r="1081" spans="1:28" ht="25.5" x14ac:dyDescent="0.2">
      <c r="A1081" s="122" t="s">
        <v>8082</v>
      </c>
      <c r="B1081" s="123" t="s">
        <v>1203</v>
      </c>
      <c r="C1081" s="124" t="s">
        <v>1204</v>
      </c>
      <c r="D1081" s="122" t="s">
        <v>10239</v>
      </c>
      <c r="E1081" s="124" t="s">
        <v>7927</v>
      </c>
      <c r="F1081" s="125" t="s">
        <v>1205</v>
      </c>
      <c r="G1081" s="126" t="s">
        <v>7288</v>
      </c>
      <c r="H1081" s="126" t="s">
        <v>7288</v>
      </c>
      <c r="I1081" s="127" t="s">
        <v>1206</v>
      </c>
      <c r="J1081" s="125" t="s">
        <v>283</v>
      </c>
      <c r="K1081" s="125"/>
      <c r="L1081" s="125">
        <v>14</v>
      </c>
      <c r="M1081" s="128">
        <v>14</v>
      </c>
      <c r="N1081" s="143" t="s">
        <v>1207</v>
      </c>
      <c r="O1081" s="209">
        <v>8000</v>
      </c>
      <c r="P1081" s="129">
        <v>6260.8695652173901</v>
      </c>
      <c r="Q1081" s="144">
        <v>14200</v>
      </c>
      <c r="R1081" s="130">
        <f t="shared" si="49"/>
        <v>8139.1304347826072</v>
      </c>
      <c r="S1081" s="130">
        <v>0</v>
      </c>
      <c r="T1081" s="130">
        <f t="shared" si="51"/>
        <v>16139.130434782608</v>
      </c>
      <c r="U1081" s="130">
        <v>16100</v>
      </c>
      <c r="V1081" s="130">
        <f t="shared" si="50"/>
        <v>16100</v>
      </c>
      <c r="W1081" s="131">
        <v>0</v>
      </c>
      <c r="X1081" s="132" t="s">
        <v>889</v>
      </c>
      <c r="Y1081" s="127" t="s">
        <v>1000</v>
      </c>
      <c r="Z1081" s="124" t="s">
        <v>68</v>
      </c>
      <c r="AA1081" s="133">
        <v>43294</v>
      </c>
      <c r="AB1081" s="134"/>
    </row>
    <row r="1082" spans="1:28" ht="25.5" x14ac:dyDescent="0.2">
      <c r="A1082" s="122" t="s">
        <v>8083</v>
      </c>
      <c r="B1082" s="123" t="s">
        <v>1213</v>
      </c>
      <c r="C1082" s="124" t="s">
        <v>1209</v>
      </c>
      <c r="D1082" s="122" t="s">
        <v>10240</v>
      </c>
      <c r="E1082" s="124" t="s">
        <v>7927</v>
      </c>
      <c r="F1082" s="125" t="s">
        <v>1214</v>
      </c>
      <c r="G1082" s="126" t="s">
        <v>7855</v>
      </c>
      <c r="H1082" s="126" t="s">
        <v>7724</v>
      </c>
      <c r="I1082" s="127" t="s">
        <v>1215</v>
      </c>
      <c r="J1082" s="125" t="s">
        <v>3</v>
      </c>
      <c r="K1082" s="125"/>
      <c r="L1082" s="125">
        <v>15</v>
      </c>
      <c r="M1082" s="128">
        <v>15</v>
      </c>
      <c r="N1082" s="126" t="s">
        <v>1212</v>
      </c>
      <c r="O1082" s="129">
        <v>50000</v>
      </c>
      <c r="P1082" s="129">
        <v>17217.391304347799</v>
      </c>
      <c r="Q1082" s="130">
        <v>67200</v>
      </c>
      <c r="R1082" s="130">
        <f t="shared" si="49"/>
        <v>22382.608695652136</v>
      </c>
      <c r="S1082" s="130">
        <v>0</v>
      </c>
      <c r="T1082" s="130">
        <f t="shared" si="51"/>
        <v>72382.608695652132</v>
      </c>
      <c r="U1082" s="130">
        <v>72300</v>
      </c>
      <c r="V1082" s="130">
        <f t="shared" si="50"/>
        <v>72300</v>
      </c>
      <c r="W1082" s="131">
        <v>0</v>
      </c>
      <c r="X1082" s="132" t="s">
        <v>889</v>
      </c>
      <c r="Y1082" s="127" t="s">
        <v>1000</v>
      </c>
      <c r="Z1082" s="124" t="s">
        <v>42</v>
      </c>
      <c r="AA1082" s="133">
        <v>43294</v>
      </c>
      <c r="AB1082" s="134"/>
    </row>
    <row r="1083" spans="1:28" ht="25.5" x14ac:dyDescent="0.2">
      <c r="A1083" s="122" t="s">
        <v>8084</v>
      </c>
      <c r="B1083" s="123" t="s">
        <v>1208</v>
      </c>
      <c r="C1083" s="124" t="s">
        <v>1209</v>
      </c>
      <c r="D1083" s="122" t="s">
        <v>10241</v>
      </c>
      <c r="E1083" s="124" t="s">
        <v>7927</v>
      </c>
      <c r="F1083" s="125" t="s">
        <v>1210</v>
      </c>
      <c r="G1083" s="126" t="s">
        <v>7289</v>
      </c>
      <c r="H1083" s="126" t="s">
        <v>7289</v>
      </c>
      <c r="I1083" s="127" t="s">
        <v>1211</v>
      </c>
      <c r="J1083" s="125" t="s">
        <v>3</v>
      </c>
      <c r="K1083" s="125"/>
      <c r="L1083" s="125">
        <v>15</v>
      </c>
      <c r="M1083" s="128">
        <v>15</v>
      </c>
      <c r="N1083" s="126" t="s">
        <v>1212</v>
      </c>
      <c r="O1083" s="129">
        <v>50000</v>
      </c>
      <c r="P1083" s="129">
        <v>17217.391304347799</v>
      </c>
      <c r="Q1083" s="130">
        <v>67200</v>
      </c>
      <c r="R1083" s="130">
        <f t="shared" si="49"/>
        <v>22382.608695652136</v>
      </c>
      <c r="S1083" s="130">
        <v>0</v>
      </c>
      <c r="T1083" s="130">
        <f t="shared" si="51"/>
        <v>72382.608695652132</v>
      </c>
      <c r="U1083" s="130">
        <v>72300</v>
      </c>
      <c r="V1083" s="130">
        <f t="shared" si="50"/>
        <v>72300</v>
      </c>
      <c r="W1083" s="131">
        <v>0</v>
      </c>
      <c r="X1083" s="132" t="s">
        <v>889</v>
      </c>
      <c r="Y1083" s="127" t="s">
        <v>1000</v>
      </c>
      <c r="Z1083" s="124" t="s">
        <v>42</v>
      </c>
      <c r="AA1083" s="133">
        <v>43294</v>
      </c>
      <c r="AB1083" s="134"/>
    </row>
    <row r="1084" spans="1:28" ht="25.5" x14ac:dyDescent="0.2">
      <c r="A1084" s="122" t="s">
        <v>8085</v>
      </c>
      <c r="B1084" s="123" t="s">
        <v>1220</v>
      </c>
      <c r="C1084" s="124" t="s">
        <v>1221</v>
      </c>
      <c r="D1084" s="122" t="s">
        <v>10242</v>
      </c>
      <c r="E1084" s="124" t="s">
        <v>7927</v>
      </c>
      <c r="F1084" s="125" t="s">
        <v>1222</v>
      </c>
      <c r="G1084" s="126" t="s">
        <v>7862</v>
      </c>
      <c r="H1084" s="126" t="s">
        <v>7725</v>
      </c>
      <c r="I1084" s="127" t="s">
        <v>1223</v>
      </c>
      <c r="J1084" s="125" t="s">
        <v>283</v>
      </c>
      <c r="K1084" s="125"/>
      <c r="L1084" s="125">
        <v>17</v>
      </c>
      <c r="M1084" s="128">
        <v>17</v>
      </c>
      <c r="N1084" s="126" t="s">
        <v>1224</v>
      </c>
      <c r="O1084" s="129">
        <v>87000</v>
      </c>
      <c r="P1084" s="129">
        <v>17217.391304347799</v>
      </c>
      <c r="Q1084" s="130">
        <v>104000</v>
      </c>
      <c r="R1084" s="130">
        <f t="shared" si="49"/>
        <v>22382.608695652136</v>
      </c>
      <c r="S1084" s="130">
        <v>0</v>
      </c>
      <c r="T1084" s="130">
        <f t="shared" si="51"/>
        <v>109382.60869565213</v>
      </c>
      <c r="U1084" s="130">
        <v>109300</v>
      </c>
      <c r="V1084" s="130">
        <f t="shared" si="50"/>
        <v>109300</v>
      </c>
      <c r="W1084" s="131">
        <v>0</v>
      </c>
      <c r="X1084" s="132" t="s">
        <v>889</v>
      </c>
      <c r="Y1084" s="127" t="s">
        <v>1000</v>
      </c>
      <c r="Z1084" s="124" t="s">
        <v>42</v>
      </c>
      <c r="AA1084" s="133">
        <v>43294</v>
      </c>
      <c r="AB1084" s="134"/>
    </row>
    <row r="1085" spans="1:28" ht="25.5" x14ac:dyDescent="0.2">
      <c r="A1085" s="122" t="s">
        <v>8086</v>
      </c>
      <c r="B1085" s="123" t="s">
        <v>1230</v>
      </c>
      <c r="C1085" s="124" t="s">
        <v>1226</v>
      </c>
      <c r="D1085" s="122" t="s">
        <v>10243</v>
      </c>
      <c r="E1085" s="124" t="s">
        <v>7927</v>
      </c>
      <c r="F1085" s="125" t="s">
        <v>1231</v>
      </c>
      <c r="G1085" s="126" t="s">
        <v>7857</v>
      </c>
      <c r="H1085" s="126" t="s">
        <v>7726</v>
      </c>
      <c r="I1085" s="127" t="s">
        <v>1232</v>
      </c>
      <c r="J1085" s="125" t="s">
        <v>3</v>
      </c>
      <c r="K1085" s="125"/>
      <c r="L1085" s="125">
        <v>18</v>
      </c>
      <c r="M1085" s="128">
        <v>18</v>
      </c>
      <c r="N1085" s="126" t="s">
        <v>1229</v>
      </c>
      <c r="O1085" s="129">
        <v>102000</v>
      </c>
      <c r="P1085" s="129">
        <v>17217.391304347799</v>
      </c>
      <c r="Q1085" s="130">
        <v>119000</v>
      </c>
      <c r="R1085" s="130">
        <f t="shared" si="49"/>
        <v>22382.608695652136</v>
      </c>
      <c r="S1085" s="130">
        <v>0</v>
      </c>
      <c r="T1085" s="130">
        <f t="shared" si="51"/>
        <v>124382.60869565213</v>
      </c>
      <c r="U1085" s="130">
        <v>124300</v>
      </c>
      <c r="V1085" s="130">
        <f t="shared" si="50"/>
        <v>124300</v>
      </c>
      <c r="W1085" s="131">
        <v>0</v>
      </c>
      <c r="X1085" s="132" t="s">
        <v>889</v>
      </c>
      <c r="Y1085" s="127" t="s">
        <v>1000</v>
      </c>
      <c r="Z1085" s="124" t="s">
        <v>26</v>
      </c>
      <c r="AA1085" s="133">
        <v>43294</v>
      </c>
      <c r="AB1085" s="134"/>
    </row>
    <row r="1086" spans="1:28" ht="25.5" x14ac:dyDescent="0.2">
      <c r="A1086" s="122" t="s">
        <v>8087</v>
      </c>
      <c r="B1086" s="123" t="s">
        <v>1225</v>
      </c>
      <c r="C1086" s="124" t="s">
        <v>1226</v>
      </c>
      <c r="D1086" s="122" t="s">
        <v>10244</v>
      </c>
      <c r="E1086" s="124" t="s">
        <v>7927</v>
      </c>
      <c r="F1086" s="125" t="s">
        <v>1227</v>
      </c>
      <c r="G1086" s="126" t="s">
        <v>7863</v>
      </c>
      <c r="H1086" s="126" t="s">
        <v>7727</v>
      </c>
      <c r="I1086" s="127" t="s">
        <v>1228</v>
      </c>
      <c r="J1086" s="125" t="s">
        <v>3</v>
      </c>
      <c r="K1086" s="125"/>
      <c r="L1086" s="125">
        <v>18</v>
      </c>
      <c r="M1086" s="128">
        <v>18</v>
      </c>
      <c r="N1086" s="126" t="s">
        <v>1229</v>
      </c>
      <c r="O1086" s="129">
        <v>102000</v>
      </c>
      <c r="P1086" s="129">
        <v>17217.391304347799</v>
      </c>
      <c r="Q1086" s="130">
        <v>119000</v>
      </c>
      <c r="R1086" s="130">
        <f t="shared" si="49"/>
        <v>22382.608695652136</v>
      </c>
      <c r="S1086" s="130">
        <v>0</v>
      </c>
      <c r="T1086" s="130">
        <f t="shared" si="51"/>
        <v>124382.60869565213</v>
      </c>
      <c r="U1086" s="130">
        <v>124300</v>
      </c>
      <c r="V1086" s="130">
        <f t="shared" si="50"/>
        <v>124300</v>
      </c>
      <c r="W1086" s="131">
        <v>0</v>
      </c>
      <c r="X1086" s="132" t="s">
        <v>889</v>
      </c>
      <c r="Y1086" s="127" t="s">
        <v>1000</v>
      </c>
      <c r="Z1086" s="124" t="s">
        <v>42</v>
      </c>
      <c r="AA1086" s="133">
        <v>43294</v>
      </c>
      <c r="AB1086" s="134"/>
    </row>
    <row r="1087" spans="1:28" ht="22.5" x14ac:dyDescent="0.2">
      <c r="A1087" s="122" t="s">
        <v>8088</v>
      </c>
      <c r="B1087" s="123" t="s">
        <v>1233</v>
      </c>
      <c r="C1087" s="124" t="s">
        <v>1234</v>
      </c>
      <c r="D1087" s="122" t="s">
        <v>10244</v>
      </c>
      <c r="E1087" s="124" t="s">
        <v>7927</v>
      </c>
      <c r="F1087" s="125" t="s">
        <v>1235</v>
      </c>
      <c r="G1087" s="126" t="s">
        <v>7833</v>
      </c>
      <c r="H1087" s="126" t="s">
        <v>7480</v>
      </c>
      <c r="I1087" s="127" t="s">
        <v>1236</v>
      </c>
      <c r="J1087" s="125" t="s">
        <v>3</v>
      </c>
      <c r="K1087" s="125"/>
      <c r="L1087" s="125">
        <v>19</v>
      </c>
      <c r="M1087" s="128">
        <v>19</v>
      </c>
      <c r="N1087" s="126" t="s">
        <v>1237</v>
      </c>
      <c r="O1087" s="129">
        <v>142000</v>
      </c>
      <c r="P1087" s="129">
        <v>17217.391304347799</v>
      </c>
      <c r="Q1087" s="130">
        <v>159000</v>
      </c>
      <c r="R1087" s="130">
        <f t="shared" si="49"/>
        <v>22382.608695652136</v>
      </c>
      <c r="S1087" s="130">
        <v>0</v>
      </c>
      <c r="T1087" s="130">
        <f t="shared" si="51"/>
        <v>164382.60869565213</v>
      </c>
      <c r="U1087" s="130">
        <v>164300</v>
      </c>
      <c r="V1087" s="130">
        <f t="shared" si="50"/>
        <v>164300</v>
      </c>
      <c r="W1087" s="131">
        <v>0</v>
      </c>
      <c r="X1087" s="132" t="s">
        <v>889</v>
      </c>
      <c r="Y1087" s="127" t="s">
        <v>1000</v>
      </c>
      <c r="Z1087" s="124" t="s">
        <v>42</v>
      </c>
      <c r="AA1087" s="133">
        <v>43294</v>
      </c>
      <c r="AB1087" s="134"/>
    </row>
    <row r="1088" spans="1:28" ht="25.5" x14ac:dyDescent="0.2">
      <c r="A1088" s="122" t="s">
        <v>8089</v>
      </c>
      <c r="B1088" s="123" t="s">
        <v>1238</v>
      </c>
      <c r="C1088" s="124" t="s">
        <v>1239</v>
      </c>
      <c r="D1088" s="122" t="s">
        <v>10245</v>
      </c>
      <c r="E1088" s="124" t="s">
        <v>7927</v>
      </c>
      <c r="F1088" s="125" t="s">
        <v>1240</v>
      </c>
      <c r="G1088" s="126" t="s">
        <v>7290</v>
      </c>
      <c r="H1088" s="126" t="s">
        <v>7290</v>
      </c>
      <c r="I1088" s="127" t="s">
        <v>1241</v>
      </c>
      <c r="J1088" s="125" t="s">
        <v>34</v>
      </c>
      <c r="K1088" s="125" t="s">
        <v>882</v>
      </c>
      <c r="L1088" s="125">
        <v>20</v>
      </c>
      <c r="M1088" s="128">
        <v>20</v>
      </c>
      <c r="N1088" s="126" t="s">
        <v>1242</v>
      </c>
      <c r="O1088" s="129">
        <v>171000</v>
      </c>
      <c r="P1088" s="129">
        <v>84521.739130434798</v>
      </c>
      <c r="Q1088" s="130">
        <v>255000</v>
      </c>
      <c r="R1088" s="130">
        <f t="shared" si="49"/>
        <v>109878.26086956525</v>
      </c>
      <c r="S1088" s="130">
        <v>0</v>
      </c>
      <c r="T1088" s="130">
        <f t="shared" si="51"/>
        <v>280878.26086956525</v>
      </c>
      <c r="U1088" s="130">
        <v>280800</v>
      </c>
      <c r="V1088" s="130">
        <f t="shared" si="50"/>
        <v>280800</v>
      </c>
      <c r="W1088" s="131" t="s">
        <v>1243</v>
      </c>
      <c r="X1088" s="132" t="s">
        <v>889</v>
      </c>
      <c r="Y1088" s="127" t="s">
        <v>1000</v>
      </c>
      <c r="Z1088" s="124" t="s">
        <v>42</v>
      </c>
      <c r="AA1088" s="133">
        <v>43294</v>
      </c>
      <c r="AB1088" s="134"/>
    </row>
    <row r="1089" spans="1:28" ht="22.5" x14ac:dyDescent="0.2">
      <c r="A1089" s="122" t="s">
        <v>8090</v>
      </c>
      <c r="B1089" s="123" t="s">
        <v>1251</v>
      </c>
      <c r="C1089" s="124" t="s">
        <v>1245</v>
      </c>
      <c r="D1089" s="122" t="s">
        <v>9916</v>
      </c>
      <c r="E1089" s="124" t="s">
        <v>7927</v>
      </c>
      <c r="F1089" s="125" t="s">
        <v>1029</v>
      </c>
      <c r="G1089" s="126" t="s">
        <v>7821</v>
      </c>
      <c r="H1089" s="126" t="s">
        <v>7455</v>
      </c>
      <c r="I1089" s="127" t="s">
        <v>1030</v>
      </c>
      <c r="J1089" s="125" t="s">
        <v>34</v>
      </c>
      <c r="K1089" s="125"/>
      <c r="L1089" s="125">
        <v>29</v>
      </c>
      <c r="M1089" s="128">
        <v>29</v>
      </c>
      <c r="N1089" s="126" t="s">
        <v>1246</v>
      </c>
      <c r="O1089" s="129">
        <v>51591</v>
      </c>
      <c r="P1089" s="129">
        <v>16752.5217391304</v>
      </c>
      <c r="Q1089" s="130">
        <v>68300</v>
      </c>
      <c r="R1089" s="130">
        <f t="shared" si="49"/>
        <v>21778.278260869516</v>
      </c>
      <c r="S1089" s="130">
        <v>0</v>
      </c>
      <c r="T1089" s="130">
        <f t="shared" si="51"/>
        <v>73369.278260869512</v>
      </c>
      <c r="U1089" s="130">
        <v>73300</v>
      </c>
      <c r="V1089" s="130">
        <f t="shared" si="50"/>
        <v>73300</v>
      </c>
      <c r="W1089" s="131" t="s">
        <v>999</v>
      </c>
      <c r="X1089" s="132" t="s">
        <v>889</v>
      </c>
      <c r="Y1089" s="127" t="s">
        <v>1247</v>
      </c>
      <c r="Z1089" s="124" t="s">
        <v>42</v>
      </c>
      <c r="AA1089" s="133">
        <v>43294</v>
      </c>
      <c r="AB1089" s="134"/>
    </row>
    <row r="1090" spans="1:28" ht="22.5" x14ac:dyDescent="0.2">
      <c r="A1090" s="122" t="s">
        <v>8091</v>
      </c>
      <c r="B1090" s="123" t="s">
        <v>1262</v>
      </c>
      <c r="C1090" s="124" t="s">
        <v>1245</v>
      </c>
      <c r="D1090" s="122" t="s">
        <v>10246</v>
      </c>
      <c r="E1090" s="124" t="s">
        <v>7927</v>
      </c>
      <c r="F1090" s="125" t="s">
        <v>1050</v>
      </c>
      <c r="G1090" s="126" t="s">
        <v>7822</v>
      </c>
      <c r="H1090" s="126" t="s">
        <v>7729</v>
      </c>
      <c r="I1090" s="127" t="s">
        <v>1051</v>
      </c>
      <c r="J1090" s="125" t="s">
        <v>34</v>
      </c>
      <c r="K1090" s="125"/>
      <c r="L1090" s="125">
        <v>29</v>
      </c>
      <c r="M1090" s="128">
        <v>29</v>
      </c>
      <c r="N1090" s="126" t="s">
        <v>1246</v>
      </c>
      <c r="O1090" s="129">
        <v>51591</v>
      </c>
      <c r="P1090" s="129">
        <v>16752.5217391304</v>
      </c>
      <c r="Q1090" s="130">
        <v>68300</v>
      </c>
      <c r="R1090" s="130">
        <f t="shared" si="49"/>
        <v>21778.278260869516</v>
      </c>
      <c r="S1090" s="130">
        <v>0</v>
      </c>
      <c r="T1090" s="130">
        <f t="shared" si="51"/>
        <v>73369.278260869512</v>
      </c>
      <c r="U1090" s="130">
        <v>73300</v>
      </c>
      <c r="V1090" s="130">
        <f t="shared" si="50"/>
        <v>73300</v>
      </c>
      <c r="W1090" s="131" t="s">
        <v>999</v>
      </c>
      <c r="X1090" s="132" t="s">
        <v>889</v>
      </c>
      <c r="Y1090" s="127" t="s">
        <v>1247</v>
      </c>
      <c r="Z1090" s="124" t="s">
        <v>91</v>
      </c>
      <c r="AA1090" s="133">
        <v>43294</v>
      </c>
      <c r="AB1090" s="134"/>
    </row>
    <row r="1091" spans="1:28" ht="25.5" x14ac:dyDescent="0.2">
      <c r="A1091" s="122" t="s">
        <v>9574</v>
      </c>
      <c r="B1091" s="123" t="s">
        <v>1261</v>
      </c>
      <c r="C1091" s="124" t="s">
        <v>1245</v>
      </c>
      <c r="D1091" s="122" t="s">
        <v>10247</v>
      </c>
      <c r="E1091" s="124" t="s">
        <v>7927</v>
      </c>
      <c r="F1091" s="125" t="s">
        <v>1047</v>
      </c>
      <c r="G1091" s="126" t="s">
        <v>7823</v>
      </c>
      <c r="H1091" s="126" t="s">
        <v>7459</v>
      </c>
      <c r="I1091" s="127" t="s">
        <v>1048</v>
      </c>
      <c r="J1091" s="125" t="s">
        <v>34</v>
      </c>
      <c r="K1091" s="125"/>
      <c r="L1091" s="125">
        <v>29</v>
      </c>
      <c r="M1091" s="128">
        <v>29</v>
      </c>
      <c r="N1091" s="126" t="s">
        <v>1246</v>
      </c>
      <c r="O1091" s="129">
        <v>51591</v>
      </c>
      <c r="P1091" s="129">
        <v>16752.5217391304</v>
      </c>
      <c r="Q1091" s="130">
        <v>68300</v>
      </c>
      <c r="R1091" s="130">
        <f t="shared" si="49"/>
        <v>21778.278260869516</v>
      </c>
      <c r="S1091" s="130">
        <v>0</v>
      </c>
      <c r="T1091" s="130">
        <f t="shared" si="51"/>
        <v>73369.278260869512</v>
      </c>
      <c r="U1091" s="130">
        <v>73300</v>
      </c>
      <c r="V1091" s="130">
        <f t="shared" si="50"/>
        <v>73300</v>
      </c>
      <c r="W1091" s="131" t="s">
        <v>999</v>
      </c>
      <c r="X1091" s="132" t="s">
        <v>889</v>
      </c>
      <c r="Y1091" s="127" t="s">
        <v>1247</v>
      </c>
      <c r="Z1091" s="124" t="s">
        <v>91</v>
      </c>
      <c r="AA1091" s="133">
        <v>43294</v>
      </c>
      <c r="AB1091" s="134"/>
    </row>
    <row r="1092" spans="1:28" ht="25.5" x14ac:dyDescent="0.2">
      <c r="A1092" s="122" t="s">
        <v>8092</v>
      </c>
      <c r="B1092" s="123" t="s">
        <v>1265</v>
      </c>
      <c r="C1092" s="124" t="s">
        <v>1245</v>
      </c>
      <c r="D1092" s="122" t="s">
        <v>10248</v>
      </c>
      <c r="E1092" s="124" t="s">
        <v>7927</v>
      </c>
      <c r="F1092" s="125" t="s">
        <v>1113</v>
      </c>
      <c r="G1092" s="126" t="s">
        <v>7826</v>
      </c>
      <c r="H1092" s="126" t="s">
        <v>7456</v>
      </c>
      <c r="I1092" s="127" t="s">
        <v>1114</v>
      </c>
      <c r="J1092" s="125" t="s">
        <v>34</v>
      </c>
      <c r="K1092" s="125"/>
      <c r="L1092" s="125">
        <v>29</v>
      </c>
      <c r="M1092" s="128">
        <v>29</v>
      </c>
      <c r="N1092" s="126" t="s">
        <v>1246</v>
      </c>
      <c r="O1092" s="129">
        <v>51591</v>
      </c>
      <c r="P1092" s="129">
        <v>16752.5217391304</v>
      </c>
      <c r="Q1092" s="130">
        <v>68300</v>
      </c>
      <c r="R1092" s="130">
        <f t="shared" si="49"/>
        <v>21778.278260869516</v>
      </c>
      <c r="S1092" s="130">
        <v>0</v>
      </c>
      <c r="T1092" s="130">
        <f t="shared" si="51"/>
        <v>73369.278260869512</v>
      </c>
      <c r="U1092" s="130">
        <v>73300</v>
      </c>
      <c r="V1092" s="130">
        <f t="shared" si="50"/>
        <v>73300</v>
      </c>
      <c r="W1092" s="131" t="s">
        <v>999</v>
      </c>
      <c r="X1092" s="132" t="s">
        <v>889</v>
      </c>
      <c r="Y1092" s="127" t="s">
        <v>1247</v>
      </c>
      <c r="Z1092" s="124" t="s">
        <v>91</v>
      </c>
      <c r="AA1092" s="133">
        <v>43294</v>
      </c>
      <c r="AB1092" s="134"/>
    </row>
    <row r="1093" spans="1:28" ht="25.5" x14ac:dyDescent="0.2">
      <c r="A1093" s="122" t="s">
        <v>8093</v>
      </c>
      <c r="B1093" s="123" t="s">
        <v>1264</v>
      </c>
      <c r="C1093" s="124" t="s">
        <v>1245</v>
      </c>
      <c r="D1093" s="122" t="s">
        <v>10249</v>
      </c>
      <c r="E1093" s="124" t="s">
        <v>7927</v>
      </c>
      <c r="F1093" s="125" t="s">
        <v>1053</v>
      </c>
      <c r="G1093" s="126" t="s">
        <v>7829</v>
      </c>
      <c r="H1093" s="126" t="s">
        <v>7471</v>
      </c>
      <c r="I1093" s="127" t="s">
        <v>1054</v>
      </c>
      <c r="J1093" s="125" t="s">
        <v>34</v>
      </c>
      <c r="K1093" s="125"/>
      <c r="L1093" s="125">
        <v>29</v>
      </c>
      <c r="M1093" s="128">
        <v>29</v>
      </c>
      <c r="N1093" s="126" t="s">
        <v>1246</v>
      </c>
      <c r="O1093" s="129">
        <v>51591</v>
      </c>
      <c r="P1093" s="129">
        <v>16752.5217391304</v>
      </c>
      <c r="Q1093" s="130">
        <v>68300</v>
      </c>
      <c r="R1093" s="130">
        <f t="shared" si="49"/>
        <v>21778.278260869516</v>
      </c>
      <c r="S1093" s="130">
        <v>0</v>
      </c>
      <c r="T1093" s="130">
        <f t="shared" si="51"/>
        <v>73369.278260869512</v>
      </c>
      <c r="U1093" s="130">
        <v>73300</v>
      </c>
      <c r="V1093" s="130">
        <f t="shared" si="50"/>
        <v>73300</v>
      </c>
      <c r="W1093" s="131" t="s">
        <v>999</v>
      </c>
      <c r="X1093" s="132" t="s">
        <v>889</v>
      </c>
      <c r="Y1093" s="127" t="s">
        <v>1247</v>
      </c>
      <c r="Z1093" s="124" t="s">
        <v>42</v>
      </c>
      <c r="AA1093" s="133">
        <v>43294</v>
      </c>
      <c r="AB1093" s="134"/>
    </row>
    <row r="1094" spans="1:28" ht="25.5" x14ac:dyDescent="0.2">
      <c r="A1094" s="122" t="s">
        <v>8094</v>
      </c>
      <c r="B1094" s="123" t="s">
        <v>1263</v>
      </c>
      <c r="C1094" s="124" t="s">
        <v>1245</v>
      </c>
      <c r="D1094" s="122" t="s">
        <v>10250</v>
      </c>
      <c r="E1094" s="124" t="s">
        <v>7927</v>
      </c>
      <c r="F1094" s="125" t="s">
        <v>1110</v>
      </c>
      <c r="G1094" s="126" t="s">
        <v>7830</v>
      </c>
      <c r="H1094" s="126" t="s">
        <v>7474</v>
      </c>
      <c r="I1094" s="127" t="s">
        <v>1111</v>
      </c>
      <c r="J1094" s="125" t="s">
        <v>34</v>
      </c>
      <c r="K1094" s="125"/>
      <c r="L1094" s="125">
        <v>29</v>
      </c>
      <c r="M1094" s="128">
        <v>29</v>
      </c>
      <c r="N1094" s="126" t="s">
        <v>1246</v>
      </c>
      <c r="O1094" s="129">
        <v>51591</v>
      </c>
      <c r="P1094" s="129">
        <v>16752.5217391304</v>
      </c>
      <c r="Q1094" s="130">
        <v>68300</v>
      </c>
      <c r="R1094" s="130">
        <f t="shared" si="49"/>
        <v>21778.278260869516</v>
      </c>
      <c r="S1094" s="130">
        <v>0</v>
      </c>
      <c r="T1094" s="130">
        <f t="shared" si="51"/>
        <v>73369.278260869512</v>
      </c>
      <c r="U1094" s="130">
        <v>73300</v>
      </c>
      <c r="V1094" s="130">
        <f t="shared" si="50"/>
        <v>73300</v>
      </c>
      <c r="W1094" s="131" t="s">
        <v>999</v>
      </c>
      <c r="X1094" s="132" t="s">
        <v>889</v>
      </c>
      <c r="Y1094" s="127" t="s">
        <v>1247</v>
      </c>
      <c r="Z1094" s="124" t="s">
        <v>91</v>
      </c>
      <c r="AA1094" s="133">
        <v>43294</v>
      </c>
      <c r="AB1094" s="134"/>
    </row>
    <row r="1095" spans="1:28" ht="22.5" x14ac:dyDescent="0.2">
      <c r="A1095" s="122" t="s">
        <v>8095</v>
      </c>
      <c r="B1095" s="146" t="s">
        <v>1249</v>
      </c>
      <c r="C1095" s="147" t="s">
        <v>1245</v>
      </c>
      <c r="D1095" s="122" t="s">
        <v>10251</v>
      </c>
      <c r="E1095" s="124" t="s">
        <v>7927</v>
      </c>
      <c r="F1095" s="126" t="s">
        <v>1020</v>
      </c>
      <c r="G1095" s="126" t="s">
        <v>7835</v>
      </c>
      <c r="H1095" s="126" t="s">
        <v>7485</v>
      </c>
      <c r="I1095" s="127" t="s">
        <v>1021</v>
      </c>
      <c r="J1095" s="125" t="s">
        <v>34</v>
      </c>
      <c r="K1095" s="125"/>
      <c r="L1095" s="125">
        <v>29</v>
      </c>
      <c r="M1095" s="128">
        <v>29</v>
      </c>
      <c r="N1095" s="126" t="s">
        <v>1246</v>
      </c>
      <c r="O1095" s="129">
        <v>51591</v>
      </c>
      <c r="P1095" s="129">
        <v>16752.5217391304</v>
      </c>
      <c r="Q1095" s="130">
        <v>68300</v>
      </c>
      <c r="R1095" s="130">
        <f t="shared" ref="R1095:R1158" si="52">+P1095/1800000*2340000</f>
        <v>21778.278260869516</v>
      </c>
      <c r="S1095" s="130">
        <v>0</v>
      </c>
      <c r="T1095" s="130">
        <f t="shared" si="51"/>
        <v>73369.278260869512</v>
      </c>
      <c r="U1095" s="130">
        <v>73300</v>
      </c>
      <c r="V1095" s="130">
        <f t="shared" ref="V1095:V1158" si="53">ROUNDDOWN(T1095,-2)</f>
        <v>73300</v>
      </c>
      <c r="W1095" s="131" t="s">
        <v>999</v>
      </c>
      <c r="X1095" s="132" t="s">
        <v>889</v>
      </c>
      <c r="Y1095" s="127" t="s">
        <v>1247</v>
      </c>
      <c r="Z1095" s="124" t="s">
        <v>42</v>
      </c>
      <c r="AA1095" s="133">
        <v>43294</v>
      </c>
      <c r="AB1095" s="134"/>
    </row>
    <row r="1096" spans="1:28" ht="25.5" x14ac:dyDescent="0.2">
      <c r="A1096" s="122" t="s">
        <v>8096</v>
      </c>
      <c r="B1096" s="146" t="s">
        <v>1248</v>
      </c>
      <c r="C1096" s="147" t="s">
        <v>1245</v>
      </c>
      <c r="D1096" s="122" t="s">
        <v>10252</v>
      </c>
      <c r="E1096" s="124" t="s">
        <v>7927</v>
      </c>
      <c r="F1096" s="126" t="s">
        <v>1095</v>
      </c>
      <c r="G1096" s="126" t="s">
        <v>7838</v>
      </c>
      <c r="H1096" s="126" t="s">
        <v>7489</v>
      </c>
      <c r="I1096" s="127" t="s">
        <v>1096</v>
      </c>
      <c r="J1096" s="125" t="s">
        <v>34</v>
      </c>
      <c r="K1096" s="125"/>
      <c r="L1096" s="125">
        <v>29</v>
      </c>
      <c r="M1096" s="128">
        <v>29</v>
      </c>
      <c r="N1096" s="126" t="s">
        <v>1246</v>
      </c>
      <c r="O1096" s="129">
        <v>51591</v>
      </c>
      <c r="P1096" s="129">
        <v>16752.5217391304</v>
      </c>
      <c r="Q1096" s="130">
        <v>68300</v>
      </c>
      <c r="R1096" s="130">
        <f t="shared" si="52"/>
        <v>21778.278260869516</v>
      </c>
      <c r="S1096" s="130">
        <v>0</v>
      </c>
      <c r="T1096" s="130">
        <f t="shared" si="51"/>
        <v>73369.278260869512</v>
      </c>
      <c r="U1096" s="130">
        <v>73300</v>
      </c>
      <c r="V1096" s="130">
        <f t="shared" si="53"/>
        <v>73300</v>
      </c>
      <c r="W1096" s="131" t="s">
        <v>999</v>
      </c>
      <c r="X1096" s="132" t="s">
        <v>889</v>
      </c>
      <c r="Y1096" s="127" t="s">
        <v>1247</v>
      </c>
      <c r="Z1096" s="124" t="s">
        <v>91</v>
      </c>
      <c r="AA1096" s="133">
        <v>43294</v>
      </c>
      <c r="AB1096" s="134"/>
    </row>
    <row r="1097" spans="1:28" ht="22.5" x14ac:dyDescent="0.2">
      <c r="A1097" s="122" t="s">
        <v>8097</v>
      </c>
      <c r="B1097" s="123" t="s">
        <v>1267</v>
      </c>
      <c r="C1097" s="124" t="s">
        <v>1245</v>
      </c>
      <c r="D1097" s="122" t="s">
        <v>9912</v>
      </c>
      <c r="E1097" s="124" t="s">
        <v>7927</v>
      </c>
      <c r="F1097" s="125" t="s">
        <v>1077</v>
      </c>
      <c r="G1097" s="126" t="s">
        <v>7841</v>
      </c>
      <c r="H1097" s="126" t="s">
        <v>7495</v>
      </c>
      <c r="I1097" s="127" t="s">
        <v>1078</v>
      </c>
      <c r="J1097" s="125" t="s">
        <v>34</v>
      </c>
      <c r="K1097" s="125"/>
      <c r="L1097" s="125">
        <v>29</v>
      </c>
      <c r="M1097" s="128">
        <v>29</v>
      </c>
      <c r="N1097" s="126" t="s">
        <v>1246</v>
      </c>
      <c r="O1097" s="129">
        <v>51591</v>
      </c>
      <c r="P1097" s="129">
        <v>16752.5217391304</v>
      </c>
      <c r="Q1097" s="130">
        <v>68300</v>
      </c>
      <c r="R1097" s="130">
        <f t="shared" si="52"/>
        <v>21778.278260869516</v>
      </c>
      <c r="S1097" s="130">
        <v>0</v>
      </c>
      <c r="T1097" s="130">
        <f t="shared" si="51"/>
        <v>73369.278260869512</v>
      </c>
      <c r="U1097" s="130">
        <v>73300</v>
      </c>
      <c r="V1097" s="130">
        <f t="shared" si="53"/>
        <v>73300</v>
      </c>
      <c r="W1097" s="131" t="s">
        <v>999</v>
      </c>
      <c r="X1097" s="132" t="s">
        <v>889</v>
      </c>
      <c r="Y1097" s="127" t="s">
        <v>1247</v>
      </c>
      <c r="Z1097" s="124" t="s">
        <v>42</v>
      </c>
      <c r="AA1097" s="133">
        <v>43294</v>
      </c>
      <c r="AB1097" s="134"/>
    </row>
    <row r="1098" spans="1:28" ht="22.5" x14ac:dyDescent="0.2">
      <c r="A1098" s="122" t="s">
        <v>8098</v>
      </c>
      <c r="B1098" s="123" t="s">
        <v>1254</v>
      </c>
      <c r="C1098" s="124" t="s">
        <v>1245</v>
      </c>
      <c r="D1098" s="122" t="s">
        <v>10253</v>
      </c>
      <c r="E1098" s="124" t="s">
        <v>7927</v>
      </c>
      <c r="F1098" s="125" t="s">
        <v>1038</v>
      </c>
      <c r="G1098" s="126" t="s">
        <v>7845</v>
      </c>
      <c r="H1098" s="126" t="s">
        <v>7500</v>
      </c>
      <c r="I1098" s="127" t="s">
        <v>1039</v>
      </c>
      <c r="J1098" s="125" t="s">
        <v>34</v>
      </c>
      <c r="K1098" s="125"/>
      <c r="L1098" s="125">
        <v>29</v>
      </c>
      <c r="M1098" s="128">
        <v>29</v>
      </c>
      <c r="N1098" s="126" t="s">
        <v>1246</v>
      </c>
      <c r="O1098" s="129">
        <v>51591</v>
      </c>
      <c r="P1098" s="129">
        <v>16752.5217391304</v>
      </c>
      <c r="Q1098" s="130">
        <v>68300</v>
      </c>
      <c r="R1098" s="130">
        <f t="shared" si="52"/>
        <v>21778.278260869516</v>
      </c>
      <c r="S1098" s="130">
        <v>0</v>
      </c>
      <c r="T1098" s="130">
        <f t="shared" si="51"/>
        <v>73369.278260869512</v>
      </c>
      <c r="U1098" s="130">
        <v>73300</v>
      </c>
      <c r="V1098" s="130">
        <f t="shared" si="53"/>
        <v>73300</v>
      </c>
      <c r="W1098" s="131" t="s">
        <v>999</v>
      </c>
      <c r="X1098" s="132" t="s">
        <v>889</v>
      </c>
      <c r="Y1098" s="127" t="s">
        <v>1247</v>
      </c>
      <c r="Z1098" s="124" t="s">
        <v>42</v>
      </c>
      <c r="AA1098" s="133">
        <v>43294</v>
      </c>
      <c r="AB1098" s="134"/>
    </row>
    <row r="1099" spans="1:28" ht="25.5" x14ac:dyDescent="0.2">
      <c r="A1099" s="122" t="s">
        <v>8099</v>
      </c>
      <c r="B1099" s="123" t="s">
        <v>1270</v>
      </c>
      <c r="C1099" s="124" t="s">
        <v>1245</v>
      </c>
      <c r="D1099" s="122" t="s">
        <v>10254</v>
      </c>
      <c r="E1099" s="124" t="s">
        <v>7927</v>
      </c>
      <c r="F1099" s="125" t="s">
        <v>1146</v>
      </c>
      <c r="G1099" s="126" t="s">
        <v>7846</v>
      </c>
      <c r="H1099" s="126" t="s">
        <v>7503</v>
      </c>
      <c r="I1099" s="127" t="s">
        <v>1147</v>
      </c>
      <c r="J1099" s="125" t="s">
        <v>34</v>
      </c>
      <c r="K1099" s="125"/>
      <c r="L1099" s="125">
        <v>29</v>
      </c>
      <c r="M1099" s="128">
        <v>29</v>
      </c>
      <c r="N1099" s="126" t="s">
        <v>1246</v>
      </c>
      <c r="O1099" s="129">
        <v>51591</v>
      </c>
      <c r="P1099" s="129">
        <v>16752.5217391304</v>
      </c>
      <c r="Q1099" s="130">
        <v>68300</v>
      </c>
      <c r="R1099" s="130">
        <f t="shared" si="52"/>
        <v>21778.278260869516</v>
      </c>
      <c r="S1099" s="130">
        <v>0</v>
      </c>
      <c r="T1099" s="130">
        <f t="shared" si="51"/>
        <v>73369.278260869512</v>
      </c>
      <c r="U1099" s="130">
        <v>73300</v>
      </c>
      <c r="V1099" s="130">
        <f t="shared" si="53"/>
        <v>73300</v>
      </c>
      <c r="W1099" s="131" t="s">
        <v>999</v>
      </c>
      <c r="X1099" s="132" t="s">
        <v>889</v>
      </c>
      <c r="Y1099" s="127" t="s">
        <v>1247</v>
      </c>
      <c r="Z1099" s="124" t="s">
        <v>91</v>
      </c>
      <c r="AA1099" s="133">
        <v>43294</v>
      </c>
      <c r="AB1099" s="134"/>
    </row>
    <row r="1100" spans="1:28" ht="25.5" x14ac:dyDescent="0.2">
      <c r="A1100" s="122" t="s">
        <v>8100</v>
      </c>
      <c r="B1100" s="123" t="s">
        <v>1266</v>
      </c>
      <c r="C1100" s="124" t="s">
        <v>1245</v>
      </c>
      <c r="D1100" s="122" t="s">
        <v>10255</v>
      </c>
      <c r="E1100" s="124" t="s">
        <v>7927</v>
      </c>
      <c r="F1100" s="125" t="s">
        <v>1065</v>
      </c>
      <c r="G1100" s="126" t="s">
        <v>7847</v>
      </c>
      <c r="H1100" s="126" t="s">
        <v>7507</v>
      </c>
      <c r="I1100" s="127" t="s">
        <v>1066</v>
      </c>
      <c r="J1100" s="125" t="s">
        <v>34</v>
      </c>
      <c r="K1100" s="125"/>
      <c r="L1100" s="125">
        <v>29</v>
      </c>
      <c r="M1100" s="128">
        <v>29</v>
      </c>
      <c r="N1100" s="126" t="s">
        <v>1246</v>
      </c>
      <c r="O1100" s="129">
        <v>51591</v>
      </c>
      <c r="P1100" s="129">
        <v>16752.5217391304</v>
      </c>
      <c r="Q1100" s="130">
        <v>68300</v>
      </c>
      <c r="R1100" s="130">
        <f t="shared" si="52"/>
        <v>21778.278260869516</v>
      </c>
      <c r="S1100" s="130">
        <v>0</v>
      </c>
      <c r="T1100" s="130">
        <f t="shared" si="51"/>
        <v>73369.278260869512</v>
      </c>
      <c r="U1100" s="130">
        <v>73300</v>
      </c>
      <c r="V1100" s="130">
        <f t="shared" si="53"/>
        <v>73300</v>
      </c>
      <c r="W1100" s="131" t="s">
        <v>999</v>
      </c>
      <c r="X1100" s="132" t="s">
        <v>889</v>
      </c>
      <c r="Y1100" s="127" t="s">
        <v>1247</v>
      </c>
      <c r="Z1100" s="124" t="s">
        <v>42</v>
      </c>
      <c r="AA1100" s="133">
        <v>43294</v>
      </c>
      <c r="AB1100" s="134"/>
    </row>
    <row r="1101" spans="1:28" ht="22.5" x14ac:dyDescent="0.2">
      <c r="A1101" s="122" t="s">
        <v>8101</v>
      </c>
      <c r="B1101" s="123" t="s">
        <v>1260</v>
      </c>
      <c r="C1101" s="124" t="s">
        <v>1245</v>
      </c>
      <c r="D1101" s="122" t="s">
        <v>10256</v>
      </c>
      <c r="E1101" s="124" t="s">
        <v>7927</v>
      </c>
      <c r="F1101" s="125" t="s">
        <v>1044</v>
      </c>
      <c r="G1101" s="126" t="s">
        <v>7852</v>
      </c>
      <c r="H1101" s="126" t="s">
        <v>7516</v>
      </c>
      <c r="I1101" s="127" t="s">
        <v>1045</v>
      </c>
      <c r="J1101" s="125" t="s">
        <v>34</v>
      </c>
      <c r="K1101" s="125"/>
      <c r="L1101" s="125">
        <v>29</v>
      </c>
      <c r="M1101" s="128">
        <v>29</v>
      </c>
      <c r="N1101" s="126" t="s">
        <v>1246</v>
      </c>
      <c r="O1101" s="129">
        <v>51591</v>
      </c>
      <c r="P1101" s="129">
        <v>16752.5217391304</v>
      </c>
      <c r="Q1101" s="130">
        <v>68300</v>
      </c>
      <c r="R1101" s="130">
        <f t="shared" si="52"/>
        <v>21778.278260869516</v>
      </c>
      <c r="S1101" s="130">
        <v>0</v>
      </c>
      <c r="T1101" s="130">
        <f t="shared" si="51"/>
        <v>73369.278260869512</v>
      </c>
      <c r="U1101" s="130">
        <v>73300</v>
      </c>
      <c r="V1101" s="130">
        <f t="shared" si="53"/>
        <v>73300</v>
      </c>
      <c r="W1101" s="131" t="s">
        <v>999</v>
      </c>
      <c r="X1101" s="132" t="s">
        <v>889</v>
      </c>
      <c r="Y1101" s="127" t="s">
        <v>1247</v>
      </c>
      <c r="Z1101" s="124" t="s">
        <v>42</v>
      </c>
      <c r="AA1101" s="133">
        <v>43294</v>
      </c>
      <c r="AB1101" s="134"/>
    </row>
    <row r="1102" spans="1:28" ht="22.5" x14ac:dyDescent="0.2">
      <c r="A1102" s="122" t="s">
        <v>8102</v>
      </c>
      <c r="B1102" s="123" t="s">
        <v>1257</v>
      </c>
      <c r="C1102" s="124" t="s">
        <v>1245</v>
      </c>
      <c r="D1102" s="122" t="s">
        <v>10257</v>
      </c>
      <c r="E1102" s="124" t="s">
        <v>7927</v>
      </c>
      <c r="F1102" s="125" t="s">
        <v>1258</v>
      </c>
      <c r="G1102" s="126" t="s">
        <v>7291</v>
      </c>
      <c r="H1102" s="126" t="s">
        <v>7291</v>
      </c>
      <c r="I1102" s="127" t="s">
        <v>1259</v>
      </c>
      <c r="J1102" s="125" t="s">
        <v>34</v>
      </c>
      <c r="K1102" s="125"/>
      <c r="L1102" s="125">
        <v>29</v>
      </c>
      <c r="M1102" s="128">
        <v>29</v>
      </c>
      <c r="N1102" s="126" t="s">
        <v>1246</v>
      </c>
      <c r="O1102" s="129">
        <v>51591</v>
      </c>
      <c r="P1102" s="129">
        <v>16752.5217391304</v>
      </c>
      <c r="Q1102" s="130">
        <v>68300</v>
      </c>
      <c r="R1102" s="130">
        <f t="shared" si="52"/>
        <v>21778.278260869516</v>
      </c>
      <c r="S1102" s="130">
        <v>0</v>
      </c>
      <c r="T1102" s="130">
        <f t="shared" si="51"/>
        <v>73369.278260869512</v>
      </c>
      <c r="U1102" s="130">
        <v>73300</v>
      </c>
      <c r="V1102" s="130">
        <f t="shared" si="53"/>
        <v>73300</v>
      </c>
      <c r="W1102" s="131" t="s">
        <v>999</v>
      </c>
      <c r="X1102" s="132" t="s">
        <v>889</v>
      </c>
      <c r="Y1102" s="127" t="s">
        <v>1247</v>
      </c>
      <c r="Z1102" s="124" t="s">
        <v>42</v>
      </c>
      <c r="AA1102" s="133">
        <v>43294</v>
      </c>
      <c r="AB1102" s="134"/>
    </row>
    <row r="1103" spans="1:28" ht="25.5" x14ac:dyDescent="0.2">
      <c r="A1103" s="122" t="s">
        <v>8103</v>
      </c>
      <c r="B1103" s="123" t="s">
        <v>1255</v>
      </c>
      <c r="C1103" s="124" t="s">
        <v>1245</v>
      </c>
      <c r="D1103" s="122" t="s">
        <v>10258</v>
      </c>
      <c r="E1103" s="124" t="s">
        <v>7927</v>
      </c>
      <c r="F1103" s="125" t="s">
        <v>1041</v>
      </c>
      <c r="G1103" s="126" t="s">
        <v>7856</v>
      </c>
      <c r="H1103" s="126" t="s">
        <v>7526</v>
      </c>
      <c r="I1103" s="127" t="s">
        <v>1042</v>
      </c>
      <c r="J1103" s="125" t="s">
        <v>34</v>
      </c>
      <c r="K1103" s="125"/>
      <c r="L1103" s="125">
        <v>29</v>
      </c>
      <c r="M1103" s="128">
        <v>29</v>
      </c>
      <c r="N1103" s="126" t="s">
        <v>1246</v>
      </c>
      <c r="O1103" s="129">
        <v>51591</v>
      </c>
      <c r="P1103" s="129">
        <v>16752.5217391304</v>
      </c>
      <c r="Q1103" s="130">
        <v>68300</v>
      </c>
      <c r="R1103" s="130">
        <f t="shared" si="52"/>
        <v>21778.278260869516</v>
      </c>
      <c r="S1103" s="130">
        <v>0</v>
      </c>
      <c r="T1103" s="130">
        <f t="shared" si="51"/>
        <v>73369.278260869512</v>
      </c>
      <c r="U1103" s="130">
        <v>73300</v>
      </c>
      <c r="V1103" s="130">
        <f t="shared" si="53"/>
        <v>73300</v>
      </c>
      <c r="W1103" s="131" t="s">
        <v>999</v>
      </c>
      <c r="X1103" s="132" t="s">
        <v>889</v>
      </c>
      <c r="Y1103" s="127" t="s">
        <v>1247</v>
      </c>
      <c r="Z1103" s="124" t="s">
        <v>42</v>
      </c>
      <c r="AA1103" s="133">
        <v>43294</v>
      </c>
      <c r="AB1103" s="134"/>
    </row>
    <row r="1104" spans="1:28" ht="22.5" x14ac:dyDescent="0.2">
      <c r="A1104" s="122" t="s">
        <v>8104</v>
      </c>
      <c r="B1104" s="123" t="s">
        <v>1256</v>
      </c>
      <c r="C1104" s="124" t="s">
        <v>1245</v>
      </c>
      <c r="D1104" s="122" t="s">
        <v>9913</v>
      </c>
      <c r="E1104" s="124" t="s">
        <v>7927</v>
      </c>
      <c r="F1104" s="125" t="s">
        <v>1210</v>
      </c>
      <c r="G1104" s="126" t="s">
        <v>7289</v>
      </c>
      <c r="H1104" s="126" t="s">
        <v>7527</v>
      </c>
      <c r="I1104" s="127" t="s">
        <v>1211</v>
      </c>
      <c r="J1104" s="125" t="s">
        <v>3</v>
      </c>
      <c r="K1104" s="125"/>
      <c r="L1104" s="125">
        <v>29</v>
      </c>
      <c r="M1104" s="128">
        <v>29</v>
      </c>
      <c r="N1104" s="126" t="s">
        <v>1246</v>
      </c>
      <c r="O1104" s="129">
        <v>51591</v>
      </c>
      <c r="P1104" s="129">
        <v>16752.5217391304</v>
      </c>
      <c r="Q1104" s="130">
        <v>68300</v>
      </c>
      <c r="R1104" s="130">
        <f t="shared" si="52"/>
        <v>21778.278260869516</v>
      </c>
      <c r="S1104" s="130">
        <v>0</v>
      </c>
      <c r="T1104" s="130">
        <f t="shared" si="51"/>
        <v>73369.278260869512</v>
      </c>
      <c r="U1104" s="130">
        <v>73300</v>
      </c>
      <c r="V1104" s="130">
        <f t="shared" si="53"/>
        <v>73300</v>
      </c>
      <c r="W1104" s="131" t="s">
        <v>999</v>
      </c>
      <c r="X1104" s="132" t="s">
        <v>889</v>
      </c>
      <c r="Y1104" s="127" t="s">
        <v>1247</v>
      </c>
      <c r="Z1104" s="124" t="s">
        <v>42</v>
      </c>
      <c r="AA1104" s="133">
        <v>43294</v>
      </c>
      <c r="AB1104" s="134"/>
    </row>
    <row r="1105" spans="1:28" ht="22.5" x14ac:dyDescent="0.2">
      <c r="A1105" s="122" t="s">
        <v>8105</v>
      </c>
      <c r="B1105" s="123" t="s">
        <v>1252</v>
      </c>
      <c r="C1105" s="124" t="s">
        <v>1245</v>
      </c>
      <c r="D1105" s="122" t="s">
        <v>10259</v>
      </c>
      <c r="E1105" s="124" t="s">
        <v>7927</v>
      </c>
      <c r="F1105" s="125" t="s">
        <v>1032</v>
      </c>
      <c r="G1105" s="126" t="s">
        <v>7858</v>
      </c>
      <c r="H1105" s="126" t="s">
        <v>7529</v>
      </c>
      <c r="I1105" s="127" t="s">
        <v>1033</v>
      </c>
      <c r="J1105" s="125" t="s">
        <v>34</v>
      </c>
      <c r="K1105" s="125"/>
      <c r="L1105" s="125">
        <v>29</v>
      </c>
      <c r="M1105" s="128">
        <v>29</v>
      </c>
      <c r="N1105" s="126" t="s">
        <v>1246</v>
      </c>
      <c r="O1105" s="129">
        <v>51591</v>
      </c>
      <c r="P1105" s="129">
        <v>16752.5217391304</v>
      </c>
      <c r="Q1105" s="130">
        <v>68300</v>
      </c>
      <c r="R1105" s="130">
        <f t="shared" si="52"/>
        <v>21778.278260869516</v>
      </c>
      <c r="S1105" s="130">
        <v>0</v>
      </c>
      <c r="T1105" s="130">
        <f t="shared" si="51"/>
        <v>73369.278260869512</v>
      </c>
      <c r="U1105" s="130">
        <v>73300</v>
      </c>
      <c r="V1105" s="130">
        <f t="shared" si="53"/>
        <v>73300</v>
      </c>
      <c r="W1105" s="131" t="s">
        <v>999</v>
      </c>
      <c r="X1105" s="132" t="s">
        <v>889</v>
      </c>
      <c r="Y1105" s="127" t="s">
        <v>1247</v>
      </c>
      <c r="Z1105" s="124" t="s">
        <v>42</v>
      </c>
      <c r="AA1105" s="133">
        <v>43294</v>
      </c>
      <c r="AB1105" s="134"/>
    </row>
    <row r="1106" spans="1:28" ht="22.5" x14ac:dyDescent="0.2">
      <c r="A1106" s="122" t="s">
        <v>8106</v>
      </c>
      <c r="B1106" s="123" t="s">
        <v>1253</v>
      </c>
      <c r="C1106" s="124" t="s">
        <v>1245</v>
      </c>
      <c r="D1106" s="122" t="s">
        <v>10260</v>
      </c>
      <c r="E1106" s="124" t="s">
        <v>7927</v>
      </c>
      <c r="F1106" s="125" t="s">
        <v>1035</v>
      </c>
      <c r="G1106" s="126" t="s">
        <v>7861</v>
      </c>
      <c r="H1106" s="126" t="s">
        <v>7530</v>
      </c>
      <c r="I1106" s="127" t="s">
        <v>1036</v>
      </c>
      <c r="J1106" s="125" t="s">
        <v>34</v>
      </c>
      <c r="K1106" s="125"/>
      <c r="L1106" s="125">
        <v>29</v>
      </c>
      <c r="M1106" s="128">
        <v>29</v>
      </c>
      <c r="N1106" s="126" t="s">
        <v>1246</v>
      </c>
      <c r="O1106" s="129">
        <v>51591</v>
      </c>
      <c r="P1106" s="129">
        <v>16752.5217391304</v>
      </c>
      <c r="Q1106" s="130">
        <v>68300</v>
      </c>
      <c r="R1106" s="130">
        <f t="shared" si="52"/>
        <v>21778.278260869516</v>
      </c>
      <c r="S1106" s="130">
        <v>0</v>
      </c>
      <c r="T1106" s="130">
        <f t="shared" si="51"/>
        <v>73369.278260869512</v>
      </c>
      <c r="U1106" s="130">
        <v>73300</v>
      </c>
      <c r="V1106" s="130">
        <f t="shared" si="53"/>
        <v>73300</v>
      </c>
      <c r="W1106" s="131" t="s">
        <v>999</v>
      </c>
      <c r="X1106" s="132" t="s">
        <v>889</v>
      </c>
      <c r="Y1106" s="127" t="s">
        <v>1247</v>
      </c>
      <c r="Z1106" s="124" t="s">
        <v>42</v>
      </c>
      <c r="AA1106" s="133">
        <v>43294</v>
      </c>
      <c r="AB1106" s="134"/>
    </row>
    <row r="1107" spans="1:28" ht="25.5" x14ac:dyDescent="0.2">
      <c r="A1107" s="122" t="s">
        <v>8107</v>
      </c>
      <c r="B1107" s="123" t="s">
        <v>1268</v>
      </c>
      <c r="C1107" s="124" t="s">
        <v>1245</v>
      </c>
      <c r="D1107" s="122" t="s">
        <v>10261</v>
      </c>
      <c r="E1107" s="124" t="s">
        <v>7927</v>
      </c>
      <c r="F1107" s="125" t="s">
        <v>1132</v>
      </c>
      <c r="G1107" s="126" t="s">
        <v>7868</v>
      </c>
      <c r="H1107" s="126" t="s">
        <v>7544</v>
      </c>
      <c r="I1107" s="127" t="s">
        <v>1133</v>
      </c>
      <c r="J1107" s="125" t="s">
        <v>34</v>
      </c>
      <c r="K1107" s="125"/>
      <c r="L1107" s="125">
        <v>29</v>
      </c>
      <c r="M1107" s="128">
        <v>29</v>
      </c>
      <c r="N1107" s="126" t="s">
        <v>1246</v>
      </c>
      <c r="O1107" s="129">
        <v>51591</v>
      </c>
      <c r="P1107" s="129">
        <v>16752.5217391304</v>
      </c>
      <c r="Q1107" s="130">
        <v>68300</v>
      </c>
      <c r="R1107" s="130">
        <f t="shared" si="52"/>
        <v>21778.278260869516</v>
      </c>
      <c r="S1107" s="130">
        <v>0</v>
      </c>
      <c r="T1107" s="130">
        <f t="shared" si="51"/>
        <v>73369.278260869512</v>
      </c>
      <c r="U1107" s="130">
        <v>73300</v>
      </c>
      <c r="V1107" s="130">
        <f t="shared" si="53"/>
        <v>73300</v>
      </c>
      <c r="W1107" s="131" t="s">
        <v>999</v>
      </c>
      <c r="X1107" s="132" t="s">
        <v>889</v>
      </c>
      <c r="Y1107" s="127" t="s">
        <v>1247</v>
      </c>
      <c r="Z1107" s="124" t="s">
        <v>91</v>
      </c>
      <c r="AA1107" s="133">
        <v>43294</v>
      </c>
      <c r="AB1107" s="134"/>
    </row>
    <row r="1108" spans="1:28" ht="25.5" x14ac:dyDescent="0.2">
      <c r="A1108" s="122" t="s">
        <v>8108</v>
      </c>
      <c r="B1108" s="123" t="s">
        <v>1250</v>
      </c>
      <c r="C1108" s="124" t="s">
        <v>1245</v>
      </c>
      <c r="D1108" s="122" t="s">
        <v>9917</v>
      </c>
      <c r="E1108" s="124" t="s">
        <v>7927</v>
      </c>
      <c r="F1108" s="125" t="s">
        <v>1023</v>
      </c>
      <c r="G1108" s="126" t="s">
        <v>7872</v>
      </c>
      <c r="H1108" s="126" t="s">
        <v>7553</v>
      </c>
      <c r="I1108" s="127" t="s">
        <v>1024</v>
      </c>
      <c r="J1108" s="125" t="s">
        <v>34</v>
      </c>
      <c r="K1108" s="125"/>
      <c r="L1108" s="125">
        <v>29</v>
      </c>
      <c r="M1108" s="128">
        <v>29</v>
      </c>
      <c r="N1108" s="126" t="s">
        <v>1246</v>
      </c>
      <c r="O1108" s="129">
        <v>51591</v>
      </c>
      <c r="P1108" s="129">
        <v>16752.5217391304</v>
      </c>
      <c r="Q1108" s="130">
        <v>68300</v>
      </c>
      <c r="R1108" s="130">
        <f t="shared" si="52"/>
        <v>21778.278260869516</v>
      </c>
      <c r="S1108" s="130">
        <v>0</v>
      </c>
      <c r="T1108" s="130">
        <f t="shared" si="51"/>
        <v>73369.278260869512</v>
      </c>
      <c r="U1108" s="130">
        <v>73300</v>
      </c>
      <c r="V1108" s="130">
        <f t="shared" si="53"/>
        <v>73300</v>
      </c>
      <c r="W1108" s="131" t="s">
        <v>999</v>
      </c>
      <c r="X1108" s="132" t="s">
        <v>889</v>
      </c>
      <c r="Y1108" s="127" t="s">
        <v>1247</v>
      </c>
      <c r="Z1108" s="124" t="s">
        <v>42</v>
      </c>
      <c r="AA1108" s="133">
        <v>43294</v>
      </c>
      <c r="AB1108" s="134"/>
    </row>
    <row r="1109" spans="1:28" ht="25.5" x14ac:dyDescent="0.2">
      <c r="A1109" s="122" t="s">
        <v>8109</v>
      </c>
      <c r="B1109" s="146" t="s">
        <v>1269</v>
      </c>
      <c r="C1109" s="147" t="s">
        <v>1245</v>
      </c>
      <c r="D1109" s="122" t="s">
        <v>9918</v>
      </c>
      <c r="E1109" s="124" t="s">
        <v>7927</v>
      </c>
      <c r="F1109" s="126" t="s">
        <v>1143</v>
      </c>
      <c r="G1109" s="126" t="s">
        <v>7877</v>
      </c>
      <c r="H1109" s="126" t="s">
        <v>7561</v>
      </c>
      <c r="I1109" s="126" t="s">
        <v>1144</v>
      </c>
      <c r="J1109" s="128" t="s">
        <v>34</v>
      </c>
      <c r="K1109" s="128"/>
      <c r="L1109" s="126">
        <v>29</v>
      </c>
      <c r="M1109" s="126">
        <v>29</v>
      </c>
      <c r="N1109" s="126" t="s">
        <v>1246</v>
      </c>
      <c r="O1109" s="129">
        <v>51591</v>
      </c>
      <c r="P1109" s="129">
        <v>16752.5217391304</v>
      </c>
      <c r="Q1109" s="129">
        <v>68300</v>
      </c>
      <c r="R1109" s="129">
        <f t="shared" si="52"/>
        <v>21778.278260869516</v>
      </c>
      <c r="S1109" s="130">
        <v>0</v>
      </c>
      <c r="T1109" s="129">
        <f t="shared" si="51"/>
        <v>73369.278260869512</v>
      </c>
      <c r="U1109" s="129">
        <v>73300</v>
      </c>
      <c r="V1109" s="129">
        <f t="shared" si="53"/>
        <v>73300</v>
      </c>
      <c r="W1109" s="126" t="s">
        <v>999</v>
      </c>
      <c r="X1109" s="126" t="s">
        <v>889</v>
      </c>
      <c r="Y1109" s="126" t="s">
        <v>1247</v>
      </c>
      <c r="Z1109" s="147" t="s">
        <v>91</v>
      </c>
      <c r="AA1109" s="148">
        <v>43294</v>
      </c>
      <c r="AB1109" s="134"/>
    </row>
    <row r="1110" spans="1:28" ht="22.5" x14ac:dyDescent="0.2">
      <c r="A1110" s="122" t="s">
        <v>8110</v>
      </c>
      <c r="B1110" s="123" t="s">
        <v>1275</v>
      </c>
      <c r="C1110" s="124" t="s">
        <v>1271</v>
      </c>
      <c r="D1110" s="122" t="s">
        <v>9915</v>
      </c>
      <c r="E1110" s="124" t="s">
        <v>7927</v>
      </c>
      <c r="F1110" s="125" t="s">
        <v>1050</v>
      </c>
      <c r="G1110" s="126" t="s">
        <v>7822</v>
      </c>
      <c r="H1110" s="126" t="s">
        <v>7730</v>
      </c>
      <c r="I1110" s="127" t="s">
        <v>1051</v>
      </c>
      <c r="J1110" s="125" t="s">
        <v>34</v>
      </c>
      <c r="K1110" s="125"/>
      <c r="L1110" s="125">
        <v>30</v>
      </c>
      <c r="M1110" s="128">
        <v>30</v>
      </c>
      <c r="N1110" s="126" t="s">
        <v>1272</v>
      </c>
      <c r="O1110" s="129">
        <v>83000</v>
      </c>
      <c r="P1110" s="129">
        <v>17217.391304347799</v>
      </c>
      <c r="Q1110" s="130">
        <v>100000</v>
      </c>
      <c r="R1110" s="130">
        <f t="shared" si="52"/>
        <v>22382.608695652136</v>
      </c>
      <c r="S1110" s="130">
        <v>0</v>
      </c>
      <c r="T1110" s="130">
        <f t="shared" si="51"/>
        <v>105382.60869565213</v>
      </c>
      <c r="U1110" s="130">
        <v>105300</v>
      </c>
      <c r="V1110" s="130">
        <f t="shared" si="53"/>
        <v>105300</v>
      </c>
      <c r="W1110" s="131" t="s">
        <v>999</v>
      </c>
      <c r="X1110" s="132" t="s">
        <v>889</v>
      </c>
      <c r="Y1110" s="127" t="s">
        <v>1247</v>
      </c>
      <c r="Z1110" s="124" t="s">
        <v>42</v>
      </c>
      <c r="AA1110" s="133">
        <v>43294</v>
      </c>
      <c r="AB1110" s="134"/>
    </row>
    <row r="1111" spans="1:28" ht="25.5" x14ac:dyDescent="0.2">
      <c r="A1111" s="122" t="s">
        <v>8111</v>
      </c>
      <c r="B1111" s="123" t="s">
        <v>1274</v>
      </c>
      <c r="C1111" s="124" t="s">
        <v>1271</v>
      </c>
      <c r="D1111" s="122" t="s">
        <v>9911</v>
      </c>
      <c r="E1111" s="124" t="s">
        <v>7927</v>
      </c>
      <c r="F1111" s="125" t="s">
        <v>1047</v>
      </c>
      <c r="G1111" s="126" t="s">
        <v>7823</v>
      </c>
      <c r="H1111" s="126" t="s">
        <v>7460</v>
      </c>
      <c r="I1111" s="127" t="s">
        <v>1048</v>
      </c>
      <c r="J1111" s="125" t="s">
        <v>34</v>
      </c>
      <c r="K1111" s="125"/>
      <c r="L1111" s="125">
        <v>30</v>
      </c>
      <c r="M1111" s="128">
        <v>30</v>
      </c>
      <c r="N1111" s="126" t="s">
        <v>1272</v>
      </c>
      <c r="O1111" s="129">
        <v>83000</v>
      </c>
      <c r="P1111" s="129">
        <v>17217.391304347799</v>
      </c>
      <c r="Q1111" s="130">
        <v>100000</v>
      </c>
      <c r="R1111" s="130">
        <f t="shared" si="52"/>
        <v>22382.608695652136</v>
      </c>
      <c r="S1111" s="130">
        <v>0</v>
      </c>
      <c r="T1111" s="130">
        <f t="shared" si="51"/>
        <v>105382.60869565213</v>
      </c>
      <c r="U1111" s="130">
        <v>105300</v>
      </c>
      <c r="V1111" s="130">
        <f t="shared" si="53"/>
        <v>105300</v>
      </c>
      <c r="W1111" s="131" t="s">
        <v>999</v>
      </c>
      <c r="X1111" s="132" t="s">
        <v>889</v>
      </c>
      <c r="Y1111" s="127" t="s">
        <v>1247</v>
      </c>
      <c r="Z1111" s="124" t="s">
        <v>42</v>
      </c>
      <c r="AA1111" s="133">
        <v>43294</v>
      </c>
      <c r="AB1111" s="134"/>
    </row>
    <row r="1112" spans="1:28" ht="25.5" x14ac:dyDescent="0.2">
      <c r="A1112" s="122" t="s">
        <v>8112</v>
      </c>
      <c r="B1112" s="123" t="s">
        <v>1277</v>
      </c>
      <c r="C1112" s="124" t="s">
        <v>1271</v>
      </c>
      <c r="D1112" s="122" t="s">
        <v>10262</v>
      </c>
      <c r="E1112" s="124" t="s">
        <v>7927</v>
      </c>
      <c r="F1112" s="125" t="s">
        <v>1113</v>
      </c>
      <c r="G1112" s="126" t="s">
        <v>7826</v>
      </c>
      <c r="H1112" s="126" t="s">
        <v>7461</v>
      </c>
      <c r="I1112" s="127" t="s">
        <v>1114</v>
      </c>
      <c r="J1112" s="125" t="s">
        <v>34</v>
      </c>
      <c r="K1112" s="125"/>
      <c r="L1112" s="125">
        <v>30</v>
      </c>
      <c r="M1112" s="128">
        <v>30</v>
      </c>
      <c r="N1112" s="126" t="s">
        <v>1272</v>
      </c>
      <c r="O1112" s="129">
        <v>83000</v>
      </c>
      <c r="P1112" s="129">
        <v>17217.391304347799</v>
      </c>
      <c r="Q1112" s="130">
        <v>100000</v>
      </c>
      <c r="R1112" s="130">
        <f t="shared" si="52"/>
        <v>22382.608695652136</v>
      </c>
      <c r="S1112" s="130">
        <v>0</v>
      </c>
      <c r="T1112" s="130">
        <f t="shared" si="51"/>
        <v>105382.60869565213</v>
      </c>
      <c r="U1112" s="130">
        <v>105300</v>
      </c>
      <c r="V1112" s="130">
        <f t="shared" si="53"/>
        <v>105300</v>
      </c>
      <c r="W1112" s="131" t="s">
        <v>999</v>
      </c>
      <c r="X1112" s="132" t="s">
        <v>889</v>
      </c>
      <c r="Y1112" s="127" t="s">
        <v>1247</v>
      </c>
      <c r="Z1112" s="124" t="s">
        <v>42</v>
      </c>
      <c r="AA1112" s="133">
        <v>43294</v>
      </c>
      <c r="AB1112" s="134"/>
    </row>
    <row r="1113" spans="1:28" ht="25.5" x14ac:dyDescent="0.2">
      <c r="A1113" s="122" t="s">
        <v>8113</v>
      </c>
      <c r="B1113" s="123" t="s">
        <v>1276</v>
      </c>
      <c r="C1113" s="124" t="s">
        <v>1271</v>
      </c>
      <c r="D1113" s="122" t="s">
        <v>9914</v>
      </c>
      <c r="E1113" s="124" t="s">
        <v>7927</v>
      </c>
      <c r="F1113" s="125" t="s">
        <v>1110</v>
      </c>
      <c r="G1113" s="126" t="s">
        <v>7830</v>
      </c>
      <c r="H1113" s="126" t="s">
        <v>7475</v>
      </c>
      <c r="I1113" s="127" t="s">
        <v>1111</v>
      </c>
      <c r="J1113" s="125" t="s">
        <v>34</v>
      </c>
      <c r="K1113" s="125"/>
      <c r="L1113" s="125">
        <v>30</v>
      </c>
      <c r="M1113" s="128">
        <v>30</v>
      </c>
      <c r="N1113" s="126" t="s">
        <v>1272</v>
      </c>
      <c r="O1113" s="129">
        <v>83000</v>
      </c>
      <c r="P1113" s="129">
        <v>17217.391304347799</v>
      </c>
      <c r="Q1113" s="130">
        <v>100000</v>
      </c>
      <c r="R1113" s="130">
        <f t="shared" si="52"/>
        <v>22382.608695652136</v>
      </c>
      <c r="S1113" s="130">
        <v>0</v>
      </c>
      <c r="T1113" s="130">
        <f t="shared" ref="T1113:T1176" si="54">+O1113+R1113+S1113</f>
        <v>105382.60869565213</v>
      </c>
      <c r="U1113" s="130">
        <v>105300</v>
      </c>
      <c r="V1113" s="130">
        <f t="shared" si="53"/>
        <v>105300</v>
      </c>
      <c r="W1113" s="131" t="s">
        <v>999</v>
      </c>
      <c r="X1113" s="132" t="s">
        <v>889</v>
      </c>
      <c r="Y1113" s="127" t="s">
        <v>1247</v>
      </c>
      <c r="Z1113" s="124" t="s">
        <v>42</v>
      </c>
      <c r="AA1113" s="133">
        <v>43294</v>
      </c>
      <c r="AB1113" s="134"/>
    </row>
    <row r="1114" spans="1:28" ht="25.5" x14ac:dyDescent="0.2">
      <c r="A1114" s="122" t="s">
        <v>8114</v>
      </c>
      <c r="B1114" s="146" t="s">
        <v>1273</v>
      </c>
      <c r="C1114" s="147" t="s">
        <v>1271</v>
      </c>
      <c r="D1114" s="122" t="s">
        <v>10263</v>
      </c>
      <c r="E1114" s="124" t="s">
        <v>7927</v>
      </c>
      <c r="F1114" s="126" t="s">
        <v>1095</v>
      </c>
      <c r="G1114" s="126" t="s">
        <v>7838</v>
      </c>
      <c r="H1114" s="126" t="s">
        <v>7490</v>
      </c>
      <c r="I1114" s="127" t="s">
        <v>1096</v>
      </c>
      <c r="J1114" s="125" t="s">
        <v>34</v>
      </c>
      <c r="K1114" s="125"/>
      <c r="L1114" s="125">
        <v>30</v>
      </c>
      <c r="M1114" s="128">
        <v>30</v>
      </c>
      <c r="N1114" s="126" t="s">
        <v>1272</v>
      </c>
      <c r="O1114" s="129">
        <v>83000</v>
      </c>
      <c r="P1114" s="129">
        <v>17217.391304347799</v>
      </c>
      <c r="Q1114" s="130">
        <v>100000</v>
      </c>
      <c r="R1114" s="130">
        <f t="shared" si="52"/>
        <v>22382.608695652136</v>
      </c>
      <c r="S1114" s="130">
        <v>0</v>
      </c>
      <c r="T1114" s="130">
        <f t="shared" si="54"/>
        <v>105382.60869565213</v>
      </c>
      <c r="U1114" s="130">
        <v>105300</v>
      </c>
      <c r="V1114" s="130">
        <f t="shared" si="53"/>
        <v>105300</v>
      </c>
      <c r="W1114" s="131" t="s">
        <v>999</v>
      </c>
      <c r="X1114" s="132" t="s">
        <v>889</v>
      </c>
      <c r="Y1114" s="127" t="s">
        <v>1247</v>
      </c>
      <c r="Z1114" s="124" t="s">
        <v>42</v>
      </c>
      <c r="AA1114" s="133">
        <v>43294</v>
      </c>
      <c r="AB1114" s="134"/>
    </row>
    <row r="1115" spans="1:28" ht="25.5" x14ac:dyDescent="0.2">
      <c r="A1115" s="122" t="s">
        <v>8115</v>
      </c>
      <c r="B1115" s="123" t="s">
        <v>1280</v>
      </c>
      <c r="C1115" s="124" t="s">
        <v>1271</v>
      </c>
      <c r="D1115" s="122" t="s">
        <v>10264</v>
      </c>
      <c r="E1115" s="124" t="s">
        <v>7927</v>
      </c>
      <c r="F1115" s="125" t="s">
        <v>1146</v>
      </c>
      <c r="G1115" s="126" t="s">
        <v>7846</v>
      </c>
      <c r="H1115" s="126" t="s">
        <v>7504</v>
      </c>
      <c r="I1115" s="127" t="s">
        <v>1147</v>
      </c>
      <c r="J1115" s="125" t="s">
        <v>34</v>
      </c>
      <c r="K1115" s="125"/>
      <c r="L1115" s="125">
        <v>30</v>
      </c>
      <c r="M1115" s="128">
        <v>30</v>
      </c>
      <c r="N1115" s="126" t="s">
        <v>1272</v>
      </c>
      <c r="O1115" s="129">
        <v>83000</v>
      </c>
      <c r="P1115" s="129">
        <v>17217.391304347799</v>
      </c>
      <c r="Q1115" s="130">
        <v>100000</v>
      </c>
      <c r="R1115" s="130">
        <f t="shared" si="52"/>
        <v>22382.608695652136</v>
      </c>
      <c r="S1115" s="130">
        <v>0</v>
      </c>
      <c r="T1115" s="130">
        <f t="shared" si="54"/>
        <v>105382.60869565213</v>
      </c>
      <c r="U1115" s="130">
        <v>105300</v>
      </c>
      <c r="V1115" s="130">
        <f t="shared" si="53"/>
        <v>105300</v>
      </c>
      <c r="W1115" s="131" t="s">
        <v>999</v>
      </c>
      <c r="X1115" s="132" t="s">
        <v>889</v>
      </c>
      <c r="Y1115" s="127" t="s">
        <v>1247</v>
      </c>
      <c r="Z1115" s="124" t="s">
        <v>42</v>
      </c>
      <c r="AA1115" s="133">
        <v>43294</v>
      </c>
      <c r="AB1115" s="134"/>
    </row>
    <row r="1116" spans="1:28" ht="25.5" x14ac:dyDescent="0.2">
      <c r="A1116" s="122" t="s">
        <v>8116</v>
      </c>
      <c r="B1116" s="123" t="s">
        <v>1281</v>
      </c>
      <c r="C1116" s="124" t="s">
        <v>1271</v>
      </c>
      <c r="D1116" s="122" t="s">
        <v>10265</v>
      </c>
      <c r="E1116" s="124" t="s">
        <v>7927</v>
      </c>
      <c r="F1116" s="125" t="s">
        <v>1214</v>
      </c>
      <c r="G1116" s="126" t="s">
        <v>7855</v>
      </c>
      <c r="H1116" s="126" t="s">
        <v>7523</v>
      </c>
      <c r="I1116" s="127" t="s">
        <v>1215</v>
      </c>
      <c r="J1116" s="125" t="s">
        <v>3</v>
      </c>
      <c r="K1116" s="125"/>
      <c r="L1116" s="125">
        <v>30</v>
      </c>
      <c r="M1116" s="128">
        <v>30</v>
      </c>
      <c r="N1116" s="126" t="s">
        <v>1272</v>
      </c>
      <c r="O1116" s="129">
        <v>83000</v>
      </c>
      <c r="P1116" s="129">
        <v>17217.391304347799</v>
      </c>
      <c r="Q1116" s="130">
        <v>100000</v>
      </c>
      <c r="R1116" s="130">
        <f t="shared" si="52"/>
        <v>22382.608695652136</v>
      </c>
      <c r="S1116" s="130">
        <v>0</v>
      </c>
      <c r="T1116" s="130">
        <f t="shared" si="54"/>
        <v>105382.60869565213</v>
      </c>
      <c r="U1116" s="130">
        <v>105300</v>
      </c>
      <c r="V1116" s="130">
        <f t="shared" si="53"/>
        <v>105300</v>
      </c>
      <c r="W1116" s="131" t="s">
        <v>999</v>
      </c>
      <c r="X1116" s="132" t="s">
        <v>889</v>
      </c>
      <c r="Y1116" s="127" t="s">
        <v>1247</v>
      </c>
      <c r="Z1116" s="124" t="s">
        <v>42</v>
      </c>
      <c r="AA1116" s="133">
        <v>43294</v>
      </c>
      <c r="AB1116" s="134"/>
    </row>
    <row r="1117" spans="1:28" ht="25.5" x14ac:dyDescent="0.2">
      <c r="A1117" s="122" t="s">
        <v>8117</v>
      </c>
      <c r="B1117" s="123" t="s">
        <v>1278</v>
      </c>
      <c r="C1117" s="124" t="s">
        <v>1271</v>
      </c>
      <c r="D1117" s="122" t="s">
        <v>10266</v>
      </c>
      <c r="E1117" s="124" t="s">
        <v>7927</v>
      </c>
      <c r="F1117" s="125" t="s">
        <v>1132</v>
      </c>
      <c r="G1117" s="126" t="s">
        <v>7868</v>
      </c>
      <c r="H1117" s="126" t="s">
        <v>7545</v>
      </c>
      <c r="I1117" s="127" t="s">
        <v>1133</v>
      </c>
      <c r="J1117" s="125" t="s">
        <v>34</v>
      </c>
      <c r="K1117" s="125"/>
      <c r="L1117" s="125">
        <v>30</v>
      </c>
      <c r="M1117" s="128">
        <v>30</v>
      </c>
      <c r="N1117" s="126" t="s">
        <v>1272</v>
      </c>
      <c r="O1117" s="129">
        <v>83000</v>
      </c>
      <c r="P1117" s="129">
        <v>17217.391304347799</v>
      </c>
      <c r="Q1117" s="130">
        <v>100000</v>
      </c>
      <c r="R1117" s="130">
        <f t="shared" si="52"/>
        <v>22382.608695652136</v>
      </c>
      <c r="S1117" s="130">
        <v>0</v>
      </c>
      <c r="T1117" s="130">
        <f t="shared" si="54"/>
        <v>105382.60869565213</v>
      </c>
      <c r="U1117" s="130">
        <v>105300</v>
      </c>
      <c r="V1117" s="130">
        <f t="shared" si="53"/>
        <v>105300</v>
      </c>
      <c r="W1117" s="131" t="s">
        <v>999</v>
      </c>
      <c r="X1117" s="132" t="s">
        <v>889</v>
      </c>
      <c r="Y1117" s="127" t="s">
        <v>1247</v>
      </c>
      <c r="Z1117" s="124" t="s">
        <v>42</v>
      </c>
      <c r="AA1117" s="133">
        <v>43294</v>
      </c>
      <c r="AB1117" s="134"/>
    </row>
    <row r="1118" spans="1:28" ht="25.5" x14ac:dyDescent="0.2">
      <c r="A1118" s="122" t="s">
        <v>9575</v>
      </c>
      <c r="B1118" s="146" t="s">
        <v>1279</v>
      </c>
      <c r="C1118" s="147" t="s">
        <v>1271</v>
      </c>
      <c r="D1118" s="122" t="s">
        <v>10267</v>
      </c>
      <c r="E1118" s="124" t="s">
        <v>7927</v>
      </c>
      <c r="F1118" s="126" t="s">
        <v>1143</v>
      </c>
      <c r="G1118" s="126" t="s">
        <v>7877</v>
      </c>
      <c r="H1118" s="126" t="s">
        <v>7562</v>
      </c>
      <c r="I1118" s="126" t="s">
        <v>1144</v>
      </c>
      <c r="J1118" s="128" t="s">
        <v>34</v>
      </c>
      <c r="K1118" s="128"/>
      <c r="L1118" s="126">
        <v>30</v>
      </c>
      <c r="M1118" s="126">
        <v>30</v>
      </c>
      <c r="N1118" s="126" t="s">
        <v>1272</v>
      </c>
      <c r="O1118" s="129">
        <v>83000</v>
      </c>
      <c r="P1118" s="129">
        <v>17217.391304347799</v>
      </c>
      <c r="Q1118" s="129">
        <v>100000</v>
      </c>
      <c r="R1118" s="129">
        <f t="shared" si="52"/>
        <v>22382.608695652136</v>
      </c>
      <c r="S1118" s="130">
        <v>0</v>
      </c>
      <c r="T1118" s="129">
        <f t="shared" si="54"/>
        <v>105382.60869565213</v>
      </c>
      <c r="U1118" s="129">
        <v>105300</v>
      </c>
      <c r="V1118" s="129">
        <f t="shared" si="53"/>
        <v>105300</v>
      </c>
      <c r="W1118" s="126" t="s">
        <v>999</v>
      </c>
      <c r="X1118" s="126" t="s">
        <v>889</v>
      </c>
      <c r="Y1118" s="126" t="s">
        <v>1247</v>
      </c>
      <c r="Z1118" s="147" t="s">
        <v>42</v>
      </c>
      <c r="AA1118" s="148">
        <v>43294</v>
      </c>
      <c r="AB1118" s="134"/>
    </row>
    <row r="1119" spans="1:28" ht="25.5" x14ac:dyDescent="0.2">
      <c r="A1119" s="122" t="s">
        <v>8118</v>
      </c>
      <c r="B1119" s="123" t="s">
        <v>1282</v>
      </c>
      <c r="C1119" s="124" t="s">
        <v>1283</v>
      </c>
      <c r="D1119" s="122" t="s">
        <v>10268</v>
      </c>
      <c r="E1119" s="124" t="s">
        <v>7927</v>
      </c>
      <c r="F1119" s="125" t="s">
        <v>1284</v>
      </c>
      <c r="G1119" s="126" t="s">
        <v>7824</v>
      </c>
      <c r="H1119" s="126" t="s">
        <v>7731</v>
      </c>
      <c r="I1119" s="127" t="s">
        <v>1285</v>
      </c>
      <c r="J1119" s="125" t="s">
        <v>34</v>
      </c>
      <c r="K1119" s="125"/>
      <c r="L1119" s="125">
        <v>31</v>
      </c>
      <c r="M1119" s="128">
        <v>31</v>
      </c>
      <c r="N1119" s="126" t="s">
        <v>1286</v>
      </c>
      <c r="O1119" s="129">
        <v>108000</v>
      </c>
      <c r="P1119" s="129">
        <v>17217.391304347799</v>
      </c>
      <c r="Q1119" s="130">
        <v>125000</v>
      </c>
      <c r="R1119" s="130">
        <f t="shared" si="52"/>
        <v>22382.608695652136</v>
      </c>
      <c r="S1119" s="130">
        <v>0</v>
      </c>
      <c r="T1119" s="130">
        <f t="shared" si="54"/>
        <v>130382.60869565213</v>
      </c>
      <c r="U1119" s="130">
        <v>130300</v>
      </c>
      <c r="V1119" s="130">
        <f t="shared" si="53"/>
        <v>130300</v>
      </c>
      <c r="W1119" s="131" t="s">
        <v>999</v>
      </c>
      <c r="X1119" s="132" t="s">
        <v>889</v>
      </c>
      <c r="Y1119" s="127" t="s">
        <v>1247</v>
      </c>
      <c r="Z1119" s="124" t="s">
        <v>42</v>
      </c>
      <c r="AA1119" s="133">
        <v>43294</v>
      </c>
      <c r="AB1119" s="134"/>
    </row>
    <row r="1120" spans="1:28" ht="25.5" x14ac:dyDescent="0.2">
      <c r="A1120" s="122" t="s">
        <v>8119</v>
      </c>
      <c r="B1120" s="123" t="s">
        <v>1287</v>
      </c>
      <c r="C1120" s="124" t="s">
        <v>1283</v>
      </c>
      <c r="D1120" s="122" t="s">
        <v>10269</v>
      </c>
      <c r="E1120" s="124" t="s">
        <v>7927</v>
      </c>
      <c r="F1120" s="125" t="s">
        <v>1288</v>
      </c>
      <c r="G1120" s="126" t="s">
        <v>7839</v>
      </c>
      <c r="H1120" s="126" t="s">
        <v>7732</v>
      </c>
      <c r="I1120" s="127" t="s">
        <v>1289</v>
      </c>
      <c r="J1120" s="125" t="s">
        <v>34</v>
      </c>
      <c r="K1120" s="125"/>
      <c r="L1120" s="125">
        <v>31</v>
      </c>
      <c r="M1120" s="128">
        <v>31</v>
      </c>
      <c r="N1120" s="126" t="s">
        <v>1286</v>
      </c>
      <c r="O1120" s="129">
        <v>108000</v>
      </c>
      <c r="P1120" s="129">
        <v>17217.391304347799</v>
      </c>
      <c r="Q1120" s="130">
        <v>125000</v>
      </c>
      <c r="R1120" s="130">
        <f t="shared" si="52"/>
        <v>22382.608695652136</v>
      </c>
      <c r="S1120" s="130">
        <v>0</v>
      </c>
      <c r="T1120" s="130">
        <f t="shared" si="54"/>
        <v>130382.60869565213</v>
      </c>
      <c r="U1120" s="130">
        <v>130300</v>
      </c>
      <c r="V1120" s="130">
        <f t="shared" si="53"/>
        <v>130300</v>
      </c>
      <c r="W1120" s="131" t="s">
        <v>999</v>
      </c>
      <c r="X1120" s="132" t="s">
        <v>889</v>
      </c>
      <c r="Y1120" s="127" t="s">
        <v>1247</v>
      </c>
      <c r="Z1120" s="124" t="s">
        <v>42</v>
      </c>
      <c r="AA1120" s="133">
        <v>43294</v>
      </c>
      <c r="AB1120" s="134"/>
    </row>
    <row r="1121" spans="1:28" ht="25.5" x14ac:dyDescent="0.2">
      <c r="A1121" s="122" t="s">
        <v>8120</v>
      </c>
      <c r="B1121" s="123" t="s">
        <v>1290</v>
      </c>
      <c r="C1121" s="124" t="s">
        <v>1291</v>
      </c>
      <c r="D1121" s="122" t="s">
        <v>10270</v>
      </c>
      <c r="E1121" s="124" t="s">
        <v>7927</v>
      </c>
      <c r="F1121" s="125" t="s">
        <v>1205</v>
      </c>
      <c r="G1121" s="126" t="s">
        <v>7288</v>
      </c>
      <c r="H1121" s="126" t="s">
        <v>7524</v>
      </c>
      <c r="I1121" s="127" t="s">
        <v>1206</v>
      </c>
      <c r="J1121" s="125" t="s">
        <v>283</v>
      </c>
      <c r="K1121" s="125"/>
      <c r="L1121" s="125">
        <v>32</v>
      </c>
      <c r="M1121" s="142">
        <v>32</v>
      </c>
      <c r="N1121" s="143" t="s">
        <v>1292</v>
      </c>
      <c r="O1121" s="129">
        <v>10431</v>
      </c>
      <c r="P1121" s="129">
        <v>10281.9130434783</v>
      </c>
      <c r="Q1121" s="130">
        <v>20700</v>
      </c>
      <c r="R1121" s="130">
        <f t="shared" si="52"/>
        <v>13366.48695652179</v>
      </c>
      <c r="S1121" s="130">
        <v>0</v>
      </c>
      <c r="T1121" s="130">
        <f t="shared" si="54"/>
        <v>23797.486956521789</v>
      </c>
      <c r="U1121" s="130">
        <v>23700</v>
      </c>
      <c r="V1121" s="130">
        <f t="shared" si="53"/>
        <v>23700</v>
      </c>
      <c r="W1121" s="131"/>
      <c r="X1121" s="132" t="s">
        <v>889</v>
      </c>
      <c r="Y1121" s="127" t="s">
        <v>1247</v>
      </c>
      <c r="Z1121" s="124" t="s">
        <v>68</v>
      </c>
      <c r="AA1121" s="133">
        <v>43294</v>
      </c>
      <c r="AB1121" s="134"/>
    </row>
    <row r="1122" spans="1:28" ht="25.5" x14ac:dyDescent="0.2">
      <c r="A1122" s="122" t="s">
        <v>8121</v>
      </c>
      <c r="B1122" s="123" t="s">
        <v>1293</v>
      </c>
      <c r="C1122" s="124" t="s">
        <v>1294</v>
      </c>
      <c r="D1122" s="122" t="s">
        <v>10271</v>
      </c>
      <c r="E1122" s="124" t="s">
        <v>7927</v>
      </c>
      <c r="F1122" s="125" t="s">
        <v>1222</v>
      </c>
      <c r="G1122" s="126" t="s">
        <v>7862</v>
      </c>
      <c r="H1122" s="126" t="s">
        <v>7733</v>
      </c>
      <c r="I1122" s="127" t="s">
        <v>1223</v>
      </c>
      <c r="J1122" s="125" t="s">
        <v>283</v>
      </c>
      <c r="K1122" s="125"/>
      <c r="L1122" s="125">
        <v>36</v>
      </c>
      <c r="M1122" s="128">
        <v>36</v>
      </c>
      <c r="N1122" s="126" t="s">
        <v>1295</v>
      </c>
      <c r="O1122" s="129">
        <v>155000</v>
      </c>
      <c r="P1122" s="129">
        <v>84521.739130434798</v>
      </c>
      <c r="Q1122" s="130">
        <v>239000</v>
      </c>
      <c r="R1122" s="130">
        <f t="shared" si="52"/>
        <v>109878.26086956525</v>
      </c>
      <c r="S1122" s="130">
        <v>0</v>
      </c>
      <c r="T1122" s="130">
        <f t="shared" si="54"/>
        <v>264878.26086956525</v>
      </c>
      <c r="U1122" s="130">
        <v>264800</v>
      </c>
      <c r="V1122" s="130">
        <f t="shared" si="53"/>
        <v>264800</v>
      </c>
      <c r="W1122" s="131">
        <v>0</v>
      </c>
      <c r="X1122" s="132" t="s">
        <v>889</v>
      </c>
      <c r="Y1122" s="127" t="s">
        <v>1247</v>
      </c>
      <c r="Z1122" s="124" t="s">
        <v>42</v>
      </c>
      <c r="AA1122" s="133">
        <v>43294</v>
      </c>
      <c r="AB1122" s="134"/>
    </row>
    <row r="1123" spans="1:28" ht="25.5" x14ac:dyDescent="0.2">
      <c r="A1123" s="122" t="s">
        <v>8122</v>
      </c>
      <c r="B1123" s="123" t="s">
        <v>1299</v>
      </c>
      <c r="C1123" s="124" t="s">
        <v>1297</v>
      </c>
      <c r="D1123" s="122" t="s">
        <v>10272</v>
      </c>
      <c r="E1123" s="124" t="s">
        <v>7927</v>
      </c>
      <c r="F1123" s="125" t="s">
        <v>1231</v>
      </c>
      <c r="G1123" s="126" t="s">
        <v>7857</v>
      </c>
      <c r="H1123" s="126" t="s">
        <v>7734</v>
      </c>
      <c r="I1123" s="127" t="s">
        <v>1232</v>
      </c>
      <c r="J1123" s="125" t="s">
        <v>3</v>
      </c>
      <c r="K1123" s="125"/>
      <c r="L1123" s="125">
        <v>37</v>
      </c>
      <c r="M1123" s="128">
        <v>37</v>
      </c>
      <c r="N1123" s="126" t="s">
        <v>1298</v>
      </c>
      <c r="O1123" s="129">
        <v>155000</v>
      </c>
      <c r="P1123" s="129">
        <v>84521.739130434798</v>
      </c>
      <c r="Q1123" s="130">
        <v>239000</v>
      </c>
      <c r="R1123" s="130">
        <f t="shared" si="52"/>
        <v>109878.26086956525</v>
      </c>
      <c r="S1123" s="130">
        <v>0</v>
      </c>
      <c r="T1123" s="130">
        <f t="shared" si="54"/>
        <v>264878.26086956525</v>
      </c>
      <c r="U1123" s="130">
        <v>264800</v>
      </c>
      <c r="V1123" s="130">
        <f t="shared" si="53"/>
        <v>264800</v>
      </c>
      <c r="W1123" s="131">
        <v>0</v>
      </c>
      <c r="X1123" s="132" t="s">
        <v>889</v>
      </c>
      <c r="Y1123" s="127" t="s">
        <v>1247</v>
      </c>
      <c r="Z1123" s="124" t="s">
        <v>26</v>
      </c>
      <c r="AA1123" s="133">
        <v>43294</v>
      </c>
      <c r="AB1123" s="134"/>
    </row>
    <row r="1124" spans="1:28" ht="25.5" x14ac:dyDescent="0.2">
      <c r="A1124" s="122" t="s">
        <v>8123</v>
      </c>
      <c r="B1124" s="123" t="s">
        <v>1296</v>
      </c>
      <c r="C1124" s="124" t="s">
        <v>1297</v>
      </c>
      <c r="D1124" s="122" t="s">
        <v>9907</v>
      </c>
      <c r="E1124" s="124" t="s">
        <v>7927</v>
      </c>
      <c r="F1124" s="125" t="s">
        <v>1227</v>
      </c>
      <c r="G1124" s="126" t="s">
        <v>7863</v>
      </c>
      <c r="H1124" s="126" t="s">
        <v>7735</v>
      </c>
      <c r="I1124" s="127" t="s">
        <v>1228</v>
      </c>
      <c r="J1124" s="125" t="s">
        <v>3</v>
      </c>
      <c r="K1124" s="125"/>
      <c r="L1124" s="125">
        <v>37</v>
      </c>
      <c r="M1124" s="128">
        <v>37</v>
      </c>
      <c r="N1124" s="126" t="s">
        <v>1298</v>
      </c>
      <c r="O1124" s="129">
        <v>155000</v>
      </c>
      <c r="P1124" s="129">
        <v>84521.739130434798</v>
      </c>
      <c r="Q1124" s="130">
        <v>239000</v>
      </c>
      <c r="R1124" s="130">
        <f t="shared" si="52"/>
        <v>109878.26086956525</v>
      </c>
      <c r="S1124" s="130">
        <v>0</v>
      </c>
      <c r="T1124" s="130">
        <f t="shared" si="54"/>
        <v>264878.26086956525</v>
      </c>
      <c r="U1124" s="130">
        <v>264800</v>
      </c>
      <c r="V1124" s="130">
        <f t="shared" si="53"/>
        <v>264800</v>
      </c>
      <c r="W1124" s="131">
        <v>0</v>
      </c>
      <c r="X1124" s="132" t="s">
        <v>889</v>
      </c>
      <c r="Y1124" s="127" t="s">
        <v>1247</v>
      </c>
      <c r="Z1124" s="124" t="s">
        <v>42</v>
      </c>
      <c r="AA1124" s="133">
        <v>43294</v>
      </c>
      <c r="AB1124" s="134"/>
    </row>
    <row r="1125" spans="1:28" ht="25.5" x14ac:dyDescent="0.2">
      <c r="A1125" s="122" t="s">
        <v>8124</v>
      </c>
      <c r="B1125" s="123" t="s">
        <v>1300</v>
      </c>
      <c r="C1125" s="124" t="s">
        <v>1301</v>
      </c>
      <c r="D1125" s="122" t="s">
        <v>9910</v>
      </c>
      <c r="E1125" s="124" t="s">
        <v>7927</v>
      </c>
      <c r="F1125" s="125" t="s">
        <v>1235</v>
      </c>
      <c r="G1125" s="126" t="s">
        <v>7833</v>
      </c>
      <c r="H1125" s="126" t="s">
        <v>7481</v>
      </c>
      <c r="I1125" s="127" t="s">
        <v>1236</v>
      </c>
      <c r="J1125" s="125" t="s">
        <v>3</v>
      </c>
      <c r="K1125" s="125"/>
      <c r="L1125" s="125">
        <v>38</v>
      </c>
      <c r="M1125" s="128">
        <v>38</v>
      </c>
      <c r="N1125" s="126" t="s">
        <v>1302</v>
      </c>
      <c r="O1125" s="129">
        <v>195000</v>
      </c>
      <c r="P1125" s="129">
        <v>84521.739130434798</v>
      </c>
      <c r="Q1125" s="130">
        <v>279000</v>
      </c>
      <c r="R1125" s="130">
        <f t="shared" si="52"/>
        <v>109878.26086956525</v>
      </c>
      <c r="S1125" s="130">
        <v>0</v>
      </c>
      <c r="T1125" s="130">
        <f t="shared" si="54"/>
        <v>304878.26086956525</v>
      </c>
      <c r="U1125" s="130">
        <v>304800</v>
      </c>
      <c r="V1125" s="130">
        <f t="shared" si="53"/>
        <v>304800</v>
      </c>
      <c r="W1125" s="131">
        <v>0</v>
      </c>
      <c r="X1125" s="132" t="s">
        <v>889</v>
      </c>
      <c r="Y1125" s="127" t="s">
        <v>1247</v>
      </c>
      <c r="Z1125" s="124" t="s">
        <v>42</v>
      </c>
      <c r="AA1125" s="133">
        <v>43294</v>
      </c>
      <c r="AB1125" s="134"/>
    </row>
    <row r="1126" spans="1:28" ht="38.25" x14ac:dyDescent="0.2">
      <c r="A1126" s="122" t="s">
        <v>8125</v>
      </c>
      <c r="B1126" s="123" t="s">
        <v>1303</v>
      </c>
      <c r="C1126" s="124" t="s">
        <v>1304</v>
      </c>
      <c r="D1126" s="122" t="s">
        <v>9909</v>
      </c>
      <c r="E1126" s="124" t="s">
        <v>7927</v>
      </c>
      <c r="F1126" s="125" t="s">
        <v>1305</v>
      </c>
      <c r="G1126" s="126" t="s">
        <v>7292</v>
      </c>
      <c r="H1126" s="126" t="s">
        <v>7292</v>
      </c>
      <c r="I1126" s="127" t="s">
        <v>1306</v>
      </c>
      <c r="J1126" s="125" t="s">
        <v>3</v>
      </c>
      <c r="K1126" s="125" t="s">
        <v>95</v>
      </c>
      <c r="L1126" s="125">
        <v>41</v>
      </c>
      <c r="M1126" s="128">
        <v>41</v>
      </c>
      <c r="N1126" s="126" t="s">
        <v>1307</v>
      </c>
      <c r="O1126" s="129">
        <v>317000</v>
      </c>
      <c r="P1126" s="129">
        <v>84521.739130434798</v>
      </c>
      <c r="Q1126" s="130">
        <v>401000</v>
      </c>
      <c r="R1126" s="130">
        <f t="shared" si="52"/>
        <v>109878.26086956525</v>
      </c>
      <c r="S1126" s="130">
        <v>0</v>
      </c>
      <c r="T1126" s="130">
        <f t="shared" si="54"/>
        <v>426878.26086956525</v>
      </c>
      <c r="U1126" s="130">
        <v>426800</v>
      </c>
      <c r="V1126" s="130">
        <f t="shared" si="53"/>
        <v>426800</v>
      </c>
      <c r="W1126" s="131" t="s">
        <v>1308</v>
      </c>
      <c r="X1126" s="132" t="s">
        <v>889</v>
      </c>
      <c r="Y1126" s="127" t="s">
        <v>1247</v>
      </c>
      <c r="Z1126" s="124" t="s">
        <v>42</v>
      </c>
      <c r="AA1126" s="133">
        <v>43294</v>
      </c>
      <c r="AB1126" s="134"/>
    </row>
    <row r="1127" spans="1:28" ht="38.25" x14ac:dyDescent="0.2">
      <c r="A1127" s="122" t="s">
        <v>8435</v>
      </c>
      <c r="B1127" s="123" t="s">
        <v>1467</v>
      </c>
      <c r="C1127" s="124" t="s">
        <v>1465</v>
      </c>
      <c r="D1127" s="122" t="s">
        <v>9919</v>
      </c>
      <c r="E1127" s="124" t="s">
        <v>7927</v>
      </c>
      <c r="F1127" s="125" t="s">
        <v>1468</v>
      </c>
      <c r="G1127" s="126" t="s">
        <v>1469</v>
      </c>
      <c r="H1127" s="126" t="s">
        <v>1469</v>
      </c>
      <c r="I1127" s="127" t="s">
        <v>1469</v>
      </c>
      <c r="J1127" s="125" t="s">
        <v>3</v>
      </c>
      <c r="K1127" s="125" t="s">
        <v>873</v>
      </c>
      <c r="L1127" s="125">
        <v>90</v>
      </c>
      <c r="M1127" s="128">
        <v>90</v>
      </c>
      <c r="N1127" s="126" t="s">
        <v>1466</v>
      </c>
      <c r="O1127" s="129">
        <v>119000</v>
      </c>
      <c r="P1127" s="129">
        <v>40695.652173913099</v>
      </c>
      <c r="Q1127" s="130">
        <v>159000</v>
      </c>
      <c r="R1127" s="130">
        <f t="shared" si="52"/>
        <v>52904.347826087032</v>
      </c>
      <c r="S1127" s="130">
        <v>0</v>
      </c>
      <c r="T1127" s="130">
        <f t="shared" si="54"/>
        <v>171904.34782608703</v>
      </c>
      <c r="U1127" s="130">
        <v>171900</v>
      </c>
      <c r="V1127" s="130">
        <f t="shared" si="53"/>
        <v>171900</v>
      </c>
      <c r="W1127" s="131">
        <v>0</v>
      </c>
      <c r="X1127" s="132" t="s">
        <v>889</v>
      </c>
      <c r="Y1127" s="127" t="s">
        <v>1323</v>
      </c>
      <c r="Z1127" s="124" t="s">
        <v>42</v>
      </c>
      <c r="AA1127" s="133">
        <v>43294</v>
      </c>
      <c r="AB1127" s="134"/>
    </row>
    <row r="1128" spans="1:28" ht="25.5" x14ac:dyDescent="0.2">
      <c r="A1128" s="122" t="s">
        <v>8436</v>
      </c>
      <c r="B1128" s="123" t="s">
        <v>1483</v>
      </c>
      <c r="C1128" s="124" t="s">
        <v>1476</v>
      </c>
      <c r="D1128" s="122" t="s">
        <v>10273</v>
      </c>
      <c r="E1128" s="124" t="s">
        <v>7927</v>
      </c>
      <c r="F1128" s="125" t="s">
        <v>1484</v>
      </c>
      <c r="G1128" s="126" t="s">
        <v>1485</v>
      </c>
      <c r="H1128" s="126" t="s">
        <v>1485</v>
      </c>
      <c r="I1128" s="127" t="s">
        <v>1485</v>
      </c>
      <c r="J1128" s="125" t="s">
        <v>34</v>
      </c>
      <c r="K1128" s="125" t="s">
        <v>873</v>
      </c>
      <c r="L1128" s="125">
        <v>93</v>
      </c>
      <c r="M1128" s="128">
        <v>93</v>
      </c>
      <c r="N1128" s="126" t="s">
        <v>1479</v>
      </c>
      <c r="O1128" s="129">
        <v>118000</v>
      </c>
      <c r="P1128" s="129">
        <v>40695.652173913099</v>
      </c>
      <c r="Q1128" s="130">
        <v>158000</v>
      </c>
      <c r="R1128" s="130">
        <f t="shared" si="52"/>
        <v>52904.347826087032</v>
      </c>
      <c r="S1128" s="130">
        <v>0</v>
      </c>
      <c r="T1128" s="130">
        <f t="shared" si="54"/>
        <v>170904.34782608703</v>
      </c>
      <c r="U1128" s="130">
        <v>170900</v>
      </c>
      <c r="V1128" s="130">
        <f t="shared" si="53"/>
        <v>170900</v>
      </c>
      <c r="W1128" s="131">
        <v>0</v>
      </c>
      <c r="X1128" s="132" t="s">
        <v>889</v>
      </c>
      <c r="Y1128" s="127" t="s">
        <v>1323</v>
      </c>
      <c r="Z1128" s="124" t="s">
        <v>42</v>
      </c>
      <c r="AA1128" s="133">
        <v>43294</v>
      </c>
      <c r="AB1128" s="134"/>
    </row>
    <row r="1129" spans="1:28" ht="25.5" x14ac:dyDescent="0.2">
      <c r="A1129" s="122" t="s">
        <v>8437</v>
      </c>
      <c r="B1129" s="123" t="s">
        <v>1486</v>
      </c>
      <c r="C1129" s="124" t="s">
        <v>1476</v>
      </c>
      <c r="D1129" s="122" t="s">
        <v>10274</v>
      </c>
      <c r="E1129" s="124" t="s">
        <v>7927</v>
      </c>
      <c r="F1129" s="125" t="s">
        <v>1487</v>
      </c>
      <c r="G1129" s="126" t="s">
        <v>1485</v>
      </c>
      <c r="H1129" s="126" t="s">
        <v>1485</v>
      </c>
      <c r="I1129" s="127" t="s">
        <v>1485</v>
      </c>
      <c r="J1129" s="125" t="s">
        <v>34</v>
      </c>
      <c r="K1129" s="125" t="s">
        <v>873</v>
      </c>
      <c r="L1129" s="125">
        <v>93</v>
      </c>
      <c r="M1129" s="128">
        <v>93</v>
      </c>
      <c r="N1129" s="126" t="s">
        <v>1479</v>
      </c>
      <c r="O1129" s="129">
        <v>118000</v>
      </c>
      <c r="P1129" s="129">
        <v>40695.652173913099</v>
      </c>
      <c r="Q1129" s="130">
        <v>158000</v>
      </c>
      <c r="R1129" s="130">
        <f t="shared" si="52"/>
        <v>52904.347826087032</v>
      </c>
      <c r="S1129" s="130">
        <v>0</v>
      </c>
      <c r="T1129" s="130">
        <f t="shared" si="54"/>
        <v>170904.34782608703</v>
      </c>
      <c r="U1129" s="130">
        <v>170900</v>
      </c>
      <c r="V1129" s="130">
        <f t="shared" si="53"/>
        <v>170900</v>
      </c>
      <c r="W1129" s="131">
        <v>0</v>
      </c>
      <c r="X1129" s="132" t="s">
        <v>889</v>
      </c>
      <c r="Y1129" s="127" t="s">
        <v>1323</v>
      </c>
      <c r="Z1129" s="124" t="s">
        <v>42</v>
      </c>
      <c r="AA1129" s="133">
        <v>43294</v>
      </c>
      <c r="AB1129" s="134"/>
    </row>
    <row r="1130" spans="1:28" ht="25.5" x14ac:dyDescent="0.2">
      <c r="A1130" s="122" t="s">
        <v>8126</v>
      </c>
      <c r="B1130" s="123" t="s">
        <v>1480</v>
      </c>
      <c r="C1130" s="124" t="s">
        <v>1476</v>
      </c>
      <c r="D1130" s="122" t="s">
        <v>10275</v>
      </c>
      <c r="E1130" s="124" t="s">
        <v>7927</v>
      </c>
      <c r="F1130" s="125" t="s">
        <v>1481</v>
      </c>
      <c r="G1130" s="126" t="s">
        <v>1482</v>
      </c>
      <c r="H1130" s="126" t="s">
        <v>1482</v>
      </c>
      <c r="I1130" s="127" t="s">
        <v>1482</v>
      </c>
      <c r="J1130" s="125" t="s">
        <v>34</v>
      </c>
      <c r="K1130" s="125" t="s">
        <v>873</v>
      </c>
      <c r="L1130" s="125">
        <v>93</v>
      </c>
      <c r="M1130" s="128">
        <v>93</v>
      </c>
      <c r="N1130" s="126" t="s">
        <v>1479</v>
      </c>
      <c r="O1130" s="129">
        <v>118000</v>
      </c>
      <c r="P1130" s="129">
        <v>40695.652173913099</v>
      </c>
      <c r="Q1130" s="130">
        <v>158000</v>
      </c>
      <c r="R1130" s="130">
        <f t="shared" si="52"/>
        <v>52904.347826087032</v>
      </c>
      <c r="S1130" s="130">
        <v>0</v>
      </c>
      <c r="T1130" s="130">
        <f t="shared" si="54"/>
        <v>170904.34782608703</v>
      </c>
      <c r="U1130" s="130">
        <v>170900</v>
      </c>
      <c r="V1130" s="130">
        <f t="shared" si="53"/>
        <v>170900</v>
      </c>
      <c r="W1130" s="131">
        <v>0</v>
      </c>
      <c r="X1130" s="132" t="s">
        <v>889</v>
      </c>
      <c r="Y1130" s="127" t="s">
        <v>1323</v>
      </c>
      <c r="Z1130" s="124" t="s">
        <v>42</v>
      </c>
      <c r="AA1130" s="133">
        <v>43294</v>
      </c>
      <c r="AB1130" s="134"/>
    </row>
    <row r="1131" spans="1:28" ht="25.5" x14ac:dyDescent="0.2">
      <c r="A1131" s="122" t="s">
        <v>8127</v>
      </c>
      <c r="B1131" s="123" t="s">
        <v>1744</v>
      </c>
      <c r="C1131" s="124" t="s">
        <v>1742</v>
      </c>
      <c r="D1131" s="122" t="s">
        <v>10276</v>
      </c>
      <c r="E1131" s="124" t="s">
        <v>7927</v>
      </c>
      <c r="F1131" s="125" t="s">
        <v>1745</v>
      </c>
      <c r="G1131" s="126" t="s">
        <v>1746</v>
      </c>
      <c r="H1131" s="126" t="s">
        <v>1746</v>
      </c>
      <c r="I1131" s="127" t="s">
        <v>1746</v>
      </c>
      <c r="J1131" s="125" t="s">
        <v>34</v>
      </c>
      <c r="K1131" s="125" t="s">
        <v>873</v>
      </c>
      <c r="L1131" s="125">
        <v>174</v>
      </c>
      <c r="M1131" s="128">
        <v>174</v>
      </c>
      <c r="N1131" s="126" t="s">
        <v>1743</v>
      </c>
      <c r="O1131" s="129">
        <v>894000</v>
      </c>
      <c r="P1131" s="129">
        <v>131478.26086956501</v>
      </c>
      <c r="Q1131" s="130">
        <v>1025000</v>
      </c>
      <c r="R1131" s="130">
        <f t="shared" si="52"/>
        <v>170921.73913043449</v>
      </c>
      <c r="S1131" s="130">
        <v>0</v>
      </c>
      <c r="T1131" s="130">
        <f t="shared" si="54"/>
        <v>1064921.7391304346</v>
      </c>
      <c r="U1131" s="130">
        <v>1064900</v>
      </c>
      <c r="V1131" s="130">
        <f t="shared" si="53"/>
        <v>1064900</v>
      </c>
      <c r="W1131" s="131">
        <v>0</v>
      </c>
      <c r="X1131" s="132" t="s">
        <v>889</v>
      </c>
      <c r="Y1131" s="127" t="s">
        <v>1323</v>
      </c>
      <c r="Z1131" s="124" t="s">
        <v>42</v>
      </c>
      <c r="AA1131" s="133">
        <v>43294</v>
      </c>
      <c r="AB1131" s="134"/>
    </row>
    <row r="1132" spans="1:28" ht="25.5" x14ac:dyDescent="0.2">
      <c r="A1132" s="122" t="s">
        <v>8128</v>
      </c>
      <c r="B1132" s="123" t="s">
        <v>1747</v>
      </c>
      <c r="C1132" s="124" t="s">
        <v>1742</v>
      </c>
      <c r="D1132" s="122" t="s">
        <v>10277</v>
      </c>
      <c r="E1132" s="124" t="s">
        <v>7927</v>
      </c>
      <c r="F1132" s="125" t="s">
        <v>1748</v>
      </c>
      <c r="G1132" s="126" t="s">
        <v>1749</v>
      </c>
      <c r="H1132" s="126" t="s">
        <v>1749</v>
      </c>
      <c r="I1132" s="127" t="s">
        <v>1749</v>
      </c>
      <c r="J1132" s="125" t="s">
        <v>34</v>
      </c>
      <c r="K1132" s="125" t="s">
        <v>873</v>
      </c>
      <c r="L1132" s="125">
        <v>174</v>
      </c>
      <c r="M1132" s="128">
        <v>174</v>
      </c>
      <c r="N1132" s="126" t="s">
        <v>1743</v>
      </c>
      <c r="O1132" s="129">
        <v>894000</v>
      </c>
      <c r="P1132" s="129">
        <v>131478.26086956501</v>
      </c>
      <c r="Q1132" s="130">
        <v>1025000</v>
      </c>
      <c r="R1132" s="130">
        <f t="shared" si="52"/>
        <v>170921.73913043449</v>
      </c>
      <c r="S1132" s="130">
        <v>0</v>
      </c>
      <c r="T1132" s="130">
        <f t="shared" si="54"/>
        <v>1064921.7391304346</v>
      </c>
      <c r="U1132" s="130">
        <v>1064900</v>
      </c>
      <c r="V1132" s="130">
        <f t="shared" si="53"/>
        <v>1064900</v>
      </c>
      <c r="W1132" s="131">
        <v>0</v>
      </c>
      <c r="X1132" s="132" t="s">
        <v>889</v>
      </c>
      <c r="Y1132" s="127" t="s">
        <v>1323</v>
      </c>
      <c r="Z1132" s="124" t="s">
        <v>42</v>
      </c>
      <c r="AA1132" s="133">
        <v>43294</v>
      </c>
      <c r="AB1132" s="134"/>
    </row>
    <row r="1133" spans="1:28" ht="25.5" x14ac:dyDescent="0.2">
      <c r="A1133" s="122" t="s">
        <v>8129</v>
      </c>
      <c r="B1133" s="123" t="s">
        <v>1750</v>
      </c>
      <c r="C1133" s="124" t="s">
        <v>1742</v>
      </c>
      <c r="D1133" s="122" t="s">
        <v>10278</v>
      </c>
      <c r="E1133" s="124" t="s">
        <v>7927</v>
      </c>
      <c r="F1133" s="125" t="s">
        <v>1751</v>
      </c>
      <c r="G1133" s="126" t="s">
        <v>1752</v>
      </c>
      <c r="H1133" s="126" t="s">
        <v>1752</v>
      </c>
      <c r="I1133" s="127" t="s">
        <v>1752</v>
      </c>
      <c r="J1133" s="125" t="s">
        <v>34</v>
      </c>
      <c r="K1133" s="125" t="s">
        <v>873</v>
      </c>
      <c r="L1133" s="125">
        <v>174</v>
      </c>
      <c r="M1133" s="128">
        <v>174</v>
      </c>
      <c r="N1133" s="126" t="s">
        <v>1743</v>
      </c>
      <c r="O1133" s="129">
        <v>894000</v>
      </c>
      <c r="P1133" s="129">
        <v>131478.26086956501</v>
      </c>
      <c r="Q1133" s="130">
        <v>1025000</v>
      </c>
      <c r="R1133" s="130">
        <f t="shared" si="52"/>
        <v>170921.73913043449</v>
      </c>
      <c r="S1133" s="130">
        <v>0</v>
      </c>
      <c r="T1133" s="130">
        <f t="shared" si="54"/>
        <v>1064921.7391304346</v>
      </c>
      <c r="U1133" s="130">
        <v>1064900</v>
      </c>
      <c r="V1133" s="130">
        <f t="shared" si="53"/>
        <v>1064900</v>
      </c>
      <c r="W1133" s="131">
        <v>0</v>
      </c>
      <c r="X1133" s="132" t="s">
        <v>889</v>
      </c>
      <c r="Y1133" s="127" t="s">
        <v>1323</v>
      </c>
      <c r="Z1133" s="124" t="s">
        <v>42</v>
      </c>
      <c r="AA1133" s="133">
        <v>43294</v>
      </c>
      <c r="AB1133" s="134"/>
    </row>
    <row r="1134" spans="1:28" ht="25.5" x14ac:dyDescent="0.2">
      <c r="A1134" s="122" t="s">
        <v>8130</v>
      </c>
      <c r="B1134" s="123" t="s">
        <v>1758</v>
      </c>
      <c r="C1134" s="124" t="s">
        <v>1753</v>
      </c>
      <c r="D1134" s="122" t="s">
        <v>10279</v>
      </c>
      <c r="E1134" s="124" t="s">
        <v>7927</v>
      </c>
      <c r="F1134" s="125" t="s">
        <v>1759</v>
      </c>
      <c r="G1134" s="126" t="s">
        <v>1760</v>
      </c>
      <c r="H1134" s="126" t="s">
        <v>1760</v>
      </c>
      <c r="I1134" s="127" t="s">
        <v>1760</v>
      </c>
      <c r="J1134" s="125" t="s">
        <v>34</v>
      </c>
      <c r="K1134" s="125" t="s">
        <v>873</v>
      </c>
      <c r="L1134" s="125">
        <v>175</v>
      </c>
      <c r="M1134" s="128">
        <v>175</v>
      </c>
      <c r="N1134" s="126" t="s">
        <v>1754</v>
      </c>
      <c r="O1134" s="129">
        <v>739000</v>
      </c>
      <c r="P1134" s="129">
        <v>108000</v>
      </c>
      <c r="Q1134" s="130">
        <v>847000</v>
      </c>
      <c r="R1134" s="130">
        <f t="shared" si="52"/>
        <v>140400</v>
      </c>
      <c r="S1134" s="130">
        <v>0</v>
      </c>
      <c r="T1134" s="130">
        <f t="shared" si="54"/>
        <v>879400</v>
      </c>
      <c r="U1134" s="130">
        <v>879400</v>
      </c>
      <c r="V1134" s="130">
        <f t="shared" si="53"/>
        <v>879400</v>
      </c>
      <c r="W1134" s="131">
        <v>0</v>
      </c>
      <c r="X1134" s="132" t="s">
        <v>889</v>
      </c>
      <c r="Y1134" s="127" t="s">
        <v>1323</v>
      </c>
      <c r="Z1134" s="124" t="s">
        <v>26</v>
      </c>
      <c r="AA1134" s="133">
        <v>43294</v>
      </c>
      <c r="AB1134" s="134"/>
    </row>
    <row r="1135" spans="1:28" ht="25.5" x14ac:dyDescent="0.2">
      <c r="A1135" s="122" t="s">
        <v>8131</v>
      </c>
      <c r="B1135" s="123" t="s">
        <v>1761</v>
      </c>
      <c r="C1135" s="124" t="s">
        <v>1753</v>
      </c>
      <c r="D1135" s="122" t="s">
        <v>10280</v>
      </c>
      <c r="E1135" s="124" t="s">
        <v>7927</v>
      </c>
      <c r="F1135" s="125" t="s">
        <v>1762</v>
      </c>
      <c r="G1135" s="126" t="s">
        <v>1763</v>
      </c>
      <c r="H1135" s="126" t="s">
        <v>1763</v>
      </c>
      <c r="I1135" s="127" t="s">
        <v>1763</v>
      </c>
      <c r="J1135" s="125" t="s">
        <v>34</v>
      </c>
      <c r="K1135" s="125" t="s">
        <v>873</v>
      </c>
      <c r="L1135" s="125">
        <v>175</v>
      </c>
      <c r="M1135" s="128">
        <v>175</v>
      </c>
      <c r="N1135" s="126" t="s">
        <v>1754</v>
      </c>
      <c r="O1135" s="129">
        <v>739000</v>
      </c>
      <c r="P1135" s="129">
        <v>108000</v>
      </c>
      <c r="Q1135" s="130">
        <v>847000</v>
      </c>
      <c r="R1135" s="130">
        <f t="shared" si="52"/>
        <v>140400</v>
      </c>
      <c r="S1135" s="130">
        <v>0</v>
      </c>
      <c r="T1135" s="130">
        <f t="shared" si="54"/>
        <v>879400</v>
      </c>
      <c r="U1135" s="130">
        <v>879400</v>
      </c>
      <c r="V1135" s="130">
        <f t="shared" si="53"/>
        <v>879400</v>
      </c>
      <c r="W1135" s="131">
        <v>0</v>
      </c>
      <c r="X1135" s="132" t="s">
        <v>889</v>
      </c>
      <c r="Y1135" s="127" t="s">
        <v>1323</v>
      </c>
      <c r="Z1135" s="124" t="s">
        <v>26</v>
      </c>
      <c r="AA1135" s="133">
        <v>43294</v>
      </c>
      <c r="AB1135" s="134"/>
    </row>
    <row r="1136" spans="1:28" ht="25.5" x14ac:dyDescent="0.2">
      <c r="A1136" s="122" t="s">
        <v>8438</v>
      </c>
      <c r="B1136" s="123" t="s">
        <v>1755</v>
      </c>
      <c r="C1136" s="124" t="s">
        <v>1753</v>
      </c>
      <c r="D1136" s="122" t="s">
        <v>10281</v>
      </c>
      <c r="E1136" s="124" t="s">
        <v>7927</v>
      </c>
      <c r="F1136" s="125" t="s">
        <v>1756</v>
      </c>
      <c r="G1136" s="126" t="s">
        <v>1757</v>
      </c>
      <c r="H1136" s="126" t="s">
        <v>1757</v>
      </c>
      <c r="I1136" s="127" t="s">
        <v>1757</v>
      </c>
      <c r="J1136" s="125" t="s">
        <v>34</v>
      </c>
      <c r="K1136" s="125" t="s">
        <v>873</v>
      </c>
      <c r="L1136" s="125">
        <v>175</v>
      </c>
      <c r="M1136" s="128">
        <v>175</v>
      </c>
      <c r="N1136" s="126" t="s">
        <v>1754</v>
      </c>
      <c r="O1136" s="129">
        <v>739000</v>
      </c>
      <c r="P1136" s="129">
        <v>108000</v>
      </c>
      <c r="Q1136" s="130">
        <v>847000</v>
      </c>
      <c r="R1136" s="130">
        <f t="shared" si="52"/>
        <v>140400</v>
      </c>
      <c r="S1136" s="130">
        <v>0</v>
      </c>
      <c r="T1136" s="130">
        <f t="shared" si="54"/>
        <v>879400</v>
      </c>
      <c r="U1136" s="130">
        <v>879400</v>
      </c>
      <c r="V1136" s="130">
        <f t="shared" si="53"/>
        <v>879400</v>
      </c>
      <c r="W1136" s="131">
        <v>0</v>
      </c>
      <c r="X1136" s="132" t="s">
        <v>889</v>
      </c>
      <c r="Y1136" s="127" t="s">
        <v>1323</v>
      </c>
      <c r="Z1136" s="124" t="s">
        <v>42</v>
      </c>
      <c r="AA1136" s="133">
        <v>43294</v>
      </c>
      <c r="AB1136" s="134"/>
    </row>
    <row r="1137" spans="1:28" ht="25.5" x14ac:dyDescent="0.2">
      <c r="A1137" s="122" t="s">
        <v>8132</v>
      </c>
      <c r="B1137" s="123" t="s">
        <v>1641</v>
      </c>
      <c r="C1137" s="124" t="s">
        <v>1636</v>
      </c>
      <c r="D1137" s="122" t="s">
        <v>10282</v>
      </c>
      <c r="E1137" s="124" t="s">
        <v>7929</v>
      </c>
      <c r="F1137" s="125" t="s">
        <v>1642</v>
      </c>
      <c r="G1137" s="126" t="s">
        <v>1643</v>
      </c>
      <c r="H1137" s="126" t="s">
        <v>1643</v>
      </c>
      <c r="I1137" s="127" t="s">
        <v>1643</v>
      </c>
      <c r="J1137" s="125" t="s">
        <v>3</v>
      </c>
      <c r="K1137" s="125" t="s">
        <v>873</v>
      </c>
      <c r="L1137" s="125">
        <v>134</v>
      </c>
      <c r="M1137" s="128">
        <v>134</v>
      </c>
      <c r="N1137" s="126" t="s">
        <v>1637</v>
      </c>
      <c r="O1137" s="129">
        <v>684000</v>
      </c>
      <c r="P1137" s="129">
        <v>84521.739130434798</v>
      </c>
      <c r="Q1137" s="130">
        <v>768000</v>
      </c>
      <c r="R1137" s="130">
        <f t="shared" si="52"/>
        <v>109878.26086956525</v>
      </c>
      <c r="S1137" s="130">
        <v>0</v>
      </c>
      <c r="T1137" s="130">
        <f t="shared" si="54"/>
        <v>793878.26086956519</v>
      </c>
      <c r="U1137" s="130">
        <v>793800</v>
      </c>
      <c r="V1137" s="130">
        <f t="shared" si="53"/>
        <v>793800</v>
      </c>
      <c r="W1137" s="131">
        <v>0</v>
      </c>
      <c r="X1137" s="132" t="s">
        <v>130</v>
      </c>
      <c r="Y1137" s="127" t="s">
        <v>1323</v>
      </c>
      <c r="Z1137" s="124" t="s">
        <v>47</v>
      </c>
      <c r="AA1137" s="133">
        <v>43294</v>
      </c>
      <c r="AB1137" s="134"/>
    </row>
    <row r="1138" spans="1:28" ht="25.5" x14ac:dyDescent="0.2">
      <c r="A1138" s="122" t="s">
        <v>8133</v>
      </c>
      <c r="B1138" s="146" t="s">
        <v>1646</v>
      </c>
      <c r="C1138" s="147" t="s">
        <v>1644</v>
      </c>
      <c r="D1138" s="122" t="s">
        <v>10283</v>
      </c>
      <c r="E1138" s="124" t="s">
        <v>7929</v>
      </c>
      <c r="F1138" s="126" t="s">
        <v>1634</v>
      </c>
      <c r="G1138" s="126" t="s">
        <v>1635</v>
      </c>
      <c r="H1138" s="126" t="s">
        <v>7568</v>
      </c>
      <c r="I1138" s="126" t="s">
        <v>1635</v>
      </c>
      <c r="J1138" s="128" t="s">
        <v>3</v>
      </c>
      <c r="K1138" s="128" t="s">
        <v>994</v>
      </c>
      <c r="L1138" s="126">
        <v>136</v>
      </c>
      <c r="M1138" s="126">
        <v>136</v>
      </c>
      <c r="N1138" s="126" t="s">
        <v>1645</v>
      </c>
      <c r="O1138" s="129">
        <v>2420000</v>
      </c>
      <c r="P1138" s="129">
        <v>198782.60869565199</v>
      </c>
      <c r="Q1138" s="129">
        <v>2618000</v>
      </c>
      <c r="R1138" s="129">
        <f t="shared" si="52"/>
        <v>258417.39130434758</v>
      </c>
      <c r="S1138" s="130">
        <v>0</v>
      </c>
      <c r="T1138" s="129">
        <f t="shared" si="54"/>
        <v>2678417.3913043477</v>
      </c>
      <c r="U1138" s="129">
        <v>2678400</v>
      </c>
      <c r="V1138" s="129">
        <f t="shared" si="53"/>
        <v>2678400</v>
      </c>
      <c r="W1138" s="126">
        <v>0</v>
      </c>
      <c r="X1138" s="126" t="s">
        <v>130</v>
      </c>
      <c r="Y1138" s="126" t="s">
        <v>1323</v>
      </c>
      <c r="Z1138" s="147" t="s">
        <v>47</v>
      </c>
      <c r="AA1138" s="148">
        <v>43294</v>
      </c>
      <c r="AB1138" s="134"/>
    </row>
    <row r="1139" spans="1:28" ht="25.5" x14ac:dyDescent="0.2">
      <c r="A1139" s="122" t="s">
        <v>8134</v>
      </c>
      <c r="B1139" s="123" t="s">
        <v>1682</v>
      </c>
      <c r="C1139" s="124" t="s">
        <v>1679</v>
      </c>
      <c r="D1139" s="122" t="s">
        <v>10284</v>
      </c>
      <c r="E1139" s="124" t="s">
        <v>7929</v>
      </c>
      <c r="F1139" s="125" t="s">
        <v>1683</v>
      </c>
      <c r="G1139" s="126" t="s">
        <v>1681</v>
      </c>
      <c r="H1139" s="126" t="s">
        <v>1681</v>
      </c>
      <c r="I1139" s="127" t="s">
        <v>1681</v>
      </c>
      <c r="J1139" s="125" t="s">
        <v>3</v>
      </c>
      <c r="K1139" s="125" t="s">
        <v>873</v>
      </c>
      <c r="L1139" s="125">
        <v>147</v>
      </c>
      <c r="M1139" s="128">
        <v>147</v>
      </c>
      <c r="N1139" s="126" t="s">
        <v>1680</v>
      </c>
      <c r="O1139" s="129">
        <v>684000</v>
      </c>
      <c r="P1139" s="129">
        <v>170608.69565217401</v>
      </c>
      <c r="Q1139" s="130">
        <v>854000</v>
      </c>
      <c r="R1139" s="130">
        <f t="shared" si="52"/>
        <v>221791.3043478262</v>
      </c>
      <c r="S1139" s="130">
        <v>0</v>
      </c>
      <c r="T1139" s="130">
        <f t="shared" si="54"/>
        <v>905791.30434782617</v>
      </c>
      <c r="U1139" s="130">
        <v>905700</v>
      </c>
      <c r="V1139" s="130">
        <f t="shared" si="53"/>
        <v>905700</v>
      </c>
      <c r="W1139" s="131">
        <v>0</v>
      </c>
      <c r="X1139" s="132" t="s">
        <v>130</v>
      </c>
      <c r="Y1139" s="127" t="s">
        <v>1323</v>
      </c>
      <c r="Z1139" s="124" t="s">
        <v>47</v>
      </c>
      <c r="AA1139" s="133">
        <v>43294</v>
      </c>
      <c r="AB1139" s="134"/>
    </row>
    <row r="1140" spans="1:28" ht="25.5" x14ac:dyDescent="0.2">
      <c r="A1140" s="122" t="s">
        <v>8439</v>
      </c>
      <c r="B1140" s="123" t="s">
        <v>4110</v>
      </c>
      <c r="C1140" s="124" t="s">
        <v>4108</v>
      </c>
      <c r="D1140" s="122" t="s">
        <v>10285</v>
      </c>
      <c r="E1140" s="124" t="s">
        <v>7929</v>
      </c>
      <c r="F1140" s="125" t="s">
        <v>4111</v>
      </c>
      <c r="G1140" s="126" t="s">
        <v>4112</v>
      </c>
      <c r="H1140" s="126" t="s">
        <v>4112</v>
      </c>
      <c r="I1140" s="127" t="s">
        <v>4112</v>
      </c>
      <c r="J1140" s="125" t="s">
        <v>3</v>
      </c>
      <c r="K1140" s="125" t="s">
        <v>25</v>
      </c>
      <c r="L1140" s="125">
        <v>734</v>
      </c>
      <c r="M1140" s="128">
        <v>734</v>
      </c>
      <c r="N1140" s="140" t="s">
        <v>4109</v>
      </c>
      <c r="O1140" s="129">
        <v>1004000</v>
      </c>
      <c r="P1140" s="129">
        <v>577565.21739130397</v>
      </c>
      <c r="Q1140" s="130">
        <v>1581000</v>
      </c>
      <c r="R1140" s="130">
        <f t="shared" si="52"/>
        <v>750834.7826086951</v>
      </c>
      <c r="S1140" s="130">
        <v>0</v>
      </c>
      <c r="T1140" s="130">
        <f t="shared" si="54"/>
        <v>1754834.7826086951</v>
      </c>
      <c r="U1140" s="130">
        <v>1754800</v>
      </c>
      <c r="V1140" s="130">
        <f t="shared" si="53"/>
        <v>1754800</v>
      </c>
      <c r="W1140" s="131">
        <v>0</v>
      </c>
      <c r="X1140" s="132" t="s">
        <v>130</v>
      </c>
      <c r="Y1140" s="127" t="s">
        <v>19</v>
      </c>
      <c r="Z1140" s="124" t="s">
        <v>47</v>
      </c>
      <c r="AA1140" s="133">
        <v>43294</v>
      </c>
      <c r="AB1140" s="134"/>
    </row>
    <row r="1141" spans="1:28" ht="25.5" x14ac:dyDescent="0.2">
      <c r="A1141" s="122" t="s">
        <v>8440</v>
      </c>
      <c r="B1141" s="123" t="s">
        <v>4848</v>
      </c>
      <c r="C1141" s="124" t="s">
        <v>4846</v>
      </c>
      <c r="D1141" s="122" t="s">
        <v>10286</v>
      </c>
      <c r="E1141" s="124" t="s">
        <v>7929</v>
      </c>
      <c r="F1141" s="125" t="s">
        <v>4849</v>
      </c>
      <c r="G1141" s="126" t="s">
        <v>4850</v>
      </c>
      <c r="H1141" s="126" t="s">
        <v>4850</v>
      </c>
      <c r="I1141" s="127" t="s">
        <v>4850</v>
      </c>
      <c r="J1141" s="125" t="s">
        <v>34</v>
      </c>
      <c r="K1141" s="125" t="s">
        <v>95</v>
      </c>
      <c r="L1141" s="125">
        <v>942</v>
      </c>
      <c r="M1141" s="128">
        <v>942</v>
      </c>
      <c r="N1141" s="126" t="s">
        <v>4847</v>
      </c>
      <c r="O1141" s="129">
        <v>456000</v>
      </c>
      <c r="P1141" s="129">
        <v>68869.565217391297</v>
      </c>
      <c r="Q1141" s="130">
        <v>524000</v>
      </c>
      <c r="R1141" s="130">
        <f t="shared" si="52"/>
        <v>89530.434782608689</v>
      </c>
      <c r="S1141" s="130">
        <v>0</v>
      </c>
      <c r="T1141" s="130">
        <f t="shared" si="54"/>
        <v>545530.43478260865</v>
      </c>
      <c r="U1141" s="130">
        <v>545500</v>
      </c>
      <c r="V1141" s="130">
        <f t="shared" si="53"/>
        <v>545500</v>
      </c>
      <c r="W1141" s="131">
        <v>0</v>
      </c>
      <c r="X1141" s="132" t="s">
        <v>130</v>
      </c>
      <c r="Y1141" s="127" t="s">
        <v>124</v>
      </c>
      <c r="Z1141" s="124" t="s">
        <v>47</v>
      </c>
      <c r="AA1141" s="133">
        <v>43294</v>
      </c>
      <c r="AB1141" s="134"/>
    </row>
    <row r="1142" spans="1:28" ht="51" x14ac:dyDescent="0.2">
      <c r="A1142" s="122" t="s">
        <v>8441</v>
      </c>
      <c r="B1142" s="123" t="s">
        <v>4869</v>
      </c>
      <c r="C1142" s="124" t="s">
        <v>4864</v>
      </c>
      <c r="D1142" s="122" t="s">
        <v>10287</v>
      </c>
      <c r="E1142" s="124" t="s">
        <v>7929</v>
      </c>
      <c r="F1142" s="125" t="s">
        <v>4870</v>
      </c>
      <c r="G1142" s="126" t="s">
        <v>4871</v>
      </c>
      <c r="H1142" s="126" t="s">
        <v>4871</v>
      </c>
      <c r="I1142" s="127" t="s">
        <v>4871</v>
      </c>
      <c r="J1142" s="125" t="s">
        <v>34</v>
      </c>
      <c r="K1142" s="125"/>
      <c r="L1142" s="125">
        <v>943</v>
      </c>
      <c r="M1142" s="128">
        <v>943</v>
      </c>
      <c r="N1142" s="126" t="s">
        <v>4855</v>
      </c>
      <c r="O1142" s="129">
        <v>84382</v>
      </c>
      <c r="P1142" s="129">
        <v>24445.5652173913</v>
      </c>
      <c r="Q1142" s="130">
        <v>108000</v>
      </c>
      <c r="R1142" s="130">
        <f t="shared" si="52"/>
        <v>31779.234782608692</v>
      </c>
      <c r="S1142" s="130">
        <v>0</v>
      </c>
      <c r="T1142" s="130">
        <f t="shared" si="54"/>
        <v>116161.23478260869</v>
      </c>
      <c r="U1142" s="130">
        <v>116100</v>
      </c>
      <c r="V1142" s="130">
        <f t="shared" si="53"/>
        <v>116100</v>
      </c>
      <c r="W1142" s="131" t="s">
        <v>4856</v>
      </c>
      <c r="X1142" s="132" t="s">
        <v>130</v>
      </c>
      <c r="Y1142" s="127" t="s">
        <v>124</v>
      </c>
      <c r="Z1142" s="124" t="s">
        <v>47</v>
      </c>
      <c r="AA1142" s="133">
        <v>43294</v>
      </c>
      <c r="AB1142" s="134"/>
    </row>
    <row r="1143" spans="1:28" ht="51" x14ac:dyDescent="0.2">
      <c r="A1143" s="122" t="s">
        <v>8442</v>
      </c>
      <c r="B1143" s="123" t="s">
        <v>4872</v>
      </c>
      <c r="C1143" s="124" t="s">
        <v>4852</v>
      </c>
      <c r="D1143" s="122" t="s">
        <v>10288</v>
      </c>
      <c r="E1143" s="124" t="s">
        <v>7929</v>
      </c>
      <c r="F1143" s="125" t="s">
        <v>4870</v>
      </c>
      <c r="G1143" s="126" t="s">
        <v>4871</v>
      </c>
      <c r="H1143" s="126" t="s">
        <v>4871</v>
      </c>
      <c r="I1143" s="127" t="s">
        <v>4871</v>
      </c>
      <c r="J1143" s="125" t="s">
        <v>34</v>
      </c>
      <c r="K1143" s="125"/>
      <c r="L1143" s="125">
        <v>943</v>
      </c>
      <c r="M1143" s="128">
        <v>943</v>
      </c>
      <c r="N1143" s="126" t="s">
        <v>4855</v>
      </c>
      <c r="O1143" s="129">
        <v>84382</v>
      </c>
      <c r="P1143" s="129">
        <v>24445.5652173913</v>
      </c>
      <c r="Q1143" s="130">
        <v>108000</v>
      </c>
      <c r="R1143" s="130">
        <f t="shared" si="52"/>
        <v>31779.234782608692</v>
      </c>
      <c r="S1143" s="130">
        <v>0</v>
      </c>
      <c r="T1143" s="130">
        <f t="shared" si="54"/>
        <v>116161.23478260869</v>
      </c>
      <c r="U1143" s="130">
        <v>116100</v>
      </c>
      <c r="V1143" s="130">
        <f t="shared" si="53"/>
        <v>116100</v>
      </c>
      <c r="W1143" s="131" t="s">
        <v>4856</v>
      </c>
      <c r="X1143" s="132" t="s">
        <v>130</v>
      </c>
      <c r="Y1143" s="127" t="s">
        <v>124</v>
      </c>
      <c r="Z1143" s="124"/>
      <c r="AA1143" s="133"/>
      <c r="AB1143" s="134"/>
    </row>
    <row r="1144" spans="1:28" ht="25.5" x14ac:dyDescent="0.2">
      <c r="A1144" s="122" t="s">
        <v>8443</v>
      </c>
      <c r="B1144" s="123" t="s">
        <v>4894</v>
      </c>
      <c r="C1144" s="124" t="s">
        <v>4892</v>
      </c>
      <c r="D1144" s="122" t="s">
        <v>10289</v>
      </c>
      <c r="E1144" s="124" t="s">
        <v>7929</v>
      </c>
      <c r="F1144" s="125" t="s">
        <v>4895</v>
      </c>
      <c r="G1144" s="126" t="s">
        <v>4896</v>
      </c>
      <c r="H1144" s="126" t="s">
        <v>4896</v>
      </c>
      <c r="I1144" s="127" t="s">
        <v>4896</v>
      </c>
      <c r="J1144" s="125" t="s">
        <v>34</v>
      </c>
      <c r="K1144" s="125" t="s">
        <v>873</v>
      </c>
      <c r="L1144" s="125">
        <v>1001</v>
      </c>
      <c r="M1144" s="128">
        <v>1001</v>
      </c>
      <c r="N1144" s="126" t="s">
        <v>4893</v>
      </c>
      <c r="O1144" s="129">
        <v>156000</v>
      </c>
      <c r="P1144" s="129">
        <v>68869.565217391297</v>
      </c>
      <c r="Q1144" s="130">
        <v>224000</v>
      </c>
      <c r="R1144" s="130">
        <f t="shared" si="52"/>
        <v>89530.434782608689</v>
      </c>
      <c r="S1144" s="130">
        <v>0</v>
      </c>
      <c r="T1144" s="130">
        <f t="shared" si="54"/>
        <v>245530.4347826087</v>
      </c>
      <c r="U1144" s="130">
        <v>245500</v>
      </c>
      <c r="V1144" s="130">
        <f t="shared" si="53"/>
        <v>245500</v>
      </c>
      <c r="W1144" s="131">
        <v>0</v>
      </c>
      <c r="X1144" s="132" t="s">
        <v>130</v>
      </c>
      <c r="Y1144" s="127" t="s">
        <v>124</v>
      </c>
      <c r="Z1144" s="124" t="s">
        <v>47</v>
      </c>
      <c r="AA1144" s="133">
        <v>43294</v>
      </c>
      <c r="AB1144" s="134"/>
    </row>
    <row r="1145" spans="1:28" ht="25.5" x14ac:dyDescent="0.2">
      <c r="A1145" s="122" t="s">
        <v>8444</v>
      </c>
      <c r="B1145" s="123" t="s">
        <v>1315</v>
      </c>
      <c r="C1145" s="124" t="s">
        <v>1313</v>
      </c>
      <c r="D1145" s="122" t="s">
        <v>10290</v>
      </c>
      <c r="E1145" s="124" t="s">
        <v>7930</v>
      </c>
      <c r="F1145" s="125" t="s">
        <v>1316</v>
      </c>
      <c r="G1145" s="126" t="s">
        <v>1317</v>
      </c>
      <c r="H1145" s="126" t="s">
        <v>1317</v>
      </c>
      <c r="I1145" s="127" t="s">
        <v>1317</v>
      </c>
      <c r="J1145" s="125" t="s">
        <v>34</v>
      </c>
      <c r="K1145" s="125"/>
      <c r="L1145" s="125">
        <v>72</v>
      </c>
      <c r="M1145" s="128">
        <v>72</v>
      </c>
      <c r="N1145" s="126" t="s">
        <v>1314</v>
      </c>
      <c r="O1145" s="129">
        <v>130000</v>
      </c>
      <c r="P1145" s="129">
        <v>14086.956521739099</v>
      </c>
      <c r="Q1145" s="130">
        <v>144000</v>
      </c>
      <c r="R1145" s="130">
        <f t="shared" si="52"/>
        <v>18313.043478260832</v>
      </c>
      <c r="S1145" s="130">
        <v>0</v>
      </c>
      <c r="T1145" s="130">
        <f t="shared" si="54"/>
        <v>148313.04347826084</v>
      </c>
      <c r="U1145" s="130">
        <v>148300</v>
      </c>
      <c r="V1145" s="130">
        <f t="shared" si="53"/>
        <v>148300</v>
      </c>
      <c r="W1145" s="131" t="s">
        <v>1311</v>
      </c>
      <c r="X1145" s="132" t="s">
        <v>1309</v>
      </c>
      <c r="Y1145" s="127" t="s">
        <v>1312</v>
      </c>
      <c r="Z1145" s="124" t="s">
        <v>47</v>
      </c>
      <c r="AA1145" s="133">
        <v>43294</v>
      </c>
      <c r="AB1145" s="134"/>
    </row>
    <row r="1146" spans="1:28" ht="25.5" x14ac:dyDescent="0.2">
      <c r="A1146" s="122" t="s">
        <v>8445</v>
      </c>
      <c r="B1146" s="123" t="s">
        <v>3491</v>
      </c>
      <c r="C1146" s="124" t="s">
        <v>3489</v>
      </c>
      <c r="D1146" s="122" t="s">
        <v>10291</v>
      </c>
      <c r="E1146" s="124" t="s">
        <v>7930</v>
      </c>
      <c r="F1146" s="125" t="s">
        <v>3492</v>
      </c>
      <c r="G1146" s="126" t="s">
        <v>3493</v>
      </c>
      <c r="H1146" s="126" t="s">
        <v>3493</v>
      </c>
      <c r="I1146" s="127" t="s">
        <v>3493</v>
      </c>
      <c r="J1146" s="125" t="s">
        <v>3</v>
      </c>
      <c r="K1146" s="125" t="s">
        <v>882</v>
      </c>
      <c r="L1146" s="125">
        <v>317</v>
      </c>
      <c r="M1146" s="128">
        <v>317</v>
      </c>
      <c r="N1146" s="126" t="s">
        <v>3490</v>
      </c>
      <c r="O1146" s="129">
        <v>140000</v>
      </c>
      <c r="P1146" s="129">
        <v>39130.434782608703</v>
      </c>
      <c r="Q1146" s="130">
        <v>179000</v>
      </c>
      <c r="R1146" s="130">
        <f t="shared" si="52"/>
        <v>50869.565217391311</v>
      </c>
      <c r="S1146" s="130">
        <v>0</v>
      </c>
      <c r="T1146" s="130">
        <f t="shared" si="54"/>
        <v>190869.5652173913</v>
      </c>
      <c r="U1146" s="130">
        <v>190800</v>
      </c>
      <c r="V1146" s="130">
        <f t="shared" si="53"/>
        <v>190800</v>
      </c>
      <c r="W1146" s="131">
        <v>0</v>
      </c>
      <c r="X1146" s="132" t="s">
        <v>1309</v>
      </c>
      <c r="Y1146" s="127" t="s">
        <v>3488</v>
      </c>
      <c r="Z1146" s="124" t="s">
        <v>47</v>
      </c>
      <c r="AA1146" s="133">
        <v>43294</v>
      </c>
      <c r="AB1146" s="141"/>
    </row>
    <row r="1147" spans="1:28" ht="38.25" x14ac:dyDescent="0.2">
      <c r="A1147" s="122" t="s">
        <v>8446</v>
      </c>
      <c r="B1147" s="123" t="s">
        <v>4198</v>
      </c>
      <c r="C1147" s="124" t="s">
        <v>4189</v>
      </c>
      <c r="D1147" s="122" t="s">
        <v>10292</v>
      </c>
      <c r="E1147" s="124" t="s">
        <v>7930</v>
      </c>
      <c r="F1147" s="125" t="s">
        <v>4199</v>
      </c>
      <c r="G1147" s="126" t="s">
        <v>4191</v>
      </c>
      <c r="H1147" s="126" t="s">
        <v>4191</v>
      </c>
      <c r="I1147" s="127" t="s">
        <v>4191</v>
      </c>
      <c r="J1147" s="125" t="s">
        <v>34</v>
      </c>
      <c r="K1147" s="125"/>
      <c r="L1147" s="125">
        <v>761</v>
      </c>
      <c r="M1147" s="128">
        <v>761</v>
      </c>
      <c r="N1147" s="126" t="s">
        <v>4190</v>
      </c>
      <c r="O1147" s="129">
        <v>40800</v>
      </c>
      <c r="P1147" s="129">
        <v>27860.869565217399</v>
      </c>
      <c r="Q1147" s="130">
        <v>68600</v>
      </c>
      <c r="R1147" s="130">
        <f t="shared" si="52"/>
        <v>36219.130434782623</v>
      </c>
      <c r="S1147" s="130">
        <v>0</v>
      </c>
      <c r="T1147" s="130">
        <f t="shared" si="54"/>
        <v>77019.130434782623</v>
      </c>
      <c r="U1147" s="130">
        <v>77000</v>
      </c>
      <c r="V1147" s="130">
        <f t="shared" si="53"/>
        <v>77000</v>
      </c>
      <c r="W1147" s="131">
        <v>0</v>
      </c>
      <c r="X1147" s="132" t="s">
        <v>1309</v>
      </c>
      <c r="Y1147" s="127" t="s">
        <v>4126</v>
      </c>
      <c r="Z1147" s="124" t="s">
        <v>47</v>
      </c>
      <c r="AA1147" s="133">
        <v>43294</v>
      </c>
      <c r="AB1147" s="134"/>
    </row>
    <row r="1148" spans="1:28" ht="38.25" x14ac:dyDescent="0.2">
      <c r="A1148" s="122" t="s">
        <v>8447</v>
      </c>
      <c r="B1148" s="123" t="s">
        <v>4200</v>
      </c>
      <c r="C1148" s="124" t="s">
        <v>4189</v>
      </c>
      <c r="D1148" s="122" t="s">
        <v>10293</v>
      </c>
      <c r="E1148" s="124" t="s">
        <v>7930</v>
      </c>
      <c r="F1148" s="125" t="s">
        <v>4201</v>
      </c>
      <c r="G1148" s="126" t="s">
        <v>4194</v>
      </c>
      <c r="H1148" s="126" t="s">
        <v>4194</v>
      </c>
      <c r="I1148" s="127" t="s">
        <v>4194</v>
      </c>
      <c r="J1148" s="125" t="s">
        <v>34</v>
      </c>
      <c r="K1148" s="125"/>
      <c r="L1148" s="125">
        <v>761</v>
      </c>
      <c r="M1148" s="128">
        <v>761</v>
      </c>
      <c r="N1148" s="126" t="s">
        <v>4190</v>
      </c>
      <c r="O1148" s="129">
        <v>40800</v>
      </c>
      <c r="P1148" s="129">
        <v>27860.869565217399</v>
      </c>
      <c r="Q1148" s="130">
        <v>68600</v>
      </c>
      <c r="R1148" s="130">
        <f t="shared" si="52"/>
        <v>36219.130434782623</v>
      </c>
      <c r="S1148" s="130">
        <v>0</v>
      </c>
      <c r="T1148" s="130">
        <f t="shared" si="54"/>
        <v>77019.130434782623</v>
      </c>
      <c r="U1148" s="130">
        <v>77000</v>
      </c>
      <c r="V1148" s="130">
        <f t="shared" si="53"/>
        <v>77000</v>
      </c>
      <c r="W1148" s="131">
        <v>0</v>
      </c>
      <c r="X1148" s="132" t="s">
        <v>1309</v>
      </c>
      <c r="Y1148" s="127" t="s">
        <v>4126</v>
      </c>
      <c r="Z1148" s="124" t="s">
        <v>47</v>
      </c>
      <c r="AA1148" s="133">
        <v>43294</v>
      </c>
      <c r="AB1148" s="134"/>
    </row>
    <row r="1149" spans="1:28" ht="22.5" x14ac:dyDescent="0.2">
      <c r="A1149" s="122" t="s">
        <v>8448</v>
      </c>
      <c r="B1149" s="123" t="s">
        <v>4210</v>
      </c>
      <c r="C1149" s="124" t="s">
        <v>4203</v>
      </c>
      <c r="D1149" s="122" t="s">
        <v>10294</v>
      </c>
      <c r="E1149" s="124" t="s">
        <v>7930</v>
      </c>
      <c r="F1149" s="125" t="s">
        <v>4211</v>
      </c>
      <c r="G1149" s="126" t="s">
        <v>4212</v>
      </c>
      <c r="H1149" s="126" t="s">
        <v>4212</v>
      </c>
      <c r="I1149" s="127" t="s">
        <v>4212</v>
      </c>
      <c r="J1149" s="125" t="s">
        <v>34</v>
      </c>
      <c r="K1149" s="125"/>
      <c r="L1149" s="125">
        <v>762</v>
      </c>
      <c r="M1149" s="128">
        <v>762</v>
      </c>
      <c r="N1149" s="126" t="s">
        <v>4206</v>
      </c>
      <c r="O1149" s="129">
        <v>31800</v>
      </c>
      <c r="P1149" s="129">
        <v>27860.869565217399</v>
      </c>
      <c r="Q1149" s="130">
        <v>59600</v>
      </c>
      <c r="R1149" s="130">
        <f t="shared" si="52"/>
        <v>36219.130434782623</v>
      </c>
      <c r="S1149" s="130">
        <v>0</v>
      </c>
      <c r="T1149" s="130">
        <f t="shared" si="54"/>
        <v>68019.130434782623</v>
      </c>
      <c r="U1149" s="130">
        <v>68000</v>
      </c>
      <c r="V1149" s="130">
        <f t="shared" si="53"/>
        <v>68000</v>
      </c>
      <c r="W1149" s="131">
        <v>0</v>
      </c>
      <c r="X1149" s="132" t="s">
        <v>1309</v>
      </c>
      <c r="Y1149" s="127" t="s">
        <v>4126</v>
      </c>
      <c r="Z1149" s="124" t="s">
        <v>47</v>
      </c>
      <c r="AA1149" s="133">
        <v>43294</v>
      </c>
      <c r="AB1149" s="134"/>
    </row>
    <row r="1150" spans="1:28" ht="22.5" x14ac:dyDescent="0.2">
      <c r="A1150" s="122" t="s">
        <v>8449</v>
      </c>
      <c r="B1150" s="123" t="s">
        <v>4213</v>
      </c>
      <c r="C1150" s="124" t="s">
        <v>4203</v>
      </c>
      <c r="D1150" s="122" t="s">
        <v>10295</v>
      </c>
      <c r="E1150" s="124" t="s">
        <v>7930</v>
      </c>
      <c r="F1150" s="125" t="s">
        <v>4214</v>
      </c>
      <c r="G1150" s="126" t="s">
        <v>4205</v>
      </c>
      <c r="H1150" s="126" t="s">
        <v>4205</v>
      </c>
      <c r="I1150" s="127" t="s">
        <v>4205</v>
      </c>
      <c r="J1150" s="125" t="s">
        <v>34</v>
      </c>
      <c r="K1150" s="125"/>
      <c r="L1150" s="125">
        <v>762</v>
      </c>
      <c r="M1150" s="128">
        <v>762</v>
      </c>
      <c r="N1150" s="126" t="s">
        <v>4206</v>
      </c>
      <c r="O1150" s="129">
        <v>31800</v>
      </c>
      <c r="P1150" s="129">
        <v>27860.869565217399</v>
      </c>
      <c r="Q1150" s="130">
        <v>59600</v>
      </c>
      <c r="R1150" s="130">
        <f t="shared" si="52"/>
        <v>36219.130434782623</v>
      </c>
      <c r="S1150" s="130">
        <v>0</v>
      </c>
      <c r="T1150" s="130">
        <f t="shared" si="54"/>
        <v>68019.130434782623</v>
      </c>
      <c r="U1150" s="130">
        <v>68000</v>
      </c>
      <c r="V1150" s="130">
        <f t="shared" si="53"/>
        <v>68000</v>
      </c>
      <c r="W1150" s="131">
        <v>0</v>
      </c>
      <c r="X1150" s="132" t="s">
        <v>1309</v>
      </c>
      <c r="Y1150" s="127" t="s">
        <v>4126</v>
      </c>
      <c r="Z1150" s="124" t="s">
        <v>47</v>
      </c>
      <c r="AA1150" s="133">
        <v>43294</v>
      </c>
      <c r="AB1150" s="134"/>
    </row>
    <row r="1151" spans="1:28" ht="22.5" x14ac:dyDescent="0.2">
      <c r="A1151" s="122" t="s">
        <v>8450</v>
      </c>
      <c r="B1151" s="123" t="s">
        <v>4220</v>
      </c>
      <c r="C1151" s="124" t="s">
        <v>4216</v>
      </c>
      <c r="D1151" s="122" t="s">
        <v>10296</v>
      </c>
      <c r="E1151" s="124" t="s">
        <v>7930</v>
      </c>
      <c r="F1151" s="125" t="s">
        <v>4221</v>
      </c>
      <c r="G1151" s="126" t="s">
        <v>4218</v>
      </c>
      <c r="H1151" s="126" t="s">
        <v>4218</v>
      </c>
      <c r="I1151" s="127" t="s">
        <v>4218</v>
      </c>
      <c r="J1151" s="125" t="s">
        <v>34</v>
      </c>
      <c r="K1151" s="125"/>
      <c r="L1151" s="125">
        <v>763</v>
      </c>
      <c r="M1151" s="128">
        <v>763</v>
      </c>
      <c r="N1151" s="126" t="s">
        <v>4219</v>
      </c>
      <c r="O1151" s="129">
        <v>26300</v>
      </c>
      <c r="P1151" s="129">
        <v>12052.1739130435</v>
      </c>
      <c r="Q1151" s="130">
        <v>38300</v>
      </c>
      <c r="R1151" s="130">
        <f t="shared" si="52"/>
        <v>15667.826086956551</v>
      </c>
      <c r="S1151" s="130">
        <v>0</v>
      </c>
      <c r="T1151" s="130">
        <f t="shared" si="54"/>
        <v>41967.826086956549</v>
      </c>
      <c r="U1151" s="130">
        <v>41900</v>
      </c>
      <c r="V1151" s="130">
        <f t="shared" si="53"/>
        <v>41900</v>
      </c>
      <c r="W1151" s="131">
        <v>0</v>
      </c>
      <c r="X1151" s="132" t="s">
        <v>1309</v>
      </c>
      <c r="Y1151" s="127" t="s">
        <v>4126</v>
      </c>
      <c r="Z1151" s="124" t="s">
        <v>47</v>
      </c>
      <c r="AA1151" s="133">
        <v>43294</v>
      </c>
      <c r="AB1151" s="134"/>
    </row>
    <row r="1152" spans="1:28" ht="22.5" x14ac:dyDescent="0.2">
      <c r="A1152" s="122" t="s">
        <v>8451</v>
      </c>
      <c r="B1152" s="123" t="s">
        <v>4226</v>
      </c>
      <c r="C1152" s="124" t="s">
        <v>4222</v>
      </c>
      <c r="D1152" s="122" t="s">
        <v>10297</v>
      </c>
      <c r="E1152" s="124" t="s">
        <v>7930</v>
      </c>
      <c r="F1152" s="125" t="s">
        <v>4227</v>
      </c>
      <c r="G1152" s="126" t="s">
        <v>4223</v>
      </c>
      <c r="H1152" s="126" t="s">
        <v>4223</v>
      </c>
      <c r="I1152" s="127" t="s">
        <v>4223</v>
      </c>
      <c r="J1152" s="125" t="s">
        <v>34</v>
      </c>
      <c r="K1152" s="125"/>
      <c r="L1152" s="125">
        <v>764</v>
      </c>
      <c r="M1152" s="128">
        <v>764</v>
      </c>
      <c r="N1152" s="126" t="s">
        <v>4223</v>
      </c>
      <c r="O1152" s="129">
        <v>5000</v>
      </c>
      <c r="P1152" s="129">
        <v>5947.8260869565202</v>
      </c>
      <c r="Q1152" s="130">
        <v>10900</v>
      </c>
      <c r="R1152" s="130">
        <f t="shared" si="52"/>
        <v>7732.1739130434762</v>
      </c>
      <c r="S1152" s="130">
        <v>0</v>
      </c>
      <c r="T1152" s="130">
        <f t="shared" si="54"/>
        <v>12732.173913043476</v>
      </c>
      <c r="U1152" s="130">
        <v>12700</v>
      </c>
      <c r="V1152" s="130">
        <f t="shared" si="53"/>
        <v>12700</v>
      </c>
      <c r="W1152" s="131">
        <v>0</v>
      </c>
      <c r="X1152" s="132" t="s">
        <v>1309</v>
      </c>
      <c r="Y1152" s="127" t="s">
        <v>4126</v>
      </c>
      <c r="Z1152" s="124" t="s">
        <v>47</v>
      </c>
      <c r="AA1152" s="133">
        <v>43294</v>
      </c>
      <c r="AB1152" s="134"/>
    </row>
    <row r="1153" spans="1:28" ht="25.5" x14ac:dyDescent="0.2">
      <c r="A1153" s="122" t="s">
        <v>8452</v>
      </c>
      <c r="B1153" s="123" t="s">
        <v>4233</v>
      </c>
      <c r="C1153" s="124" t="s">
        <v>4229</v>
      </c>
      <c r="D1153" s="122" t="s">
        <v>10298</v>
      </c>
      <c r="E1153" s="124" t="s">
        <v>7930</v>
      </c>
      <c r="F1153" s="125" t="s">
        <v>4234</v>
      </c>
      <c r="G1153" s="126" t="s">
        <v>4232</v>
      </c>
      <c r="H1153" s="126" t="s">
        <v>4232</v>
      </c>
      <c r="I1153" s="127" t="s">
        <v>4235</v>
      </c>
      <c r="J1153" s="125" t="s">
        <v>283</v>
      </c>
      <c r="K1153" s="125"/>
      <c r="L1153" s="125">
        <v>765</v>
      </c>
      <c r="M1153" s="128">
        <v>765</v>
      </c>
      <c r="N1153" s="126" t="s">
        <v>4232</v>
      </c>
      <c r="O1153" s="129">
        <v>16000</v>
      </c>
      <c r="P1153" s="129">
        <v>12052.1739130435</v>
      </c>
      <c r="Q1153" s="130">
        <v>28000</v>
      </c>
      <c r="R1153" s="130">
        <f t="shared" si="52"/>
        <v>15667.826086956551</v>
      </c>
      <c r="S1153" s="130">
        <v>0</v>
      </c>
      <c r="T1153" s="130">
        <f t="shared" si="54"/>
        <v>31667.826086956549</v>
      </c>
      <c r="U1153" s="130">
        <v>31600</v>
      </c>
      <c r="V1153" s="130">
        <f t="shared" si="53"/>
        <v>31600</v>
      </c>
      <c r="W1153" s="131">
        <v>0</v>
      </c>
      <c r="X1153" s="132" t="s">
        <v>1309</v>
      </c>
      <c r="Y1153" s="127" t="s">
        <v>4126</v>
      </c>
      <c r="Z1153" s="124" t="s">
        <v>47</v>
      </c>
      <c r="AA1153" s="133">
        <v>43294</v>
      </c>
      <c r="AB1153" s="134"/>
    </row>
    <row r="1154" spans="1:28" ht="22.5" x14ac:dyDescent="0.2">
      <c r="A1154" s="122" t="s">
        <v>8453</v>
      </c>
      <c r="B1154" s="123" t="s">
        <v>4244</v>
      </c>
      <c r="C1154" s="124" t="s">
        <v>4237</v>
      </c>
      <c r="D1154" s="122" t="s">
        <v>10299</v>
      </c>
      <c r="E1154" s="124" t="s">
        <v>7930</v>
      </c>
      <c r="F1154" s="125" t="s">
        <v>4245</v>
      </c>
      <c r="G1154" s="126" t="s">
        <v>4246</v>
      </c>
      <c r="H1154" s="126" t="s">
        <v>4246</v>
      </c>
      <c r="I1154" s="127" t="s">
        <v>4246</v>
      </c>
      <c r="J1154" s="125" t="s">
        <v>34</v>
      </c>
      <c r="K1154" s="125"/>
      <c r="L1154" s="125">
        <v>767</v>
      </c>
      <c r="M1154" s="128">
        <v>767</v>
      </c>
      <c r="N1154" s="126" t="s">
        <v>4240</v>
      </c>
      <c r="O1154" s="129">
        <v>25000</v>
      </c>
      <c r="P1154" s="129">
        <v>4695.6521739130403</v>
      </c>
      <c r="Q1154" s="130">
        <v>29600</v>
      </c>
      <c r="R1154" s="130">
        <f t="shared" si="52"/>
        <v>6104.3478260869515</v>
      </c>
      <c r="S1154" s="130">
        <v>0</v>
      </c>
      <c r="T1154" s="130">
        <f t="shared" si="54"/>
        <v>31104.347826086952</v>
      </c>
      <c r="U1154" s="130">
        <v>31100</v>
      </c>
      <c r="V1154" s="130">
        <f t="shared" si="53"/>
        <v>31100</v>
      </c>
      <c r="W1154" s="131">
        <v>0</v>
      </c>
      <c r="X1154" s="132" t="s">
        <v>1309</v>
      </c>
      <c r="Y1154" s="127" t="s">
        <v>4126</v>
      </c>
      <c r="Z1154" s="124" t="s">
        <v>47</v>
      </c>
      <c r="AA1154" s="133">
        <v>43294</v>
      </c>
      <c r="AB1154" s="134"/>
    </row>
    <row r="1155" spans="1:28" ht="22.5" x14ac:dyDescent="0.2">
      <c r="A1155" s="122" t="s">
        <v>8454</v>
      </c>
      <c r="B1155" s="123" t="s">
        <v>4406</v>
      </c>
      <c r="C1155" s="124" t="s">
        <v>4399</v>
      </c>
      <c r="D1155" s="122" t="s">
        <v>10300</v>
      </c>
      <c r="E1155" s="124" t="s">
        <v>7930</v>
      </c>
      <c r="F1155" s="125" t="s">
        <v>4407</v>
      </c>
      <c r="G1155" s="126" t="s">
        <v>4408</v>
      </c>
      <c r="H1155" s="126" t="s">
        <v>4408</v>
      </c>
      <c r="I1155" s="127" t="s">
        <v>4408</v>
      </c>
      <c r="J1155" s="125" t="s">
        <v>34</v>
      </c>
      <c r="K1155" s="125" t="s">
        <v>882</v>
      </c>
      <c r="L1155" s="125">
        <v>811</v>
      </c>
      <c r="M1155" s="128">
        <v>811</v>
      </c>
      <c r="N1155" s="126" t="s">
        <v>4402</v>
      </c>
      <c r="O1155" s="129">
        <v>66000</v>
      </c>
      <c r="P1155" s="129">
        <v>49930.434782608703</v>
      </c>
      <c r="Q1155" s="130">
        <v>115000</v>
      </c>
      <c r="R1155" s="130">
        <f t="shared" si="52"/>
        <v>64909.565217391319</v>
      </c>
      <c r="S1155" s="130">
        <v>0</v>
      </c>
      <c r="T1155" s="130">
        <f t="shared" si="54"/>
        <v>130909.56521739133</v>
      </c>
      <c r="U1155" s="130">
        <v>130900</v>
      </c>
      <c r="V1155" s="130">
        <f t="shared" si="53"/>
        <v>130900</v>
      </c>
      <c r="W1155" s="131">
        <v>0</v>
      </c>
      <c r="X1155" s="132" t="s">
        <v>1309</v>
      </c>
      <c r="Y1155" s="127" t="s">
        <v>4126</v>
      </c>
      <c r="Z1155" s="124" t="s">
        <v>47</v>
      </c>
      <c r="AA1155" s="133">
        <v>43294</v>
      </c>
      <c r="AB1155" s="134"/>
    </row>
    <row r="1156" spans="1:28" ht="22.5" x14ac:dyDescent="0.2">
      <c r="A1156" s="122" t="s">
        <v>8455</v>
      </c>
      <c r="B1156" s="123" t="s">
        <v>4505</v>
      </c>
      <c r="C1156" s="124" t="s">
        <v>4501</v>
      </c>
      <c r="D1156" s="122" t="s">
        <v>10301</v>
      </c>
      <c r="E1156" s="124" t="s">
        <v>7930</v>
      </c>
      <c r="F1156" s="125" t="s">
        <v>4506</v>
      </c>
      <c r="G1156" s="126" t="s">
        <v>4503</v>
      </c>
      <c r="H1156" s="126" t="s">
        <v>4503</v>
      </c>
      <c r="I1156" s="127" t="s">
        <v>4503</v>
      </c>
      <c r="J1156" s="125" t="s">
        <v>34</v>
      </c>
      <c r="K1156" s="125"/>
      <c r="L1156" s="125">
        <v>853</v>
      </c>
      <c r="M1156" s="128">
        <v>853</v>
      </c>
      <c r="N1156" s="126" t="s">
        <v>4504</v>
      </c>
      <c r="O1156" s="129">
        <v>40000</v>
      </c>
      <c r="P1156" s="129">
        <v>31304.347826087</v>
      </c>
      <c r="Q1156" s="130">
        <v>71300</v>
      </c>
      <c r="R1156" s="130">
        <f t="shared" si="52"/>
        <v>40695.652173913099</v>
      </c>
      <c r="S1156" s="130">
        <v>0</v>
      </c>
      <c r="T1156" s="130">
        <f t="shared" si="54"/>
        <v>80695.652173913099</v>
      </c>
      <c r="U1156" s="130">
        <v>80600</v>
      </c>
      <c r="V1156" s="130">
        <f t="shared" si="53"/>
        <v>80600</v>
      </c>
      <c r="W1156" s="131">
        <v>0</v>
      </c>
      <c r="X1156" s="132" t="s">
        <v>1309</v>
      </c>
      <c r="Y1156" s="127" t="s">
        <v>4126</v>
      </c>
      <c r="Z1156" s="124" t="s">
        <v>47</v>
      </c>
      <c r="AA1156" s="133">
        <v>43294</v>
      </c>
      <c r="AB1156" s="134"/>
    </row>
    <row r="1157" spans="1:28" ht="25.5" x14ac:dyDescent="0.2">
      <c r="A1157" s="122" t="s">
        <v>8456</v>
      </c>
      <c r="B1157" s="123" t="s">
        <v>4517</v>
      </c>
      <c r="C1157" s="124" t="s">
        <v>4513</v>
      </c>
      <c r="D1157" s="122" t="s">
        <v>10302</v>
      </c>
      <c r="E1157" s="124" t="s">
        <v>7930</v>
      </c>
      <c r="F1157" s="125" t="s">
        <v>4518</v>
      </c>
      <c r="G1157" s="126" t="s">
        <v>4515</v>
      </c>
      <c r="H1157" s="126" t="s">
        <v>4515</v>
      </c>
      <c r="I1157" s="127" t="s">
        <v>4515</v>
      </c>
      <c r="J1157" s="125" t="s">
        <v>34</v>
      </c>
      <c r="K1157" s="125"/>
      <c r="L1157" s="125">
        <v>858</v>
      </c>
      <c r="M1157" s="128">
        <v>858</v>
      </c>
      <c r="N1157" s="126" t="s">
        <v>4516</v>
      </c>
      <c r="O1157" s="129">
        <v>23300</v>
      </c>
      <c r="P1157" s="129">
        <v>7982.6086956521704</v>
      </c>
      <c r="Q1157" s="130">
        <v>31200</v>
      </c>
      <c r="R1157" s="130">
        <f t="shared" si="52"/>
        <v>10377.391304347822</v>
      </c>
      <c r="S1157" s="130">
        <v>0</v>
      </c>
      <c r="T1157" s="130">
        <f t="shared" si="54"/>
        <v>33677.391304347824</v>
      </c>
      <c r="U1157" s="130">
        <v>33600</v>
      </c>
      <c r="V1157" s="130">
        <f t="shared" si="53"/>
        <v>33600</v>
      </c>
      <c r="W1157" s="131">
        <v>0</v>
      </c>
      <c r="X1157" s="132" t="s">
        <v>1309</v>
      </c>
      <c r="Y1157" s="127" t="s">
        <v>4126</v>
      </c>
      <c r="Z1157" s="124" t="s">
        <v>47</v>
      </c>
      <c r="AA1157" s="133">
        <v>43294</v>
      </c>
      <c r="AB1157" s="134"/>
    </row>
    <row r="1158" spans="1:28" ht="22.5" x14ac:dyDescent="0.2">
      <c r="A1158" s="122" t="s">
        <v>8457</v>
      </c>
      <c r="B1158" s="123" t="s">
        <v>4554</v>
      </c>
      <c r="C1158" s="124" t="s">
        <v>4548</v>
      </c>
      <c r="D1158" s="122" t="s">
        <v>10303</v>
      </c>
      <c r="E1158" s="124" t="s">
        <v>7930</v>
      </c>
      <c r="F1158" s="125" t="s">
        <v>4555</v>
      </c>
      <c r="G1158" s="126" t="s">
        <v>4550</v>
      </c>
      <c r="H1158" s="126" t="s">
        <v>4550</v>
      </c>
      <c r="I1158" s="127" t="s">
        <v>4550</v>
      </c>
      <c r="J1158" s="125" t="s">
        <v>34</v>
      </c>
      <c r="K1158" s="125"/>
      <c r="L1158" s="125">
        <v>862</v>
      </c>
      <c r="M1158" s="128">
        <v>862</v>
      </c>
      <c r="N1158" s="126" t="s">
        <v>4550</v>
      </c>
      <c r="O1158" s="129">
        <v>27700</v>
      </c>
      <c r="P1158" s="129">
        <v>14400</v>
      </c>
      <c r="Q1158" s="130">
        <v>42100</v>
      </c>
      <c r="R1158" s="130">
        <f t="shared" si="52"/>
        <v>18720</v>
      </c>
      <c r="S1158" s="130">
        <v>0</v>
      </c>
      <c r="T1158" s="130">
        <f t="shared" si="54"/>
        <v>46420</v>
      </c>
      <c r="U1158" s="130">
        <v>46400</v>
      </c>
      <c r="V1158" s="130">
        <f t="shared" si="53"/>
        <v>46400</v>
      </c>
      <c r="W1158" s="131">
        <v>0</v>
      </c>
      <c r="X1158" s="132" t="s">
        <v>1309</v>
      </c>
      <c r="Y1158" s="127" t="s">
        <v>4126</v>
      </c>
      <c r="Z1158" s="124" t="s">
        <v>47</v>
      </c>
      <c r="AA1158" s="133">
        <v>43294</v>
      </c>
      <c r="AB1158" s="134"/>
    </row>
    <row r="1159" spans="1:28" ht="25.5" x14ac:dyDescent="0.2">
      <c r="A1159" s="122" t="s">
        <v>8458</v>
      </c>
      <c r="B1159" s="123" t="s">
        <v>5575</v>
      </c>
      <c r="C1159" s="124" t="s">
        <v>5576</v>
      </c>
      <c r="D1159" s="122" t="s">
        <v>10304</v>
      </c>
      <c r="E1159" s="124" t="s">
        <v>7930</v>
      </c>
      <c r="F1159" s="125" t="s">
        <v>5577</v>
      </c>
      <c r="G1159" s="126" t="s">
        <v>5579</v>
      </c>
      <c r="H1159" s="126" t="s">
        <v>5579</v>
      </c>
      <c r="I1159" s="127" t="s">
        <v>5578</v>
      </c>
      <c r="J1159" s="125" t="s">
        <v>3</v>
      </c>
      <c r="K1159" s="125"/>
      <c r="L1159" s="125">
        <v>1322</v>
      </c>
      <c r="M1159" s="128">
        <v>1322</v>
      </c>
      <c r="N1159" s="126" t="s">
        <v>5579</v>
      </c>
      <c r="O1159" s="129">
        <v>25000</v>
      </c>
      <c r="P1159" s="129">
        <v>4695.6521739130403</v>
      </c>
      <c r="Q1159" s="130">
        <v>29600</v>
      </c>
      <c r="R1159" s="130">
        <f t="shared" ref="R1159:R1222" si="55">+P1159/1800000*2340000</f>
        <v>6104.3478260869515</v>
      </c>
      <c r="S1159" s="130">
        <v>0</v>
      </c>
      <c r="T1159" s="130">
        <f t="shared" si="54"/>
        <v>31104.347826086952</v>
      </c>
      <c r="U1159" s="130">
        <v>31100</v>
      </c>
      <c r="V1159" s="130">
        <f t="shared" ref="V1159:V1222" si="56">ROUNDDOWN(T1159,-2)</f>
        <v>31100</v>
      </c>
      <c r="W1159" s="131">
        <v>0</v>
      </c>
      <c r="X1159" s="132" t="s">
        <v>1309</v>
      </c>
      <c r="Y1159" s="127" t="s">
        <v>5393</v>
      </c>
      <c r="Z1159" s="124" t="s">
        <v>47</v>
      </c>
      <c r="AA1159" s="133">
        <v>43294</v>
      </c>
      <c r="AB1159" s="134"/>
    </row>
    <row r="1160" spans="1:28" ht="22.5" x14ac:dyDescent="0.2">
      <c r="A1160" s="122" t="s">
        <v>8459</v>
      </c>
      <c r="B1160" s="123" t="s">
        <v>7162</v>
      </c>
      <c r="C1160" s="124" t="s">
        <v>7155</v>
      </c>
      <c r="D1160" s="122" t="s">
        <v>10305</v>
      </c>
      <c r="E1160" s="124" t="s">
        <v>7930</v>
      </c>
      <c r="F1160" s="125" t="s">
        <v>7163</v>
      </c>
      <c r="G1160" s="126" t="s">
        <v>7164</v>
      </c>
      <c r="H1160" s="126" t="s">
        <v>7164</v>
      </c>
      <c r="I1160" s="127" t="s">
        <v>7164</v>
      </c>
      <c r="J1160" s="125" t="s">
        <v>34</v>
      </c>
      <c r="K1160" s="125"/>
      <c r="L1160" s="125">
        <v>1794</v>
      </c>
      <c r="M1160" s="128">
        <v>1794</v>
      </c>
      <c r="N1160" s="126" t="s">
        <v>7158</v>
      </c>
      <c r="O1160" s="129">
        <v>45291</v>
      </c>
      <c r="P1160" s="129">
        <v>23022.782608695699</v>
      </c>
      <c r="Q1160" s="130">
        <v>68300</v>
      </c>
      <c r="R1160" s="130">
        <f t="shared" si="55"/>
        <v>29929.617391304411</v>
      </c>
      <c r="S1160" s="130">
        <v>0</v>
      </c>
      <c r="T1160" s="130">
        <f t="shared" si="54"/>
        <v>75220.617391304404</v>
      </c>
      <c r="U1160" s="130">
        <v>75200</v>
      </c>
      <c r="V1160" s="130">
        <f t="shared" si="56"/>
        <v>75200</v>
      </c>
      <c r="W1160" s="131">
        <v>0</v>
      </c>
      <c r="X1160" s="132" t="s">
        <v>1309</v>
      </c>
      <c r="Y1160" s="127" t="s">
        <v>7153</v>
      </c>
      <c r="Z1160" s="124" t="s">
        <v>47</v>
      </c>
      <c r="AA1160" s="133">
        <v>43294</v>
      </c>
      <c r="AB1160" s="134"/>
    </row>
    <row r="1161" spans="1:28" ht="22.5" x14ac:dyDescent="0.2">
      <c r="A1161" s="122" t="s">
        <v>8460</v>
      </c>
      <c r="B1161" s="123" t="s">
        <v>7175</v>
      </c>
      <c r="C1161" s="124" t="s">
        <v>7166</v>
      </c>
      <c r="D1161" s="122" t="s">
        <v>10306</v>
      </c>
      <c r="E1161" s="124" t="s">
        <v>7930</v>
      </c>
      <c r="F1161" s="125" t="s">
        <v>7176</v>
      </c>
      <c r="G1161" s="126" t="s">
        <v>7172</v>
      </c>
      <c r="H1161" s="126" t="s">
        <v>7172</v>
      </c>
      <c r="I1161" s="127" t="s">
        <v>7172</v>
      </c>
      <c r="J1161" s="125" t="s">
        <v>283</v>
      </c>
      <c r="K1161" s="125"/>
      <c r="L1161" s="125">
        <v>1795</v>
      </c>
      <c r="M1161" s="128">
        <v>1795</v>
      </c>
      <c r="N1161" s="126" t="s">
        <v>7169</v>
      </c>
      <c r="O1161" s="129">
        <v>20359</v>
      </c>
      <c r="P1161" s="129">
        <v>15090.2608695652</v>
      </c>
      <c r="Q1161" s="130">
        <v>35400</v>
      </c>
      <c r="R1161" s="130">
        <f t="shared" si="55"/>
        <v>19617.339130434757</v>
      </c>
      <c r="S1161" s="130">
        <v>0</v>
      </c>
      <c r="T1161" s="130">
        <f t="shared" si="54"/>
        <v>39976.339130434761</v>
      </c>
      <c r="U1161" s="130">
        <v>39900</v>
      </c>
      <c r="V1161" s="130">
        <f t="shared" si="56"/>
        <v>39900</v>
      </c>
      <c r="W1161" s="131">
        <v>0</v>
      </c>
      <c r="X1161" s="132" t="s">
        <v>1309</v>
      </c>
      <c r="Y1161" s="127" t="s">
        <v>7153</v>
      </c>
      <c r="Z1161" s="124" t="s">
        <v>47</v>
      </c>
      <c r="AA1161" s="133">
        <v>43294</v>
      </c>
      <c r="AB1161" s="134"/>
    </row>
    <row r="1162" spans="1:28" ht="22.5" x14ac:dyDescent="0.2">
      <c r="A1162" s="122" t="s">
        <v>8461</v>
      </c>
      <c r="B1162" s="123" t="s">
        <v>7180</v>
      </c>
      <c r="C1162" s="124" t="s">
        <v>7177</v>
      </c>
      <c r="D1162" s="122" t="s">
        <v>10307</v>
      </c>
      <c r="E1162" s="124" t="s">
        <v>7930</v>
      </c>
      <c r="F1162" s="125" t="s">
        <v>7181</v>
      </c>
      <c r="G1162" s="126" t="s">
        <v>7178</v>
      </c>
      <c r="H1162" s="126" t="s">
        <v>7178</v>
      </c>
      <c r="I1162" s="127" t="s">
        <v>7178</v>
      </c>
      <c r="J1162" s="125" t="s">
        <v>3</v>
      </c>
      <c r="K1162" s="125" t="s">
        <v>95</v>
      </c>
      <c r="L1162" s="125">
        <v>1796</v>
      </c>
      <c r="M1162" s="128">
        <v>1796</v>
      </c>
      <c r="N1162" s="126" t="s">
        <v>7179</v>
      </c>
      <c r="O1162" s="129">
        <v>139000</v>
      </c>
      <c r="P1162" s="129">
        <v>75130.434782608703</v>
      </c>
      <c r="Q1162" s="130">
        <v>214000</v>
      </c>
      <c r="R1162" s="130">
        <f t="shared" si="55"/>
        <v>97669.565217391311</v>
      </c>
      <c r="S1162" s="130">
        <v>0</v>
      </c>
      <c r="T1162" s="130">
        <f t="shared" si="54"/>
        <v>236669.5652173913</v>
      </c>
      <c r="U1162" s="130">
        <v>236600</v>
      </c>
      <c r="V1162" s="130">
        <f t="shared" si="56"/>
        <v>236600</v>
      </c>
      <c r="W1162" s="131">
        <v>0</v>
      </c>
      <c r="X1162" s="132" t="s">
        <v>1309</v>
      </c>
      <c r="Y1162" s="127" t="s">
        <v>7153</v>
      </c>
      <c r="Z1162" s="124" t="s">
        <v>47</v>
      </c>
      <c r="AA1162" s="133">
        <v>43294</v>
      </c>
      <c r="AB1162" s="134"/>
    </row>
    <row r="1163" spans="1:28" ht="22.5" x14ac:dyDescent="0.2">
      <c r="A1163" s="122" t="s">
        <v>8135</v>
      </c>
      <c r="B1163" s="123" t="s">
        <v>7198</v>
      </c>
      <c r="C1163" s="124" t="s">
        <v>7189</v>
      </c>
      <c r="D1163" s="122" t="s">
        <v>10308</v>
      </c>
      <c r="E1163" s="124" t="s">
        <v>7930</v>
      </c>
      <c r="F1163" s="125" t="s">
        <v>7199</v>
      </c>
      <c r="G1163" s="126" t="s">
        <v>7190</v>
      </c>
      <c r="H1163" s="126" t="s">
        <v>7190</v>
      </c>
      <c r="I1163" s="127" t="s">
        <v>7190</v>
      </c>
      <c r="J1163" s="125" t="s">
        <v>3</v>
      </c>
      <c r="K1163" s="125" t="s">
        <v>882</v>
      </c>
      <c r="L1163" s="125">
        <v>1814</v>
      </c>
      <c r="M1163" s="128">
        <v>1814</v>
      </c>
      <c r="N1163" s="126" t="s">
        <v>7191</v>
      </c>
      <c r="O1163" s="129">
        <v>167000</v>
      </c>
      <c r="P1163" s="129">
        <v>37565.217391304403</v>
      </c>
      <c r="Q1163" s="130">
        <v>204000</v>
      </c>
      <c r="R1163" s="130">
        <f t="shared" si="55"/>
        <v>48834.782608695721</v>
      </c>
      <c r="S1163" s="130">
        <v>0</v>
      </c>
      <c r="T1163" s="130">
        <f t="shared" si="54"/>
        <v>215834.78260869574</v>
      </c>
      <c r="U1163" s="130">
        <v>215800</v>
      </c>
      <c r="V1163" s="130">
        <f t="shared" si="56"/>
        <v>215800</v>
      </c>
      <c r="W1163" s="131">
        <v>0</v>
      </c>
      <c r="X1163" s="132" t="s">
        <v>1309</v>
      </c>
      <c r="Y1163" s="127" t="s">
        <v>7153</v>
      </c>
      <c r="Z1163" s="124" t="s">
        <v>47</v>
      </c>
      <c r="AA1163" s="133">
        <v>43294</v>
      </c>
      <c r="AB1163" s="134"/>
    </row>
    <row r="1164" spans="1:28" ht="22.5" x14ac:dyDescent="0.2">
      <c r="A1164" s="122" t="s">
        <v>8136</v>
      </c>
      <c r="B1164" s="123" t="s">
        <v>7196</v>
      </c>
      <c r="C1164" s="124" t="s">
        <v>7189</v>
      </c>
      <c r="D1164" s="122" t="s">
        <v>10309</v>
      </c>
      <c r="E1164" s="124" t="s">
        <v>7930</v>
      </c>
      <c r="F1164" s="125" t="s">
        <v>7197</v>
      </c>
      <c r="G1164" s="126" t="s">
        <v>7192</v>
      </c>
      <c r="H1164" s="126" t="s">
        <v>7192</v>
      </c>
      <c r="I1164" s="127" t="s">
        <v>7192</v>
      </c>
      <c r="J1164" s="125" t="s">
        <v>3</v>
      </c>
      <c r="K1164" s="125" t="s">
        <v>882</v>
      </c>
      <c r="L1164" s="125">
        <v>1814</v>
      </c>
      <c r="M1164" s="128">
        <v>1814</v>
      </c>
      <c r="N1164" s="126" t="s">
        <v>7191</v>
      </c>
      <c r="O1164" s="129">
        <v>167000</v>
      </c>
      <c r="P1164" s="129">
        <v>37565.217391304403</v>
      </c>
      <c r="Q1164" s="130">
        <v>204000</v>
      </c>
      <c r="R1164" s="130">
        <f t="shared" si="55"/>
        <v>48834.782608695721</v>
      </c>
      <c r="S1164" s="130">
        <v>0</v>
      </c>
      <c r="T1164" s="130">
        <f t="shared" si="54"/>
        <v>215834.78260869574</v>
      </c>
      <c r="U1164" s="130">
        <v>215800</v>
      </c>
      <c r="V1164" s="130">
        <f t="shared" si="56"/>
        <v>215800</v>
      </c>
      <c r="W1164" s="131">
        <v>0</v>
      </c>
      <c r="X1164" s="132" t="s">
        <v>1309</v>
      </c>
      <c r="Y1164" s="127" t="s">
        <v>7153</v>
      </c>
      <c r="Z1164" s="124" t="s">
        <v>47</v>
      </c>
      <c r="AA1164" s="133">
        <v>43294</v>
      </c>
      <c r="AB1164" s="134"/>
    </row>
    <row r="1165" spans="1:28" ht="38.25" x14ac:dyDescent="0.2">
      <c r="A1165" s="122" t="s">
        <v>8137</v>
      </c>
      <c r="B1165" s="123" t="s">
        <v>7207</v>
      </c>
      <c r="C1165" s="124" t="s">
        <v>7205</v>
      </c>
      <c r="D1165" s="122" t="s">
        <v>10310</v>
      </c>
      <c r="E1165" s="124" t="s">
        <v>7930</v>
      </c>
      <c r="F1165" s="125" t="s">
        <v>7208</v>
      </c>
      <c r="G1165" s="126" t="s">
        <v>7209</v>
      </c>
      <c r="H1165" s="126" t="s">
        <v>7209</v>
      </c>
      <c r="I1165" s="127" t="s">
        <v>7209</v>
      </c>
      <c r="J1165" s="125" t="s">
        <v>34</v>
      </c>
      <c r="K1165" s="125"/>
      <c r="L1165" s="125">
        <v>1816</v>
      </c>
      <c r="M1165" s="128">
        <v>1816</v>
      </c>
      <c r="N1165" s="126" t="s">
        <v>7206</v>
      </c>
      <c r="O1165" s="129">
        <v>120000</v>
      </c>
      <c r="P1165" s="129">
        <v>12521.7391304348</v>
      </c>
      <c r="Q1165" s="130">
        <v>132000</v>
      </c>
      <c r="R1165" s="130">
        <f t="shared" si="55"/>
        <v>16278.26086956524</v>
      </c>
      <c r="S1165" s="130">
        <v>0</v>
      </c>
      <c r="T1165" s="130">
        <f t="shared" si="54"/>
        <v>136278.26086956525</v>
      </c>
      <c r="U1165" s="130">
        <v>136200</v>
      </c>
      <c r="V1165" s="130">
        <f t="shared" si="56"/>
        <v>136200</v>
      </c>
      <c r="W1165" s="131">
        <v>0</v>
      </c>
      <c r="X1165" s="132" t="s">
        <v>1309</v>
      </c>
      <c r="Y1165" s="127" t="s">
        <v>7153</v>
      </c>
      <c r="Z1165" s="124" t="s">
        <v>47</v>
      </c>
      <c r="AA1165" s="133">
        <v>43294</v>
      </c>
      <c r="AB1165" s="134"/>
    </row>
    <row r="1166" spans="1:28" ht="22.5" x14ac:dyDescent="0.2">
      <c r="A1166" s="122" t="s">
        <v>8138</v>
      </c>
      <c r="B1166" s="123" t="s">
        <v>7210</v>
      </c>
      <c r="C1166" s="124" t="s">
        <v>7211</v>
      </c>
      <c r="D1166" s="122" t="s">
        <v>10311</v>
      </c>
      <c r="E1166" s="124" t="s">
        <v>7930</v>
      </c>
      <c r="F1166" s="125" t="s">
        <v>7212</v>
      </c>
      <c r="G1166" s="126" t="s">
        <v>7442</v>
      </c>
      <c r="H1166" s="126" t="s">
        <v>7442</v>
      </c>
      <c r="I1166" s="127" t="s">
        <v>7213</v>
      </c>
      <c r="J1166" s="125" t="s">
        <v>3</v>
      </c>
      <c r="K1166" s="125"/>
      <c r="L1166" s="125">
        <v>1822</v>
      </c>
      <c r="M1166" s="128">
        <v>1822</v>
      </c>
      <c r="N1166" s="126" t="s">
        <v>7214</v>
      </c>
      <c r="O1166" s="129">
        <v>35000</v>
      </c>
      <c r="P1166" s="129">
        <v>3756.52173913043</v>
      </c>
      <c r="Q1166" s="130">
        <v>38700</v>
      </c>
      <c r="R1166" s="130">
        <f t="shared" si="55"/>
        <v>4883.4782608695587</v>
      </c>
      <c r="S1166" s="130">
        <v>0</v>
      </c>
      <c r="T1166" s="130">
        <f t="shared" si="54"/>
        <v>39883.47826086956</v>
      </c>
      <c r="U1166" s="130">
        <v>39800</v>
      </c>
      <c r="V1166" s="130">
        <f t="shared" si="56"/>
        <v>39800</v>
      </c>
      <c r="W1166" s="131">
        <v>0</v>
      </c>
      <c r="X1166" s="132" t="s">
        <v>1309</v>
      </c>
      <c r="Y1166" s="127" t="s">
        <v>7153</v>
      </c>
      <c r="Z1166" s="124" t="s">
        <v>47</v>
      </c>
      <c r="AA1166" s="133">
        <v>43294</v>
      </c>
      <c r="AB1166" s="134"/>
    </row>
    <row r="1167" spans="1:28" ht="22.5" x14ac:dyDescent="0.2">
      <c r="A1167" s="122" t="s">
        <v>8139</v>
      </c>
      <c r="B1167" s="123" t="s">
        <v>1721</v>
      </c>
      <c r="C1167" s="124" t="s">
        <v>1722</v>
      </c>
      <c r="D1167" s="122" t="s">
        <v>10312</v>
      </c>
      <c r="E1167" s="124" t="s">
        <v>7931</v>
      </c>
      <c r="F1167" s="125" t="s">
        <v>1723</v>
      </c>
      <c r="G1167" s="126" t="s">
        <v>1724</v>
      </c>
      <c r="H1167" s="126" t="s">
        <v>1724</v>
      </c>
      <c r="I1167" s="127" t="s">
        <v>1724</v>
      </c>
      <c r="J1167" s="125" t="s">
        <v>34</v>
      </c>
      <c r="K1167" s="125" t="s">
        <v>95</v>
      </c>
      <c r="L1167" s="125">
        <v>168</v>
      </c>
      <c r="M1167" s="128">
        <v>168</v>
      </c>
      <c r="N1167" s="126" t="s">
        <v>1724</v>
      </c>
      <c r="O1167" s="129">
        <v>145000</v>
      </c>
      <c r="P1167" s="129">
        <v>111130.43478260899</v>
      </c>
      <c r="Q1167" s="130">
        <v>256000</v>
      </c>
      <c r="R1167" s="130">
        <f t="shared" si="55"/>
        <v>144469.5652173917</v>
      </c>
      <c r="S1167" s="130">
        <v>0</v>
      </c>
      <c r="T1167" s="130">
        <f t="shared" si="54"/>
        <v>289469.5652173917</v>
      </c>
      <c r="U1167" s="130">
        <v>289400</v>
      </c>
      <c r="V1167" s="130">
        <f t="shared" si="56"/>
        <v>289400</v>
      </c>
      <c r="W1167" s="131">
        <v>0</v>
      </c>
      <c r="X1167" s="132" t="s">
        <v>1447</v>
      </c>
      <c r="Y1167" s="127" t="s">
        <v>1323</v>
      </c>
      <c r="Z1167" s="124" t="s">
        <v>42</v>
      </c>
      <c r="AA1167" s="133">
        <v>43294</v>
      </c>
      <c r="AB1167" s="134"/>
    </row>
    <row r="1168" spans="1:28" ht="25.5" x14ac:dyDescent="0.2">
      <c r="A1168" s="122" t="s">
        <v>8462</v>
      </c>
      <c r="B1168" s="123" t="s">
        <v>5394</v>
      </c>
      <c r="C1168" s="124" t="s">
        <v>5395</v>
      </c>
      <c r="D1168" s="122" t="s">
        <v>10313</v>
      </c>
      <c r="E1168" s="124" t="s">
        <v>7931</v>
      </c>
      <c r="F1168" s="125" t="s">
        <v>5396</v>
      </c>
      <c r="G1168" s="126" t="s">
        <v>7372</v>
      </c>
      <c r="H1168" s="126" t="s">
        <v>7372</v>
      </c>
      <c r="I1168" s="127" t="s">
        <v>5397</v>
      </c>
      <c r="J1168" s="125" t="s">
        <v>283</v>
      </c>
      <c r="K1168" s="125"/>
      <c r="L1168" s="125">
        <v>1234</v>
      </c>
      <c r="M1168" s="128">
        <v>1234</v>
      </c>
      <c r="N1168" s="126" t="s">
        <v>5398</v>
      </c>
      <c r="O1168" s="129">
        <v>13000</v>
      </c>
      <c r="P1168" s="129">
        <v>2347.8260869565202</v>
      </c>
      <c r="Q1168" s="130">
        <v>15300</v>
      </c>
      <c r="R1168" s="130">
        <f t="shared" si="55"/>
        <v>3052.1739130434757</v>
      </c>
      <c r="S1168" s="130">
        <v>0</v>
      </c>
      <c r="T1168" s="130">
        <f t="shared" si="54"/>
        <v>16052.173913043476</v>
      </c>
      <c r="U1168" s="130">
        <v>16000</v>
      </c>
      <c r="V1168" s="130">
        <f t="shared" si="56"/>
        <v>16000</v>
      </c>
      <c r="W1168" s="131">
        <v>0</v>
      </c>
      <c r="X1168" s="132" t="s">
        <v>1447</v>
      </c>
      <c r="Y1168" s="127" t="s">
        <v>5393</v>
      </c>
      <c r="Z1168" s="124" t="s">
        <v>42</v>
      </c>
      <c r="AA1168" s="133">
        <v>43294</v>
      </c>
      <c r="AB1168" s="134"/>
    </row>
    <row r="1169" spans="1:28" ht="38.25" x14ac:dyDescent="0.2">
      <c r="A1169" s="122" t="s">
        <v>8140</v>
      </c>
      <c r="B1169" s="123" t="s">
        <v>5399</v>
      </c>
      <c r="C1169" s="124" t="s">
        <v>5400</v>
      </c>
      <c r="D1169" s="122" t="s">
        <v>10314</v>
      </c>
      <c r="E1169" s="124" t="s">
        <v>7931</v>
      </c>
      <c r="F1169" s="125" t="s">
        <v>5401</v>
      </c>
      <c r="G1169" s="126" t="s">
        <v>5402</v>
      </c>
      <c r="H1169" s="126" t="s">
        <v>5402</v>
      </c>
      <c r="I1169" s="127" t="s">
        <v>5402</v>
      </c>
      <c r="J1169" s="125" t="s">
        <v>34</v>
      </c>
      <c r="K1169" s="125"/>
      <c r="L1169" s="125">
        <v>1239</v>
      </c>
      <c r="M1169" s="128">
        <v>1239</v>
      </c>
      <c r="N1169" s="126" t="s">
        <v>5403</v>
      </c>
      <c r="O1169" s="129">
        <v>52900</v>
      </c>
      <c r="P1169" s="129">
        <v>10017.391304347801</v>
      </c>
      <c r="Q1169" s="130">
        <v>62900</v>
      </c>
      <c r="R1169" s="130">
        <f t="shared" si="55"/>
        <v>13022.608695652139</v>
      </c>
      <c r="S1169" s="130">
        <v>0</v>
      </c>
      <c r="T1169" s="130">
        <f t="shared" si="54"/>
        <v>65922.608695652132</v>
      </c>
      <c r="U1169" s="130">
        <v>65900</v>
      </c>
      <c r="V1169" s="130">
        <f t="shared" si="56"/>
        <v>65900</v>
      </c>
      <c r="W1169" s="131">
        <v>0</v>
      </c>
      <c r="X1169" s="132" t="s">
        <v>1447</v>
      </c>
      <c r="Y1169" s="127" t="s">
        <v>5393</v>
      </c>
      <c r="Z1169" s="124" t="s">
        <v>42</v>
      </c>
      <c r="AA1169" s="133">
        <v>43294</v>
      </c>
      <c r="AB1169" s="134"/>
    </row>
    <row r="1170" spans="1:28" ht="22.5" x14ac:dyDescent="0.2">
      <c r="A1170" s="122" t="s">
        <v>8141</v>
      </c>
      <c r="B1170" s="123" t="s">
        <v>5404</v>
      </c>
      <c r="C1170" s="124" t="s">
        <v>5405</v>
      </c>
      <c r="D1170" s="122" t="s">
        <v>10315</v>
      </c>
      <c r="E1170" s="124" t="s">
        <v>7931</v>
      </c>
      <c r="F1170" s="125" t="s">
        <v>5406</v>
      </c>
      <c r="G1170" s="126" t="s">
        <v>5407</v>
      </c>
      <c r="H1170" s="126" t="s">
        <v>5407</v>
      </c>
      <c r="I1170" s="127" t="s">
        <v>5407</v>
      </c>
      <c r="J1170" s="125" t="s">
        <v>3</v>
      </c>
      <c r="K1170" s="125"/>
      <c r="L1170" s="125">
        <v>1252</v>
      </c>
      <c r="M1170" s="128">
        <v>1252</v>
      </c>
      <c r="N1170" s="126" t="s">
        <v>5408</v>
      </c>
      <c r="O1170" s="129">
        <v>180000</v>
      </c>
      <c r="P1170" s="129">
        <v>32869.565217391297</v>
      </c>
      <c r="Q1170" s="130">
        <v>212000</v>
      </c>
      <c r="R1170" s="130">
        <f t="shared" si="55"/>
        <v>42730.434782608681</v>
      </c>
      <c r="S1170" s="130">
        <v>0</v>
      </c>
      <c r="T1170" s="130">
        <f t="shared" si="54"/>
        <v>222730.43478260867</v>
      </c>
      <c r="U1170" s="130">
        <v>222700</v>
      </c>
      <c r="V1170" s="130">
        <f t="shared" si="56"/>
        <v>222700</v>
      </c>
      <c r="W1170" s="131">
        <v>0</v>
      </c>
      <c r="X1170" s="132" t="s">
        <v>1447</v>
      </c>
      <c r="Y1170" s="127" t="s">
        <v>5393</v>
      </c>
      <c r="Z1170" s="124" t="s">
        <v>42</v>
      </c>
      <c r="AA1170" s="133">
        <v>43294</v>
      </c>
      <c r="AB1170" s="134"/>
    </row>
    <row r="1171" spans="1:28" ht="22.5" x14ac:dyDescent="0.2">
      <c r="A1171" s="122" t="s">
        <v>8142</v>
      </c>
      <c r="B1171" s="123" t="s">
        <v>5411</v>
      </c>
      <c r="C1171" s="124" t="s">
        <v>5409</v>
      </c>
      <c r="D1171" s="122" t="s">
        <v>10316</v>
      </c>
      <c r="E1171" s="124" t="s">
        <v>7931</v>
      </c>
      <c r="F1171" s="125" t="s">
        <v>5412</v>
      </c>
      <c r="G1171" s="126" t="s">
        <v>5413</v>
      </c>
      <c r="H1171" s="126" t="s">
        <v>5413</v>
      </c>
      <c r="I1171" s="127" t="s">
        <v>5413</v>
      </c>
      <c r="J1171" s="125" t="s">
        <v>3</v>
      </c>
      <c r="K1171" s="125"/>
      <c r="L1171" s="125">
        <v>1254</v>
      </c>
      <c r="M1171" s="128">
        <v>1254</v>
      </c>
      <c r="N1171" s="126" t="s">
        <v>5410</v>
      </c>
      <c r="O1171" s="129">
        <v>220000</v>
      </c>
      <c r="P1171" s="129">
        <v>40695.652173913099</v>
      </c>
      <c r="Q1171" s="130">
        <v>260000</v>
      </c>
      <c r="R1171" s="130">
        <f t="shared" si="55"/>
        <v>52904.347826087032</v>
      </c>
      <c r="S1171" s="130">
        <v>0</v>
      </c>
      <c r="T1171" s="130">
        <f t="shared" si="54"/>
        <v>272904.34782608703</v>
      </c>
      <c r="U1171" s="130">
        <v>272900</v>
      </c>
      <c r="V1171" s="130">
        <f t="shared" si="56"/>
        <v>272900</v>
      </c>
      <c r="W1171" s="131">
        <v>0</v>
      </c>
      <c r="X1171" s="132" t="s">
        <v>1447</v>
      </c>
      <c r="Y1171" s="127" t="s">
        <v>5393</v>
      </c>
      <c r="Z1171" s="124" t="s">
        <v>42</v>
      </c>
      <c r="AA1171" s="133">
        <v>43294</v>
      </c>
      <c r="AB1171" s="134"/>
    </row>
    <row r="1172" spans="1:28" ht="22.5" x14ac:dyDescent="0.2">
      <c r="A1172" s="122" t="s">
        <v>8143</v>
      </c>
      <c r="B1172" s="123" t="s">
        <v>5415</v>
      </c>
      <c r="C1172" s="124" t="s">
        <v>5416</v>
      </c>
      <c r="D1172" s="122" t="s">
        <v>10316</v>
      </c>
      <c r="E1172" s="124" t="s">
        <v>7931</v>
      </c>
      <c r="F1172" s="125" t="s">
        <v>5417</v>
      </c>
      <c r="G1172" s="126" t="s">
        <v>5418</v>
      </c>
      <c r="H1172" s="126" t="s">
        <v>5418</v>
      </c>
      <c r="I1172" s="127" t="s">
        <v>5418</v>
      </c>
      <c r="J1172" s="125" t="s">
        <v>34</v>
      </c>
      <c r="K1172" s="125"/>
      <c r="L1172" s="125">
        <v>1256</v>
      </c>
      <c r="M1172" s="128">
        <v>1256</v>
      </c>
      <c r="N1172" s="126" t="s">
        <v>5418</v>
      </c>
      <c r="O1172" s="129">
        <v>120000</v>
      </c>
      <c r="P1172" s="129">
        <v>21913.043478260901</v>
      </c>
      <c r="Q1172" s="130">
        <v>141000</v>
      </c>
      <c r="R1172" s="130">
        <f t="shared" si="55"/>
        <v>28486.956521739172</v>
      </c>
      <c r="S1172" s="130">
        <v>0</v>
      </c>
      <c r="T1172" s="130">
        <f t="shared" si="54"/>
        <v>148486.95652173916</v>
      </c>
      <c r="U1172" s="130">
        <v>148400</v>
      </c>
      <c r="V1172" s="130">
        <f t="shared" si="56"/>
        <v>148400</v>
      </c>
      <c r="W1172" s="131">
        <v>0</v>
      </c>
      <c r="X1172" s="132" t="s">
        <v>1447</v>
      </c>
      <c r="Y1172" s="127" t="s">
        <v>5393</v>
      </c>
      <c r="Z1172" s="124" t="s">
        <v>42</v>
      </c>
      <c r="AA1172" s="133">
        <v>43294</v>
      </c>
      <c r="AB1172" s="134"/>
    </row>
    <row r="1173" spans="1:28" ht="51" x14ac:dyDescent="0.2">
      <c r="A1173" s="122" t="s">
        <v>8144</v>
      </c>
      <c r="B1173" s="123" t="s">
        <v>5424</v>
      </c>
      <c r="C1173" s="124" t="s">
        <v>5420</v>
      </c>
      <c r="D1173" s="122" t="s">
        <v>10317</v>
      </c>
      <c r="E1173" s="124" t="s">
        <v>7931</v>
      </c>
      <c r="F1173" s="125" t="s">
        <v>5425</v>
      </c>
      <c r="G1173" s="126" t="s">
        <v>7374</v>
      </c>
      <c r="H1173" s="126" t="s">
        <v>7374</v>
      </c>
      <c r="I1173" s="127" t="s">
        <v>5426</v>
      </c>
      <c r="J1173" s="125" t="s">
        <v>34</v>
      </c>
      <c r="K1173" s="125"/>
      <c r="L1173" s="125">
        <v>1257</v>
      </c>
      <c r="M1173" s="128">
        <v>1257</v>
      </c>
      <c r="N1173" s="126" t="s">
        <v>5423</v>
      </c>
      <c r="O1173" s="129">
        <v>90000</v>
      </c>
      <c r="P1173" s="129">
        <v>15652.1739130435</v>
      </c>
      <c r="Q1173" s="130">
        <v>105000</v>
      </c>
      <c r="R1173" s="130">
        <f t="shared" si="55"/>
        <v>20347.826086956549</v>
      </c>
      <c r="S1173" s="130">
        <v>0</v>
      </c>
      <c r="T1173" s="130">
        <f t="shared" si="54"/>
        <v>110347.82608695654</v>
      </c>
      <c r="U1173" s="130">
        <v>110300</v>
      </c>
      <c r="V1173" s="130">
        <f t="shared" si="56"/>
        <v>110300</v>
      </c>
      <c r="W1173" s="131">
        <v>0</v>
      </c>
      <c r="X1173" s="132" t="s">
        <v>1447</v>
      </c>
      <c r="Y1173" s="127" t="s">
        <v>5393</v>
      </c>
      <c r="Z1173" s="124" t="s">
        <v>42</v>
      </c>
      <c r="AA1173" s="133">
        <v>43294</v>
      </c>
      <c r="AB1173" s="134"/>
    </row>
    <row r="1174" spans="1:28" ht="51" x14ac:dyDescent="0.2">
      <c r="A1174" s="122" t="s">
        <v>8145</v>
      </c>
      <c r="B1174" s="123" t="s">
        <v>5419</v>
      </c>
      <c r="C1174" s="124" t="s">
        <v>5420</v>
      </c>
      <c r="D1174" s="122" t="s">
        <v>10318</v>
      </c>
      <c r="E1174" s="124" t="s">
        <v>7931</v>
      </c>
      <c r="F1174" s="125" t="s">
        <v>5421</v>
      </c>
      <c r="G1174" s="126" t="s">
        <v>7373</v>
      </c>
      <c r="H1174" s="126" t="s">
        <v>7373</v>
      </c>
      <c r="I1174" s="127" t="s">
        <v>5422</v>
      </c>
      <c r="J1174" s="125" t="s">
        <v>34</v>
      </c>
      <c r="K1174" s="125"/>
      <c r="L1174" s="125">
        <v>1257</v>
      </c>
      <c r="M1174" s="128">
        <v>1257</v>
      </c>
      <c r="N1174" s="126" t="s">
        <v>5423</v>
      </c>
      <c r="O1174" s="129">
        <v>90000</v>
      </c>
      <c r="P1174" s="129">
        <v>15652.1739130435</v>
      </c>
      <c r="Q1174" s="130">
        <v>105000</v>
      </c>
      <c r="R1174" s="130">
        <f t="shared" si="55"/>
        <v>20347.826086956549</v>
      </c>
      <c r="S1174" s="130">
        <v>0</v>
      </c>
      <c r="T1174" s="130">
        <f t="shared" si="54"/>
        <v>110347.82608695654</v>
      </c>
      <c r="U1174" s="130">
        <v>110300</v>
      </c>
      <c r="V1174" s="130">
        <f t="shared" si="56"/>
        <v>110300</v>
      </c>
      <c r="W1174" s="131">
        <v>0</v>
      </c>
      <c r="X1174" s="132" t="s">
        <v>1447</v>
      </c>
      <c r="Y1174" s="127" t="s">
        <v>5393</v>
      </c>
      <c r="Z1174" s="124" t="s">
        <v>42</v>
      </c>
      <c r="AA1174" s="133">
        <v>43294</v>
      </c>
      <c r="AB1174" s="134"/>
    </row>
    <row r="1175" spans="1:28" ht="22.5" x14ac:dyDescent="0.2">
      <c r="A1175" s="122" t="s">
        <v>8146</v>
      </c>
      <c r="B1175" s="123" t="s">
        <v>5427</v>
      </c>
      <c r="C1175" s="124" t="s">
        <v>5428</v>
      </c>
      <c r="D1175" s="122" t="s">
        <v>10319</v>
      </c>
      <c r="E1175" s="124" t="s">
        <v>7931</v>
      </c>
      <c r="F1175" s="125" t="s">
        <v>5429</v>
      </c>
      <c r="G1175" s="126" t="s">
        <v>5430</v>
      </c>
      <c r="H1175" s="126" t="s">
        <v>5430</v>
      </c>
      <c r="I1175" s="127" t="s">
        <v>5430</v>
      </c>
      <c r="J1175" s="125" t="s">
        <v>3</v>
      </c>
      <c r="K1175" s="125"/>
      <c r="L1175" s="125">
        <v>1261</v>
      </c>
      <c r="M1175" s="128">
        <v>1261</v>
      </c>
      <c r="N1175" s="126" t="s">
        <v>5430</v>
      </c>
      <c r="O1175" s="129">
        <v>180000</v>
      </c>
      <c r="P1175" s="129">
        <v>32869.565217391297</v>
      </c>
      <c r="Q1175" s="130">
        <v>212000</v>
      </c>
      <c r="R1175" s="130">
        <f t="shared" si="55"/>
        <v>42730.434782608681</v>
      </c>
      <c r="S1175" s="130">
        <v>0</v>
      </c>
      <c r="T1175" s="130">
        <f t="shared" si="54"/>
        <v>222730.43478260867</v>
      </c>
      <c r="U1175" s="130">
        <v>222700</v>
      </c>
      <c r="V1175" s="130">
        <f t="shared" si="56"/>
        <v>222700</v>
      </c>
      <c r="W1175" s="131">
        <v>0</v>
      </c>
      <c r="X1175" s="132" t="s">
        <v>1447</v>
      </c>
      <c r="Y1175" s="127" t="s">
        <v>5393</v>
      </c>
      <c r="Z1175" s="124" t="s">
        <v>42</v>
      </c>
      <c r="AA1175" s="133">
        <v>43294</v>
      </c>
      <c r="AB1175" s="134"/>
    </row>
    <row r="1176" spans="1:28" ht="25.5" x14ac:dyDescent="0.2">
      <c r="A1176" s="122" t="s">
        <v>8463</v>
      </c>
      <c r="B1176" s="123" t="s">
        <v>5431</v>
      </c>
      <c r="C1176" s="124" t="s">
        <v>5432</v>
      </c>
      <c r="D1176" s="122" t="s">
        <v>10320</v>
      </c>
      <c r="E1176" s="124" t="s">
        <v>7931</v>
      </c>
      <c r="F1176" s="125" t="s">
        <v>5433</v>
      </c>
      <c r="G1176" s="126" t="s">
        <v>5434</v>
      </c>
      <c r="H1176" s="126" t="s">
        <v>5434</v>
      </c>
      <c r="I1176" s="127" t="s">
        <v>5434</v>
      </c>
      <c r="J1176" s="125" t="s">
        <v>3</v>
      </c>
      <c r="K1176" s="125"/>
      <c r="L1176" s="125">
        <v>1264</v>
      </c>
      <c r="M1176" s="128">
        <v>1264</v>
      </c>
      <c r="N1176" s="126" t="s">
        <v>5435</v>
      </c>
      <c r="O1176" s="129">
        <v>180000</v>
      </c>
      <c r="P1176" s="129">
        <v>32869.565217391297</v>
      </c>
      <c r="Q1176" s="130">
        <v>212000</v>
      </c>
      <c r="R1176" s="130">
        <f t="shared" si="55"/>
        <v>42730.434782608681</v>
      </c>
      <c r="S1176" s="130">
        <v>0</v>
      </c>
      <c r="T1176" s="130">
        <f t="shared" si="54"/>
        <v>222730.43478260867</v>
      </c>
      <c r="U1176" s="130">
        <v>222700</v>
      </c>
      <c r="V1176" s="130">
        <f t="shared" si="56"/>
        <v>222700</v>
      </c>
      <c r="W1176" s="131">
        <v>0</v>
      </c>
      <c r="X1176" s="132" t="s">
        <v>1447</v>
      </c>
      <c r="Y1176" s="127" t="s">
        <v>5393</v>
      </c>
      <c r="Z1176" s="124" t="s">
        <v>42</v>
      </c>
      <c r="AA1176" s="133">
        <v>43294</v>
      </c>
      <c r="AB1176" s="134"/>
    </row>
    <row r="1177" spans="1:28" ht="22.5" x14ac:dyDescent="0.2">
      <c r="A1177" s="122" t="s">
        <v>8464</v>
      </c>
      <c r="B1177" s="123" t="s">
        <v>5436</v>
      </c>
      <c r="C1177" s="124" t="s">
        <v>5437</v>
      </c>
      <c r="D1177" s="122" t="s">
        <v>10321</v>
      </c>
      <c r="E1177" s="124" t="s">
        <v>7931</v>
      </c>
      <c r="F1177" s="125" t="s">
        <v>5438</v>
      </c>
      <c r="G1177" s="126" t="s">
        <v>5439</v>
      </c>
      <c r="H1177" s="126" t="s">
        <v>5439</v>
      </c>
      <c r="I1177" s="127" t="s">
        <v>5439</v>
      </c>
      <c r="J1177" s="125" t="s">
        <v>3</v>
      </c>
      <c r="K1177" s="125"/>
      <c r="L1177" s="125">
        <v>1268</v>
      </c>
      <c r="M1177" s="128">
        <v>1268</v>
      </c>
      <c r="N1177" s="126" t="s">
        <v>5440</v>
      </c>
      <c r="O1177" s="129">
        <v>180000</v>
      </c>
      <c r="P1177" s="129">
        <v>32869.565217391297</v>
      </c>
      <c r="Q1177" s="130">
        <v>212000</v>
      </c>
      <c r="R1177" s="130">
        <f t="shared" si="55"/>
        <v>42730.434782608681</v>
      </c>
      <c r="S1177" s="130">
        <v>0</v>
      </c>
      <c r="T1177" s="130">
        <f t="shared" ref="T1177:T1240" si="57">+O1177+R1177+S1177</f>
        <v>222730.43478260867</v>
      </c>
      <c r="U1177" s="130">
        <v>222700</v>
      </c>
      <c r="V1177" s="130">
        <f t="shared" si="56"/>
        <v>222700</v>
      </c>
      <c r="W1177" s="131">
        <v>0</v>
      </c>
      <c r="X1177" s="132" t="s">
        <v>1447</v>
      </c>
      <c r="Y1177" s="127" t="s">
        <v>5393</v>
      </c>
      <c r="Z1177" s="124" t="s">
        <v>42</v>
      </c>
      <c r="AA1177" s="133">
        <v>43294</v>
      </c>
      <c r="AB1177" s="134"/>
    </row>
    <row r="1178" spans="1:28" ht="38.25" x14ac:dyDescent="0.2">
      <c r="A1178" s="122" t="s">
        <v>8465</v>
      </c>
      <c r="B1178" s="123" t="s">
        <v>5446</v>
      </c>
      <c r="C1178" s="124" t="s">
        <v>5442</v>
      </c>
      <c r="D1178" s="122" t="s">
        <v>10322</v>
      </c>
      <c r="E1178" s="124" t="s">
        <v>7931</v>
      </c>
      <c r="F1178" s="125" t="s">
        <v>5447</v>
      </c>
      <c r="G1178" s="126" t="s">
        <v>7376</v>
      </c>
      <c r="H1178" s="126" t="s">
        <v>7376</v>
      </c>
      <c r="I1178" s="127" t="s">
        <v>5448</v>
      </c>
      <c r="J1178" s="125" t="s">
        <v>34</v>
      </c>
      <c r="K1178" s="125"/>
      <c r="L1178" s="125">
        <v>1269</v>
      </c>
      <c r="M1178" s="128">
        <v>1269</v>
      </c>
      <c r="N1178" s="126" t="s">
        <v>5445</v>
      </c>
      <c r="O1178" s="129">
        <v>49000</v>
      </c>
      <c r="P1178" s="129">
        <v>9078.2608695652198</v>
      </c>
      <c r="Q1178" s="130">
        <v>58000</v>
      </c>
      <c r="R1178" s="130">
        <f t="shared" si="55"/>
        <v>11801.739130434788</v>
      </c>
      <c r="S1178" s="130">
        <v>0</v>
      </c>
      <c r="T1178" s="130">
        <f t="shared" si="57"/>
        <v>60801.739130434784</v>
      </c>
      <c r="U1178" s="130">
        <v>60800</v>
      </c>
      <c r="V1178" s="130">
        <f t="shared" si="56"/>
        <v>60800</v>
      </c>
      <c r="W1178" s="131">
        <v>0</v>
      </c>
      <c r="X1178" s="132" t="s">
        <v>1447</v>
      </c>
      <c r="Y1178" s="127" t="s">
        <v>5393</v>
      </c>
      <c r="Z1178" s="124" t="s">
        <v>42</v>
      </c>
      <c r="AA1178" s="133">
        <v>43294</v>
      </c>
      <c r="AB1178" s="134"/>
    </row>
    <row r="1179" spans="1:28" ht="38.25" x14ac:dyDescent="0.2">
      <c r="A1179" s="122" t="s">
        <v>8466</v>
      </c>
      <c r="B1179" s="123" t="s">
        <v>5441</v>
      </c>
      <c r="C1179" s="124" t="s">
        <v>5442</v>
      </c>
      <c r="D1179" s="122" t="s">
        <v>10323</v>
      </c>
      <c r="E1179" s="124" t="s">
        <v>7931</v>
      </c>
      <c r="F1179" s="125" t="s">
        <v>5443</v>
      </c>
      <c r="G1179" s="126" t="s">
        <v>7375</v>
      </c>
      <c r="H1179" s="126" t="s">
        <v>7375</v>
      </c>
      <c r="I1179" s="127" t="s">
        <v>5444</v>
      </c>
      <c r="J1179" s="125" t="s">
        <v>34</v>
      </c>
      <c r="K1179" s="125"/>
      <c r="L1179" s="125">
        <v>1269</v>
      </c>
      <c r="M1179" s="128">
        <v>1269</v>
      </c>
      <c r="N1179" s="126" t="s">
        <v>5445</v>
      </c>
      <c r="O1179" s="129">
        <v>49000</v>
      </c>
      <c r="P1179" s="129">
        <v>9078.2608695652198</v>
      </c>
      <c r="Q1179" s="130">
        <v>58000</v>
      </c>
      <c r="R1179" s="130">
        <f t="shared" si="55"/>
        <v>11801.739130434788</v>
      </c>
      <c r="S1179" s="130">
        <v>0</v>
      </c>
      <c r="T1179" s="130">
        <f t="shared" si="57"/>
        <v>60801.739130434784</v>
      </c>
      <c r="U1179" s="130">
        <v>60800</v>
      </c>
      <c r="V1179" s="130">
        <f t="shared" si="56"/>
        <v>60800</v>
      </c>
      <c r="W1179" s="131">
        <v>0</v>
      </c>
      <c r="X1179" s="132" t="s">
        <v>1447</v>
      </c>
      <c r="Y1179" s="127" t="s">
        <v>5393</v>
      </c>
      <c r="Z1179" s="124" t="s">
        <v>42</v>
      </c>
      <c r="AA1179" s="133">
        <v>43294</v>
      </c>
      <c r="AB1179" s="134"/>
    </row>
    <row r="1180" spans="1:28" ht="25.5" x14ac:dyDescent="0.2">
      <c r="A1180" s="122" t="s">
        <v>8467</v>
      </c>
      <c r="B1180" s="123" t="s">
        <v>5449</v>
      </c>
      <c r="C1180" s="124" t="s">
        <v>5450</v>
      </c>
      <c r="D1180" s="122" t="s">
        <v>10324</v>
      </c>
      <c r="E1180" s="124" t="s">
        <v>7931</v>
      </c>
      <c r="F1180" s="125" t="s">
        <v>5451</v>
      </c>
      <c r="G1180" s="126" t="s">
        <v>5452</v>
      </c>
      <c r="H1180" s="126" t="s">
        <v>5452</v>
      </c>
      <c r="I1180" s="127" t="s">
        <v>5452</v>
      </c>
      <c r="J1180" s="125" t="s">
        <v>3</v>
      </c>
      <c r="K1180" s="125"/>
      <c r="L1180" s="125">
        <v>1279</v>
      </c>
      <c r="M1180" s="128">
        <v>1279</v>
      </c>
      <c r="N1180" s="126" t="s">
        <v>5452</v>
      </c>
      <c r="O1180" s="129">
        <v>180000</v>
      </c>
      <c r="P1180" s="129">
        <v>32869.565217391297</v>
      </c>
      <c r="Q1180" s="130">
        <v>212000</v>
      </c>
      <c r="R1180" s="130">
        <f t="shared" si="55"/>
        <v>42730.434782608681</v>
      </c>
      <c r="S1180" s="130">
        <v>0</v>
      </c>
      <c r="T1180" s="130">
        <f t="shared" si="57"/>
        <v>222730.43478260867</v>
      </c>
      <c r="U1180" s="130">
        <v>222700</v>
      </c>
      <c r="V1180" s="130">
        <f t="shared" si="56"/>
        <v>222700</v>
      </c>
      <c r="W1180" s="131">
        <v>0</v>
      </c>
      <c r="X1180" s="132" t="s">
        <v>1447</v>
      </c>
      <c r="Y1180" s="127" t="s">
        <v>5393</v>
      </c>
      <c r="Z1180" s="124" t="s">
        <v>68</v>
      </c>
      <c r="AA1180" s="133">
        <v>43294</v>
      </c>
      <c r="AB1180" s="134"/>
    </row>
    <row r="1181" spans="1:28" ht="25.5" x14ac:dyDescent="0.2">
      <c r="A1181" s="122" t="s">
        <v>8468</v>
      </c>
      <c r="B1181" s="123" t="s">
        <v>5453</v>
      </c>
      <c r="C1181" s="124" t="s">
        <v>5454</v>
      </c>
      <c r="D1181" s="122" t="s">
        <v>9936</v>
      </c>
      <c r="E1181" s="124" t="s">
        <v>7931</v>
      </c>
      <c r="F1181" s="125" t="s">
        <v>5455</v>
      </c>
      <c r="G1181" s="126" t="s">
        <v>7377</v>
      </c>
      <c r="H1181" s="126" t="s">
        <v>7377</v>
      </c>
      <c r="I1181" s="127" t="s">
        <v>5456</v>
      </c>
      <c r="J1181" s="125" t="s">
        <v>3</v>
      </c>
      <c r="K1181" s="125"/>
      <c r="L1181" s="125">
        <v>1280</v>
      </c>
      <c r="M1181" s="128">
        <v>1280</v>
      </c>
      <c r="N1181" s="126" t="s">
        <v>5457</v>
      </c>
      <c r="O1181" s="129">
        <v>30000</v>
      </c>
      <c r="P1181" s="129">
        <v>5634.7826086956502</v>
      </c>
      <c r="Q1181" s="130">
        <v>35600</v>
      </c>
      <c r="R1181" s="130">
        <f t="shared" si="55"/>
        <v>7325.2173913043453</v>
      </c>
      <c r="S1181" s="130">
        <v>0</v>
      </c>
      <c r="T1181" s="130">
        <f t="shared" si="57"/>
        <v>37325.217391304344</v>
      </c>
      <c r="U1181" s="130">
        <v>37300</v>
      </c>
      <c r="V1181" s="130">
        <f t="shared" si="56"/>
        <v>37300</v>
      </c>
      <c r="W1181" s="131">
        <v>0</v>
      </c>
      <c r="X1181" s="132" t="s">
        <v>1447</v>
      </c>
      <c r="Y1181" s="127" t="s">
        <v>5393</v>
      </c>
      <c r="Z1181" s="124" t="s">
        <v>42</v>
      </c>
      <c r="AA1181" s="133">
        <v>43294</v>
      </c>
      <c r="AB1181" s="134"/>
    </row>
    <row r="1182" spans="1:28" ht="38.25" x14ac:dyDescent="0.2">
      <c r="A1182" s="122" t="s">
        <v>8469</v>
      </c>
      <c r="B1182" s="123" t="s">
        <v>5458</v>
      </c>
      <c r="C1182" s="124" t="s">
        <v>5459</v>
      </c>
      <c r="D1182" s="122"/>
      <c r="E1182" s="124" t="s">
        <v>7931</v>
      </c>
      <c r="F1182" s="125" t="s">
        <v>5460</v>
      </c>
      <c r="G1182" s="126" t="s">
        <v>7378</v>
      </c>
      <c r="H1182" s="126" t="s">
        <v>7378</v>
      </c>
      <c r="I1182" s="127" t="s">
        <v>5461</v>
      </c>
      <c r="J1182" s="125" t="s">
        <v>34</v>
      </c>
      <c r="K1182" s="125"/>
      <c r="L1182" s="125">
        <v>1281</v>
      </c>
      <c r="M1182" s="128">
        <v>1281</v>
      </c>
      <c r="N1182" s="126" t="s">
        <v>5462</v>
      </c>
      <c r="O1182" s="129">
        <v>20000</v>
      </c>
      <c r="P1182" s="129">
        <v>3756.52173913043</v>
      </c>
      <c r="Q1182" s="130">
        <v>23700</v>
      </c>
      <c r="R1182" s="130">
        <f t="shared" si="55"/>
        <v>4883.4782608695587</v>
      </c>
      <c r="S1182" s="130">
        <v>0</v>
      </c>
      <c r="T1182" s="130">
        <f t="shared" si="57"/>
        <v>24883.47826086956</v>
      </c>
      <c r="U1182" s="130">
        <v>24800</v>
      </c>
      <c r="V1182" s="130">
        <f t="shared" si="56"/>
        <v>24800</v>
      </c>
      <c r="W1182" s="131">
        <v>0</v>
      </c>
      <c r="X1182" s="132" t="s">
        <v>1447</v>
      </c>
      <c r="Y1182" s="127" t="s">
        <v>5393</v>
      </c>
      <c r="Z1182" s="124" t="s">
        <v>42</v>
      </c>
      <c r="AA1182" s="133">
        <v>43294</v>
      </c>
      <c r="AB1182" s="134"/>
    </row>
    <row r="1183" spans="1:28" ht="38.25" x14ac:dyDescent="0.2">
      <c r="A1183" s="122" t="s">
        <v>8470</v>
      </c>
      <c r="B1183" s="123" t="s">
        <v>5463</v>
      </c>
      <c r="C1183" s="124" t="s">
        <v>5459</v>
      </c>
      <c r="D1183" s="122"/>
      <c r="E1183" s="124" t="s">
        <v>7931</v>
      </c>
      <c r="F1183" s="125" t="s">
        <v>5464</v>
      </c>
      <c r="G1183" s="126" t="s">
        <v>5465</v>
      </c>
      <c r="H1183" s="126" t="s">
        <v>7791</v>
      </c>
      <c r="I1183" s="127" t="s">
        <v>5465</v>
      </c>
      <c r="J1183" s="125" t="s">
        <v>34</v>
      </c>
      <c r="K1183" s="125"/>
      <c r="L1183" s="125">
        <v>1281</v>
      </c>
      <c r="M1183" s="128">
        <v>1281</v>
      </c>
      <c r="N1183" s="126" t="s">
        <v>5462</v>
      </c>
      <c r="O1183" s="129">
        <v>20000</v>
      </c>
      <c r="P1183" s="129">
        <v>3756.52173913043</v>
      </c>
      <c r="Q1183" s="130">
        <v>23700</v>
      </c>
      <c r="R1183" s="130">
        <f t="shared" si="55"/>
        <v>4883.4782608695587</v>
      </c>
      <c r="S1183" s="130">
        <v>0</v>
      </c>
      <c r="T1183" s="130">
        <f t="shared" si="57"/>
        <v>24883.47826086956</v>
      </c>
      <c r="U1183" s="130">
        <v>24800</v>
      </c>
      <c r="V1183" s="130">
        <f t="shared" si="56"/>
        <v>24800</v>
      </c>
      <c r="W1183" s="131">
        <v>0</v>
      </c>
      <c r="X1183" s="132" t="s">
        <v>1447</v>
      </c>
      <c r="Y1183" s="127" t="s">
        <v>5393</v>
      </c>
      <c r="Z1183" s="124" t="s">
        <v>26</v>
      </c>
      <c r="AA1183" s="133">
        <v>43294</v>
      </c>
      <c r="AB1183" s="134"/>
    </row>
    <row r="1184" spans="1:28" ht="38.25" x14ac:dyDescent="0.2">
      <c r="A1184" s="122" t="s">
        <v>8471</v>
      </c>
      <c r="B1184" s="123" t="s">
        <v>5466</v>
      </c>
      <c r="C1184" s="124" t="s">
        <v>5467</v>
      </c>
      <c r="D1184" s="122"/>
      <c r="E1184" s="124" t="s">
        <v>7931</v>
      </c>
      <c r="F1184" s="125" t="s">
        <v>5468</v>
      </c>
      <c r="G1184" s="126" t="s">
        <v>7379</v>
      </c>
      <c r="H1184" s="126" t="s">
        <v>7379</v>
      </c>
      <c r="I1184" s="127" t="s">
        <v>5469</v>
      </c>
      <c r="J1184" s="125" t="s">
        <v>34</v>
      </c>
      <c r="K1184" s="125"/>
      <c r="L1184" s="125">
        <v>1282</v>
      </c>
      <c r="M1184" s="128">
        <v>1282</v>
      </c>
      <c r="N1184" s="126" t="s">
        <v>5470</v>
      </c>
      <c r="O1184" s="129">
        <v>18000</v>
      </c>
      <c r="P1184" s="129">
        <v>3286.95652173913</v>
      </c>
      <c r="Q1184" s="130">
        <v>21200</v>
      </c>
      <c r="R1184" s="130">
        <f t="shared" si="55"/>
        <v>4273.0434782608691</v>
      </c>
      <c r="S1184" s="130">
        <v>0</v>
      </c>
      <c r="T1184" s="130">
        <f t="shared" si="57"/>
        <v>22273.043478260868</v>
      </c>
      <c r="U1184" s="130">
        <v>22200</v>
      </c>
      <c r="V1184" s="130">
        <f t="shared" si="56"/>
        <v>22200</v>
      </c>
      <c r="W1184" s="131">
        <v>0</v>
      </c>
      <c r="X1184" s="132" t="s">
        <v>1447</v>
      </c>
      <c r="Y1184" s="127" t="s">
        <v>5393</v>
      </c>
      <c r="Z1184" s="124" t="s">
        <v>42</v>
      </c>
      <c r="AA1184" s="133">
        <v>43294</v>
      </c>
      <c r="AB1184" s="134"/>
    </row>
    <row r="1185" spans="1:28" ht="38.25" x14ac:dyDescent="0.2">
      <c r="A1185" s="122" t="s">
        <v>8472</v>
      </c>
      <c r="B1185" s="123" t="s">
        <v>5471</v>
      </c>
      <c r="C1185" s="124" t="s">
        <v>5467</v>
      </c>
      <c r="D1185" s="122"/>
      <c r="E1185" s="124" t="s">
        <v>7931</v>
      </c>
      <c r="F1185" s="125" t="s">
        <v>5464</v>
      </c>
      <c r="G1185" s="126" t="s">
        <v>5465</v>
      </c>
      <c r="H1185" s="126" t="s">
        <v>7792</v>
      </c>
      <c r="I1185" s="127" t="s">
        <v>5465</v>
      </c>
      <c r="J1185" s="125" t="s">
        <v>34</v>
      </c>
      <c r="K1185" s="125"/>
      <c r="L1185" s="125">
        <v>1282</v>
      </c>
      <c r="M1185" s="128">
        <v>1282</v>
      </c>
      <c r="N1185" s="126" t="s">
        <v>5470</v>
      </c>
      <c r="O1185" s="129">
        <v>18000</v>
      </c>
      <c r="P1185" s="129">
        <v>3286.95652173913</v>
      </c>
      <c r="Q1185" s="130">
        <v>21200</v>
      </c>
      <c r="R1185" s="130">
        <f t="shared" si="55"/>
        <v>4273.0434782608691</v>
      </c>
      <c r="S1185" s="130">
        <v>0</v>
      </c>
      <c r="T1185" s="130">
        <f t="shared" si="57"/>
        <v>22273.043478260868</v>
      </c>
      <c r="U1185" s="130">
        <v>22200</v>
      </c>
      <c r="V1185" s="130">
        <f t="shared" si="56"/>
        <v>22200</v>
      </c>
      <c r="W1185" s="131">
        <v>0</v>
      </c>
      <c r="X1185" s="132" t="s">
        <v>1447</v>
      </c>
      <c r="Y1185" s="127" t="s">
        <v>5393</v>
      </c>
      <c r="Z1185" s="124" t="s">
        <v>26</v>
      </c>
      <c r="AA1185" s="133">
        <v>43294</v>
      </c>
      <c r="AB1185" s="134"/>
    </row>
    <row r="1186" spans="1:28" ht="38.25" x14ac:dyDescent="0.2">
      <c r="A1186" s="122" t="s">
        <v>8473</v>
      </c>
      <c r="B1186" s="123" t="s">
        <v>5477</v>
      </c>
      <c r="C1186" s="124" t="s">
        <v>5473</v>
      </c>
      <c r="D1186" s="122" t="s">
        <v>9681</v>
      </c>
      <c r="E1186" s="124" t="s">
        <v>7931</v>
      </c>
      <c r="F1186" s="125" t="s">
        <v>5478</v>
      </c>
      <c r="G1186" s="126" t="s">
        <v>7380</v>
      </c>
      <c r="H1186" s="126" t="s">
        <v>7380</v>
      </c>
      <c r="I1186" s="127" t="s">
        <v>5479</v>
      </c>
      <c r="J1186" s="125" t="s">
        <v>34</v>
      </c>
      <c r="K1186" s="125"/>
      <c r="L1186" s="125">
        <v>1283</v>
      </c>
      <c r="M1186" s="128">
        <v>1283</v>
      </c>
      <c r="N1186" s="126" t="s">
        <v>5476</v>
      </c>
      <c r="O1186" s="129">
        <v>34000</v>
      </c>
      <c r="P1186" s="129">
        <v>6260.8695652173901</v>
      </c>
      <c r="Q1186" s="130">
        <v>40200</v>
      </c>
      <c r="R1186" s="130">
        <f t="shared" si="55"/>
        <v>8139.1304347826072</v>
      </c>
      <c r="S1186" s="130">
        <v>0</v>
      </c>
      <c r="T1186" s="130">
        <f t="shared" si="57"/>
        <v>42139.130434782608</v>
      </c>
      <c r="U1186" s="130">
        <v>42100</v>
      </c>
      <c r="V1186" s="130">
        <f t="shared" si="56"/>
        <v>42100</v>
      </c>
      <c r="W1186" s="131">
        <v>0</v>
      </c>
      <c r="X1186" s="132" t="s">
        <v>1447</v>
      </c>
      <c r="Y1186" s="127" t="s">
        <v>5393</v>
      </c>
      <c r="Z1186" s="124" t="s">
        <v>42</v>
      </c>
      <c r="AA1186" s="133">
        <v>43294</v>
      </c>
      <c r="AB1186" s="134"/>
    </row>
    <row r="1187" spans="1:28" ht="38.25" x14ac:dyDescent="0.2">
      <c r="A1187" s="122" t="s">
        <v>8474</v>
      </c>
      <c r="B1187" s="123" t="s">
        <v>5480</v>
      </c>
      <c r="C1187" s="124" t="s">
        <v>5473</v>
      </c>
      <c r="D1187" s="122" t="s">
        <v>9682</v>
      </c>
      <c r="E1187" s="124" t="s">
        <v>7931</v>
      </c>
      <c r="F1187" s="125" t="s">
        <v>5481</v>
      </c>
      <c r="G1187" s="126" t="s">
        <v>7381</v>
      </c>
      <c r="H1187" s="126" t="s">
        <v>7381</v>
      </c>
      <c r="I1187" s="127" t="s">
        <v>5482</v>
      </c>
      <c r="J1187" s="125" t="s">
        <v>34</v>
      </c>
      <c r="K1187" s="125"/>
      <c r="L1187" s="125">
        <v>1283</v>
      </c>
      <c r="M1187" s="128">
        <v>1283</v>
      </c>
      <c r="N1187" s="126" t="s">
        <v>5476</v>
      </c>
      <c r="O1187" s="129">
        <v>34000</v>
      </c>
      <c r="P1187" s="129">
        <v>6260.8695652173901</v>
      </c>
      <c r="Q1187" s="130">
        <v>40200</v>
      </c>
      <c r="R1187" s="130">
        <f t="shared" si="55"/>
        <v>8139.1304347826072</v>
      </c>
      <c r="S1187" s="130">
        <v>0</v>
      </c>
      <c r="T1187" s="130">
        <f t="shared" si="57"/>
        <v>42139.130434782608</v>
      </c>
      <c r="U1187" s="130">
        <v>42100</v>
      </c>
      <c r="V1187" s="130">
        <f t="shared" si="56"/>
        <v>42100</v>
      </c>
      <c r="W1187" s="131">
        <v>0</v>
      </c>
      <c r="X1187" s="132" t="s">
        <v>1447</v>
      </c>
      <c r="Y1187" s="127" t="s">
        <v>5393</v>
      </c>
      <c r="Z1187" s="124" t="s">
        <v>42</v>
      </c>
      <c r="AA1187" s="133">
        <v>43294</v>
      </c>
      <c r="AB1187" s="134"/>
    </row>
    <row r="1188" spans="1:28" ht="38.25" x14ac:dyDescent="0.2">
      <c r="A1188" s="122" t="s">
        <v>8475</v>
      </c>
      <c r="B1188" s="123" t="s">
        <v>5483</v>
      </c>
      <c r="C1188" s="124" t="s">
        <v>5473</v>
      </c>
      <c r="D1188" s="122"/>
      <c r="E1188" s="124" t="s">
        <v>7931</v>
      </c>
      <c r="F1188" s="125" t="s">
        <v>5484</v>
      </c>
      <c r="G1188" s="126" t="s">
        <v>7382</v>
      </c>
      <c r="H1188" s="126" t="s">
        <v>7382</v>
      </c>
      <c r="I1188" s="127" t="s">
        <v>5485</v>
      </c>
      <c r="J1188" s="125" t="s">
        <v>34</v>
      </c>
      <c r="K1188" s="125"/>
      <c r="L1188" s="125">
        <v>1283</v>
      </c>
      <c r="M1188" s="128">
        <v>1283</v>
      </c>
      <c r="N1188" s="126" t="s">
        <v>5476</v>
      </c>
      <c r="O1188" s="129">
        <v>34000</v>
      </c>
      <c r="P1188" s="129">
        <v>6260.8695652173901</v>
      </c>
      <c r="Q1188" s="130">
        <v>40200</v>
      </c>
      <c r="R1188" s="130">
        <f t="shared" si="55"/>
        <v>8139.1304347826072</v>
      </c>
      <c r="S1188" s="130">
        <v>0</v>
      </c>
      <c r="T1188" s="130">
        <f t="shared" si="57"/>
        <v>42139.130434782608</v>
      </c>
      <c r="U1188" s="130">
        <v>42100</v>
      </c>
      <c r="V1188" s="130">
        <f t="shared" si="56"/>
        <v>42100</v>
      </c>
      <c r="W1188" s="131">
        <v>0</v>
      </c>
      <c r="X1188" s="132" t="s">
        <v>1447</v>
      </c>
      <c r="Y1188" s="127" t="s">
        <v>5393</v>
      </c>
      <c r="Z1188" s="124" t="s">
        <v>42</v>
      </c>
      <c r="AA1188" s="133">
        <v>43294</v>
      </c>
      <c r="AB1188" s="134"/>
    </row>
    <row r="1189" spans="1:28" ht="25.5" x14ac:dyDescent="0.2">
      <c r="A1189" s="122" t="s">
        <v>8476</v>
      </c>
      <c r="B1189" s="123" t="s">
        <v>5486</v>
      </c>
      <c r="C1189" s="124" t="s">
        <v>5487</v>
      </c>
      <c r="D1189" s="122"/>
      <c r="E1189" s="124" t="s">
        <v>7931</v>
      </c>
      <c r="F1189" s="125" t="s">
        <v>5488</v>
      </c>
      <c r="G1189" s="126" t="s">
        <v>7383</v>
      </c>
      <c r="H1189" s="126" t="s">
        <v>7383</v>
      </c>
      <c r="I1189" s="127" t="s">
        <v>5489</v>
      </c>
      <c r="J1189" s="125" t="s">
        <v>34</v>
      </c>
      <c r="K1189" s="125"/>
      <c r="L1189" s="125">
        <v>1284</v>
      </c>
      <c r="M1189" s="128">
        <v>1284</v>
      </c>
      <c r="N1189" s="126" t="s">
        <v>5490</v>
      </c>
      <c r="O1189" s="129">
        <v>50000</v>
      </c>
      <c r="P1189" s="129">
        <v>9391.3043478260897</v>
      </c>
      <c r="Q1189" s="130">
        <v>59300</v>
      </c>
      <c r="R1189" s="130">
        <f t="shared" si="55"/>
        <v>12208.695652173916</v>
      </c>
      <c r="S1189" s="130">
        <v>0</v>
      </c>
      <c r="T1189" s="130">
        <f t="shared" si="57"/>
        <v>62208.695652173919</v>
      </c>
      <c r="U1189" s="130">
        <v>62200</v>
      </c>
      <c r="V1189" s="130">
        <f t="shared" si="56"/>
        <v>62200</v>
      </c>
      <c r="W1189" s="131">
        <v>0</v>
      </c>
      <c r="X1189" s="132" t="s">
        <v>1447</v>
      </c>
      <c r="Y1189" s="127" t="s">
        <v>5393</v>
      </c>
      <c r="Z1189" s="124" t="s">
        <v>42</v>
      </c>
      <c r="AA1189" s="133">
        <v>43294</v>
      </c>
      <c r="AB1189" s="134"/>
    </row>
    <row r="1190" spans="1:28" ht="51" x14ac:dyDescent="0.2">
      <c r="A1190" s="122" t="s">
        <v>8477</v>
      </c>
      <c r="B1190" s="123" t="s">
        <v>5491</v>
      </c>
      <c r="C1190" s="124" t="s">
        <v>5492</v>
      </c>
      <c r="D1190" s="122"/>
      <c r="E1190" s="124" t="s">
        <v>7931</v>
      </c>
      <c r="F1190" s="125" t="s">
        <v>5493</v>
      </c>
      <c r="G1190" s="126" t="s">
        <v>7384</v>
      </c>
      <c r="H1190" s="126" t="s">
        <v>7384</v>
      </c>
      <c r="I1190" s="127" t="s">
        <v>5494</v>
      </c>
      <c r="J1190" s="125" t="s">
        <v>34</v>
      </c>
      <c r="K1190" s="125"/>
      <c r="L1190" s="125">
        <v>1285</v>
      </c>
      <c r="M1190" s="128">
        <v>1285</v>
      </c>
      <c r="N1190" s="126" t="s">
        <v>5494</v>
      </c>
      <c r="O1190" s="129">
        <v>25000</v>
      </c>
      <c r="P1190" s="129">
        <v>4695.6521739130403</v>
      </c>
      <c r="Q1190" s="130">
        <v>29600</v>
      </c>
      <c r="R1190" s="130">
        <f t="shared" si="55"/>
        <v>6104.3478260869515</v>
      </c>
      <c r="S1190" s="130">
        <v>0</v>
      </c>
      <c r="T1190" s="130">
        <f t="shared" si="57"/>
        <v>31104.347826086952</v>
      </c>
      <c r="U1190" s="130">
        <v>31100</v>
      </c>
      <c r="V1190" s="130">
        <f t="shared" si="56"/>
        <v>31100</v>
      </c>
      <c r="W1190" s="131">
        <v>0</v>
      </c>
      <c r="X1190" s="132" t="s">
        <v>1447</v>
      </c>
      <c r="Y1190" s="127" t="s">
        <v>5393</v>
      </c>
      <c r="Z1190" s="124" t="s">
        <v>42</v>
      </c>
      <c r="AA1190" s="133">
        <v>43294</v>
      </c>
      <c r="AB1190" s="134"/>
    </row>
    <row r="1191" spans="1:28" ht="51" x14ac:dyDescent="0.2">
      <c r="A1191" s="122" t="s">
        <v>8478</v>
      </c>
      <c r="B1191" s="123" t="s">
        <v>5495</v>
      </c>
      <c r="C1191" s="124" t="s">
        <v>5496</v>
      </c>
      <c r="D1191" s="122"/>
      <c r="E1191" s="124" t="s">
        <v>7931</v>
      </c>
      <c r="F1191" s="125" t="s">
        <v>5497</v>
      </c>
      <c r="G1191" s="126" t="s">
        <v>7385</v>
      </c>
      <c r="H1191" s="126" t="s">
        <v>7385</v>
      </c>
      <c r="I1191" s="127" t="s">
        <v>5498</v>
      </c>
      <c r="J1191" s="125" t="s">
        <v>34</v>
      </c>
      <c r="K1191" s="125"/>
      <c r="L1191" s="125">
        <v>1286</v>
      </c>
      <c r="M1191" s="128">
        <v>1286</v>
      </c>
      <c r="N1191" s="126" t="s">
        <v>5499</v>
      </c>
      <c r="O1191" s="129">
        <v>40000</v>
      </c>
      <c r="P1191" s="129">
        <v>7513.04347826087</v>
      </c>
      <c r="Q1191" s="130">
        <v>47500</v>
      </c>
      <c r="R1191" s="130">
        <f t="shared" si="55"/>
        <v>9766.9565217391319</v>
      </c>
      <c r="S1191" s="130">
        <v>0</v>
      </c>
      <c r="T1191" s="130">
        <f t="shared" si="57"/>
        <v>49766.956521739135</v>
      </c>
      <c r="U1191" s="130">
        <v>49700</v>
      </c>
      <c r="V1191" s="130">
        <f t="shared" si="56"/>
        <v>49700</v>
      </c>
      <c r="W1191" s="131">
        <v>0</v>
      </c>
      <c r="X1191" s="132" t="s">
        <v>1447</v>
      </c>
      <c r="Y1191" s="127" t="s">
        <v>5393</v>
      </c>
      <c r="Z1191" s="124" t="s">
        <v>42</v>
      </c>
      <c r="AA1191" s="133">
        <v>43294</v>
      </c>
      <c r="AB1191" s="134"/>
    </row>
    <row r="1192" spans="1:28" ht="25.5" x14ac:dyDescent="0.2">
      <c r="A1192" s="122" t="s">
        <v>8479</v>
      </c>
      <c r="B1192" s="123" t="s">
        <v>5500</v>
      </c>
      <c r="C1192" s="124" t="s">
        <v>5501</v>
      </c>
      <c r="D1192" s="122" t="e">
        <v>#N/A</v>
      </c>
      <c r="E1192" s="124" t="s">
        <v>7931</v>
      </c>
      <c r="F1192" s="125" t="s">
        <v>5502</v>
      </c>
      <c r="G1192" s="126" t="s">
        <v>7386</v>
      </c>
      <c r="H1192" s="126" t="s">
        <v>7386</v>
      </c>
      <c r="I1192" s="127" t="s">
        <v>5503</v>
      </c>
      <c r="J1192" s="125" t="s">
        <v>3</v>
      </c>
      <c r="K1192" s="125"/>
      <c r="L1192" s="125">
        <v>1287</v>
      </c>
      <c r="M1192" s="128">
        <v>1287</v>
      </c>
      <c r="N1192" s="126" t="s">
        <v>5504</v>
      </c>
      <c r="O1192" s="129">
        <v>33000</v>
      </c>
      <c r="P1192" s="129">
        <v>6104.3478260869597</v>
      </c>
      <c r="Q1192" s="130">
        <v>39100</v>
      </c>
      <c r="R1192" s="130">
        <f t="shared" si="55"/>
        <v>7935.6521739130476</v>
      </c>
      <c r="S1192" s="130">
        <v>0</v>
      </c>
      <c r="T1192" s="130">
        <f t="shared" si="57"/>
        <v>40935.652173913048</v>
      </c>
      <c r="U1192" s="130">
        <v>40900</v>
      </c>
      <c r="V1192" s="130">
        <f t="shared" si="56"/>
        <v>40900</v>
      </c>
      <c r="W1192" s="131">
        <v>0</v>
      </c>
      <c r="X1192" s="132" t="s">
        <v>1447</v>
      </c>
      <c r="Y1192" s="127" t="s">
        <v>5393</v>
      </c>
      <c r="Z1192" s="124" t="s">
        <v>42</v>
      </c>
      <c r="AA1192" s="133">
        <v>43294</v>
      </c>
      <c r="AB1192" s="134"/>
    </row>
    <row r="1193" spans="1:28" ht="38.25" x14ac:dyDescent="0.2">
      <c r="A1193" s="122" t="s">
        <v>8480</v>
      </c>
      <c r="B1193" s="123" t="s">
        <v>5510</v>
      </c>
      <c r="C1193" s="124" t="s">
        <v>5506</v>
      </c>
      <c r="D1193" s="122"/>
      <c r="E1193" s="124" t="s">
        <v>7931</v>
      </c>
      <c r="F1193" s="125" t="s">
        <v>5511</v>
      </c>
      <c r="G1193" s="126" t="s">
        <v>7388</v>
      </c>
      <c r="H1193" s="126" t="s">
        <v>7388</v>
      </c>
      <c r="I1193" s="127" t="s">
        <v>5512</v>
      </c>
      <c r="J1193" s="125" t="s">
        <v>3</v>
      </c>
      <c r="K1193" s="125"/>
      <c r="L1193" s="125">
        <v>1289</v>
      </c>
      <c r="M1193" s="128">
        <v>1289</v>
      </c>
      <c r="N1193" s="126" t="s">
        <v>5509</v>
      </c>
      <c r="O1193" s="129">
        <v>75000</v>
      </c>
      <c r="P1193" s="129">
        <v>14086.956521739099</v>
      </c>
      <c r="Q1193" s="130">
        <v>89000</v>
      </c>
      <c r="R1193" s="130">
        <f t="shared" si="55"/>
        <v>18313.043478260832</v>
      </c>
      <c r="S1193" s="130">
        <v>0</v>
      </c>
      <c r="T1193" s="130">
        <f t="shared" si="57"/>
        <v>93313.043478260835</v>
      </c>
      <c r="U1193" s="130">
        <v>93300</v>
      </c>
      <c r="V1193" s="130">
        <f t="shared" si="56"/>
        <v>93300</v>
      </c>
      <c r="W1193" s="131">
        <v>0</v>
      </c>
      <c r="X1193" s="132" t="s">
        <v>1447</v>
      </c>
      <c r="Y1193" s="127" t="s">
        <v>5393</v>
      </c>
      <c r="Z1193" s="124" t="s">
        <v>42</v>
      </c>
      <c r="AA1193" s="133">
        <v>43294</v>
      </c>
      <c r="AB1193" s="134"/>
    </row>
    <row r="1194" spans="1:28" ht="38.25" x14ac:dyDescent="0.2">
      <c r="A1194" s="122" t="s">
        <v>8481</v>
      </c>
      <c r="B1194" s="123" t="s">
        <v>5505</v>
      </c>
      <c r="C1194" s="124" t="s">
        <v>5506</v>
      </c>
      <c r="D1194" s="122"/>
      <c r="E1194" s="124" t="s">
        <v>7931</v>
      </c>
      <c r="F1194" s="125" t="s">
        <v>5507</v>
      </c>
      <c r="G1194" s="126" t="s">
        <v>7387</v>
      </c>
      <c r="H1194" s="126" t="s">
        <v>7387</v>
      </c>
      <c r="I1194" s="127" t="s">
        <v>5508</v>
      </c>
      <c r="J1194" s="125" t="s">
        <v>3</v>
      </c>
      <c r="K1194" s="125"/>
      <c r="L1194" s="125">
        <v>1289</v>
      </c>
      <c r="M1194" s="128">
        <v>1289</v>
      </c>
      <c r="N1194" s="126" t="s">
        <v>5509</v>
      </c>
      <c r="O1194" s="129">
        <v>75000</v>
      </c>
      <c r="P1194" s="129">
        <v>14086.956521739099</v>
      </c>
      <c r="Q1194" s="130">
        <v>89000</v>
      </c>
      <c r="R1194" s="130">
        <f t="shared" si="55"/>
        <v>18313.043478260832</v>
      </c>
      <c r="S1194" s="130">
        <v>0</v>
      </c>
      <c r="T1194" s="130">
        <f t="shared" si="57"/>
        <v>93313.043478260835</v>
      </c>
      <c r="U1194" s="130">
        <v>93300</v>
      </c>
      <c r="V1194" s="130">
        <f t="shared" si="56"/>
        <v>93300</v>
      </c>
      <c r="W1194" s="131">
        <v>0</v>
      </c>
      <c r="X1194" s="132" t="s">
        <v>1447</v>
      </c>
      <c r="Y1194" s="127" t="s">
        <v>5393</v>
      </c>
      <c r="Z1194" s="124" t="s">
        <v>42</v>
      </c>
      <c r="AA1194" s="133">
        <v>43294</v>
      </c>
      <c r="AB1194" s="134"/>
    </row>
    <row r="1195" spans="1:28" ht="38.25" x14ac:dyDescent="0.2">
      <c r="A1195" s="122" t="s">
        <v>8482</v>
      </c>
      <c r="B1195" s="123" t="s">
        <v>5513</v>
      </c>
      <c r="C1195" s="124" t="s">
        <v>5514</v>
      </c>
      <c r="D1195" s="122"/>
      <c r="E1195" s="124" t="s">
        <v>7931</v>
      </c>
      <c r="F1195" s="125" t="s">
        <v>5515</v>
      </c>
      <c r="G1195" s="126" t="s">
        <v>7389</v>
      </c>
      <c r="H1195" s="126" t="s">
        <v>7389</v>
      </c>
      <c r="I1195" s="127" t="s">
        <v>5516</v>
      </c>
      <c r="J1195" s="125" t="s">
        <v>3</v>
      </c>
      <c r="K1195" s="125"/>
      <c r="L1195" s="125">
        <v>1291</v>
      </c>
      <c r="M1195" s="128">
        <v>1291</v>
      </c>
      <c r="N1195" s="126" t="s">
        <v>5517</v>
      </c>
      <c r="O1195" s="129">
        <v>135000</v>
      </c>
      <c r="P1195" s="129">
        <v>25043.4782608696</v>
      </c>
      <c r="Q1195" s="130">
        <v>160000</v>
      </c>
      <c r="R1195" s="130">
        <f t="shared" si="55"/>
        <v>32556.52173913048</v>
      </c>
      <c r="S1195" s="130">
        <v>0</v>
      </c>
      <c r="T1195" s="130">
        <f t="shared" si="57"/>
        <v>167556.52173913049</v>
      </c>
      <c r="U1195" s="130">
        <v>167500</v>
      </c>
      <c r="V1195" s="130">
        <f t="shared" si="56"/>
        <v>167500</v>
      </c>
      <c r="W1195" s="131">
        <v>0</v>
      </c>
      <c r="X1195" s="132" t="s">
        <v>1447</v>
      </c>
      <c r="Y1195" s="127" t="s">
        <v>5393</v>
      </c>
      <c r="Z1195" s="124" t="s">
        <v>42</v>
      </c>
      <c r="AA1195" s="133">
        <v>43294</v>
      </c>
      <c r="AB1195" s="134"/>
    </row>
    <row r="1196" spans="1:28" ht="25.5" x14ac:dyDescent="0.2">
      <c r="A1196" s="122" t="s">
        <v>8483</v>
      </c>
      <c r="B1196" s="123" t="s">
        <v>5518</v>
      </c>
      <c r="C1196" s="124" t="s">
        <v>5519</v>
      </c>
      <c r="D1196" s="122"/>
      <c r="E1196" s="124" t="s">
        <v>7931</v>
      </c>
      <c r="F1196" s="125" t="s">
        <v>5520</v>
      </c>
      <c r="G1196" s="126" t="s">
        <v>7390</v>
      </c>
      <c r="H1196" s="126" t="s">
        <v>7390</v>
      </c>
      <c r="I1196" s="127" t="s">
        <v>5521</v>
      </c>
      <c r="J1196" s="125" t="s">
        <v>34</v>
      </c>
      <c r="K1196" s="125"/>
      <c r="L1196" s="125">
        <v>1294</v>
      </c>
      <c r="M1196" s="128">
        <v>1294</v>
      </c>
      <c r="N1196" s="126" t="s">
        <v>5522</v>
      </c>
      <c r="O1196" s="129">
        <v>27000</v>
      </c>
      <c r="P1196" s="129">
        <v>5008.6956521739103</v>
      </c>
      <c r="Q1196" s="130">
        <v>32000</v>
      </c>
      <c r="R1196" s="130">
        <f t="shared" si="55"/>
        <v>6511.3043478260834</v>
      </c>
      <c r="S1196" s="130">
        <v>0</v>
      </c>
      <c r="T1196" s="130">
        <f t="shared" si="57"/>
        <v>33511.304347826081</v>
      </c>
      <c r="U1196" s="130">
        <v>33500</v>
      </c>
      <c r="V1196" s="130">
        <f t="shared" si="56"/>
        <v>33500</v>
      </c>
      <c r="W1196" s="131">
        <v>0</v>
      </c>
      <c r="X1196" s="132" t="s">
        <v>1447</v>
      </c>
      <c r="Y1196" s="127" t="s">
        <v>5393</v>
      </c>
      <c r="Z1196" s="124" t="s">
        <v>42</v>
      </c>
      <c r="AA1196" s="133">
        <v>43294</v>
      </c>
      <c r="AB1196" s="134"/>
    </row>
    <row r="1197" spans="1:28" ht="25.5" x14ac:dyDescent="0.2">
      <c r="A1197" s="122" t="s">
        <v>8484</v>
      </c>
      <c r="B1197" s="123" t="s">
        <v>5523</v>
      </c>
      <c r="C1197" s="124" t="s">
        <v>5519</v>
      </c>
      <c r="D1197" s="122"/>
      <c r="E1197" s="124" t="s">
        <v>7931</v>
      </c>
      <c r="F1197" s="125" t="s">
        <v>5524</v>
      </c>
      <c r="G1197" s="126" t="s">
        <v>7391</v>
      </c>
      <c r="H1197" s="126" t="s">
        <v>7391</v>
      </c>
      <c r="I1197" s="127" t="s">
        <v>5525</v>
      </c>
      <c r="J1197" s="125" t="s">
        <v>34</v>
      </c>
      <c r="K1197" s="125"/>
      <c r="L1197" s="125">
        <v>1294</v>
      </c>
      <c r="M1197" s="128">
        <v>1294</v>
      </c>
      <c r="N1197" s="126" t="s">
        <v>5522</v>
      </c>
      <c r="O1197" s="129">
        <v>27000</v>
      </c>
      <c r="P1197" s="129">
        <v>5008.6956521739103</v>
      </c>
      <c r="Q1197" s="130">
        <v>32000</v>
      </c>
      <c r="R1197" s="130">
        <f t="shared" si="55"/>
        <v>6511.3043478260834</v>
      </c>
      <c r="S1197" s="130">
        <v>0</v>
      </c>
      <c r="T1197" s="130">
        <f t="shared" si="57"/>
        <v>33511.304347826081</v>
      </c>
      <c r="U1197" s="130">
        <v>33500</v>
      </c>
      <c r="V1197" s="130">
        <f t="shared" si="56"/>
        <v>33500</v>
      </c>
      <c r="W1197" s="131">
        <v>0</v>
      </c>
      <c r="X1197" s="132" t="s">
        <v>1447</v>
      </c>
      <c r="Y1197" s="127" t="s">
        <v>5393</v>
      </c>
      <c r="Z1197" s="124" t="s">
        <v>42</v>
      </c>
      <c r="AA1197" s="133">
        <v>43294</v>
      </c>
      <c r="AB1197" s="134"/>
    </row>
    <row r="1198" spans="1:28" ht="25.5" x14ac:dyDescent="0.2">
      <c r="A1198" s="122" t="s">
        <v>8485</v>
      </c>
      <c r="B1198" s="123" t="s">
        <v>5526</v>
      </c>
      <c r="C1198" s="124" t="s">
        <v>5527</v>
      </c>
      <c r="D1198" s="122"/>
      <c r="E1198" s="124" t="s">
        <v>7931</v>
      </c>
      <c r="F1198" s="125" t="s">
        <v>5528</v>
      </c>
      <c r="G1198" s="126" t="s">
        <v>5529</v>
      </c>
      <c r="H1198" s="126" t="s">
        <v>5529</v>
      </c>
      <c r="I1198" s="127" t="s">
        <v>5529</v>
      </c>
      <c r="J1198" s="125" t="s">
        <v>34</v>
      </c>
      <c r="K1198" s="125"/>
      <c r="L1198" s="125">
        <v>1306</v>
      </c>
      <c r="M1198" s="128">
        <v>1306</v>
      </c>
      <c r="N1198" s="126" t="s">
        <v>5530</v>
      </c>
      <c r="O1198" s="129">
        <v>26000</v>
      </c>
      <c r="P1198" s="129">
        <v>4852.1739130434798</v>
      </c>
      <c r="Q1198" s="130">
        <v>30800</v>
      </c>
      <c r="R1198" s="130">
        <f t="shared" si="55"/>
        <v>6307.8260869565238</v>
      </c>
      <c r="S1198" s="130">
        <v>0</v>
      </c>
      <c r="T1198" s="130">
        <f t="shared" si="57"/>
        <v>32307.826086956524</v>
      </c>
      <c r="U1198" s="130">
        <v>32300</v>
      </c>
      <c r="V1198" s="130">
        <f t="shared" si="56"/>
        <v>32300</v>
      </c>
      <c r="W1198" s="131">
        <v>0</v>
      </c>
      <c r="X1198" s="132" t="s">
        <v>1447</v>
      </c>
      <c r="Y1198" s="127" t="s">
        <v>5393</v>
      </c>
      <c r="Z1198" s="124" t="s">
        <v>42</v>
      </c>
      <c r="AA1198" s="133">
        <v>43294</v>
      </c>
      <c r="AB1198" s="134"/>
    </row>
    <row r="1199" spans="1:28" ht="25.5" x14ac:dyDescent="0.2">
      <c r="A1199" s="122" t="s">
        <v>8486</v>
      </c>
      <c r="B1199" s="123" t="s">
        <v>5531</v>
      </c>
      <c r="C1199" s="124" t="s">
        <v>5532</v>
      </c>
      <c r="D1199" s="122"/>
      <c r="E1199" s="124" t="s">
        <v>7931</v>
      </c>
      <c r="F1199" s="125" t="s">
        <v>5533</v>
      </c>
      <c r="G1199" s="126" t="s">
        <v>7392</v>
      </c>
      <c r="H1199" s="126" t="s">
        <v>7392</v>
      </c>
      <c r="I1199" s="127" t="s">
        <v>5534</v>
      </c>
      <c r="J1199" s="125" t="s">
        <v>34</v>
      </c>
      <c r="K1199" s="125"/>
      <c r="L1199" s="125">
        <v>1308</v>
      </c>
      <c r="M1199" s="128">
        <v>1308</v>
      </c>
      <c r="N1199" s="126" t="s">
        <v>5535</v>
      </c>
      <c r="O1199" s="129">
        <v>35000</v>
      </c>
      <c r="P1199" s="129">
        <v>6573.9130434782601</v>
      </c>
      <c r="Q1199" s="130">
        <v>41500</v>
      </c>
      <c r="R1199" s="130">
        <f t="shared" si="55"/>
        <v>8546.0869565217381</v>
      </c>
      <c r="S1199" s="130">
        <v>0</v>
      </c>
      <c r="T1199" s="130">
        <f t="shared" si="57"/>
        <v>43546.086956521736</v>
      </c>
      <c r="U1199" s="130">
        <v>43500</v>
      </c>
      <c r="V1199" s="130">
        <f t="shared" si="56"/>
        <v>43500</v>
      </c>
      <c r="W1199" s="131">
        <v>0</v>
      </c>
      <c r="X1199" s="132" t="s">
        <v>1447</v>
      </c>
      <c r="Y1199" s="127" t="s">
        <v>5393</v>
      </c>
      <c r="Z1199" s="124" t="s">
        <v>42</v>
      </c>
      <c r="AA1199" s="133">
        <v>43294</v>
      </c>
      <c r="AB1199" s="134"/>
    </row>
    <row r="1200" spans="1:28" ht="22.5" x14ac:dyDescent="0.2">
      <c r="A1200" s="122" t="s">
        <v>8487</v>
      </c>
      <c r="B1200" s="123" t="s">
        <v>5536</v>
      </c>
      <c r="C1200" s="124" t="s">
        <v>5537</v>
      </c>
      <c r="D1200" s="122"/>
      <c r="E1200" s="124" t="s">
        <v>7931</v>
      </c>
      <c r="F1200" s="125" t="s">
        <v>5538</v>
      </c>
      <c r="G1200" s="126" t="s">
        <v>7393</v>
      </c>
      <c r="H1200" s="126" t="s">
        <v>7393</v>
      </c>
      <c r="I1200" s="127" t="s">
        <v>5539</v>
      </c>
      <c r="J1200" s="125" t="s">
        <v>3</v>
      </c>
      <c r="K1200" s="125"/>
      <c r="L1200" s="125">
        <v>1309</v>
      </c>
      <c r="M1200" s="128">
        <v>1309</v>
      </c>
      <c r="N1200" s="126" t="s">
        <v>5540</v>
      </c>
      <c r="O1200" s="129">
        <v>160000</v>
      </c>
      <c r="P1200" s="129">
        <v>29739.130434782601</v>
      </c>
      <c r="Q1200" s="130">
        <v>189000</v>
      </c>
      <c r="R1200" s="130">
        <f t="shared" si="55"/>
        <v>38660.869565217377</v>
      </c>
      <c r="S1200" s="130">
        <v>0</v>
      </c>
      <c r="T1200" s="130">
        <f t="shared" si="57"/>
        <v>198660.86956521738</v>
      </c>
      <c r="U1200" s="130">
        <v>198600</v>
      </c>
      <c r="V1200" s="130">
        <f t="shared" si="56"/>
        <v>198600</v>
      </c>
      <c r="W1200" s="131">
        <v>0</v>
      </c>
      <c r="X1200" s="132" t="s">
        <v>1447</v>
      </c>
      <c r="Y1200" s="127" t="s">
        <v>5393</v>
      </c>
      <c r="Z1200" s="124" t="s">
        <v>42</v>
      </c>
      <c r="AA1200" s="133">
        <v>43294</v>
      </c>
      <c r="AB1200" s="134"/>
    </row>
    <row r="1201" spans="1:28" ht="25.5" x14ac:dyDescent="0.2">
      <c r="A1201" s="122" t="s">
        <v>8488</v>
      </c>
      <c r="B1201" s="123" t="s">
        <v>5541</v>
      </c>
      <c r="C1201" s="124" t="s">
        <v>5542</v>
      </c>
      <c r="D1201" s="122"/>
      <c r="E1201" s="124" t="s">
        <v>7931</v>
      </c>
      <c r="F1201" s="125" t="s">
        <v>5543</v>
      </c>
      <c r="G1201" s="126" t="s">
        <v>5544</v>
      </c>
      <c r="H1201" s="126" t="s">
        <v>5544</v>
      </c>
      <c r="I1201" s="127" t="s">
        <v>5544</v>
      </c>
      <c r="J1201" s="125" t="s">
        <v>34</v>
      </c>
      <c r="K1201" s="125"/>
      <c r="L1201" s="125">
        <v>1310</v>
      </c>
      <c r="M1201" s="128">
        <v>1310</v>
      </c>
      <c r="N1201" s="126" t="s">
        <v>5545</v>
      </c>
      <c r="O1201" s="129">
        <v>23000</v>
      </c>
      <c r="P1201" s="129">
        <v>4226.0869565217399</v>
      </c>
      <c r="Q1201" s="130">
        <v>27200</v>
      </c>
      <c r="R1201" s="130">
        <f t="shared" si="55"/>
        <v>5493.9130434782619</v>
      </c>
      <c r="S1201" s="130">
        <v>0</v>
      </c>
      <c r="T1201" s="130">
        <f t="shared" si="57"/>
        <v>28493.913043478264</v>
      </c>
      <c r="U1201" s="130">
        <v>28400</v>
      </c>
      <c r="V1201" s="130">
        <f t="shared" si="56"/>
        <v>28400</v>
      </c>
      <c r="W1201" s="131">
        <v>0</v>
      </c>
      <c r="X1201" s="132" t="s">
        <v>1447</v>
      </c>
      <c r="Y1201" s="127" t="s">
        <v>5393</v>
      </c>
      <c r="Z1201" s="124" t="s">
        <v>42</v>
      </c>
      <c r="AA1201" s="133">
        <v>43294</v>
      </c>
      <c r="AB1201" s="134"/>
    </row>
    <row r="1202" spans="1:28" ht="25.5" x14ac:dyDescent="0.2">
      <c r="A1202" s="122" t="s">
        <v>8489</v>
      </c>
      <c r="B1202" s="123" t="s">
        <v>5546</v>
      </c>
      <c r="C1202" s="124" t="s">
        <v>5547</v>
      </c>
      <c r="D1202" s="122"/>
      <c r="E1202" s="124" t="s">
        <v>7931</v>
      </c>
      <c r="F1202" s="125" t="s">
        <v>5548</v>
      </c>
      <c r="G1202" s="126" t="s">
        <v>5549</v>
      </c>
      <c r="H1202" s="126" t="s">
        <v>5549</v>
      </c>
      <c r="I1202" s="127" t="s">
        <v>5549</v>
      </c>
      <c r="J1202" s="125" t="s">
        <v>34</v>
      </c>
      <c r="K1202" s="125"/>
      <c r="L1202" s="125">
        <v>1311</v>
      </c>
      <c r="M1202" s="128">
        <v>1311</v>
      </c>
      <c r="N1202" s="126" t="s">
        <v>5549</v>
      </c>
      <c r="O1202" s="129">
        <v>57000</v>
      </c>
      <c r="P1202" s="129">
        <v>10643.4782608696</v>
      </c>
      <c r="Q1202" s="130">
        <v>67600</v>
      </c>
      <c r="R1202" s="130">
        <f t="shared" si="55"/>
        <v>13836.52173913048</v>
      </c>
      <c r="S1202" s="130">
        <v>0</v>
      </c>
      <c r="T1202" s="130">
        <f t="shared" si="57"/>
        <v>70836.521739130476</v>
      </c>
      <c r="U1202" s="130">
        <v>70800</v>
      </c>
      <c r="V1202" s="130">
        <f t="shared" si="56"/>
        <v>70800</v>
      </c>
      <c r="W1202" s="131">
        <v>0</v>
      </c>
      <c r="X1202" s="132" t="s">
        <v>1447</v>
      </c>
      <c r="Y1202" s="127" t="s">
        <v>5393</v>
      </c>
      <c r="Z1202" s="124" t="s">
        <v>42</v>
      </c>
      <c r="AA1202" s="133">
        <v>43294</v>
      </c>
      <c r="AB1202" s="134"/>
    </row>
    <row r="1203" spans="1:28" ht="22.5" x14ac:dyDescent="0.2">
      <c r="A1203" s="122" t="s">
        <v>8490</v>
      </c>
      <c r="B1203" s="123" t="s">
        <v>5555</v>
      </c>
      <c r="C1203" s="124" t="s">
        <v>5551</v>
      </c>
      <c r="D1203" s="122"/>
      <c r="E1203" s="124" t="s">
        <v>7931</v>
      </c>
      <c r="F1203" s="125" t="s">
        <v>5556</v>
      </c>
      <c r="G1203" s="126" t="s">
        <v>5557</v>
      </c>
      <c r="H1203" s="126" t="s">
        <v>5557</v>
      </c>
      <c r="I1203" s="127" t="s">
        <v>5557</v>
      </c>
      <c r="J1203" s="125" t="s">
        <v>34</v>
      </c>
      <c r="K1203" s="125"/>
      <c r="L1203" s="125">
        <v>1312</v>
      </c>
      <c r="M1203" s="128">
        <v>1312</v>
      </c>
      <c r="N1203" s="126" t="s">
        <v>5554</v>
      </c>
      <c r="O1203" s="129">
        <v>60000</v>
      </c>
      <c r="P1203" s="129">
        <v>11269.5652173913</v>
      </c>
      <c r="Q1203" s="130">
        <v>71200</v>
      </c>
      <c r="R1203" s="130">
        <f t="shared" si="55"/>
        <v>14650.434782608691</v>
      </c>
      <c r="S1203" s="130">
        <v>0</v>
      </c>
      <c r="T1203" s="130">
        <f t="shared" si="57"/>
        <v>74650.434782608689</v>
      </c>
      <c r="U1203" s="130">
        <v>74600</v>
      </c>
      <c r="V1203" s="130">
        <f t="shared" si="56"/>
        <v>74600</v>
      </c>
      <c r="W1203" s="131">
        <v>0</v>
      </c>
      <c r="X1203" s="132" t="s">
        <v>1447</v>
      </c>
      <c r="Y1203" s="127" t="s">
        <v>5393</v>
      </c>
      <c r="Z1203" s="124" t="s">
        <v>42</v>
      </c>
      <c r="AA1203" s="133">
        <v>43294</v>
      </c>
      <c r="AB1203" s="134"/>
    </row>
    <row r="1204" spans="1:28" ht="22.5" x14ac:dyDescent="0.2">
      <c r="A1204" s="122" t="s">
        <v>8491</v>
      </c>
      <c r="B1204" s="123" t="s">
        <v>5550</v>
      </c>
      <c r="C1204" s="124" t="s">
        <v>5551</v>
      </c>
      <c r="D1204" s="122"/>
      <c r="E1204" s="124" t="s">
        <v>7931</v>
      </c>
      <c r="F1204" s="125" t="s">
        <v>5552</v>
      </c>
      <c r="G1204" s="126" t="s">
        <v>5553</v>
      </c>
      <c r="H1204" s="126" t="s">
        <v>5553</v>
      </c>
      <c r="I1204" s="127" t="s">
        <v>5553</v>
      </c>
      <c r="J1204" s="125" t="s">
        <v>34</v>
      </c>
      <c r="K1204" s="125"/>
      <c r="L1204" s="125">
        <v>1312</v>
      </c>
      <c r="M1204" s="128">
        <v>1312</v>
      </c>
      <c r="N1204" s="126" t="s">
        <v>5554</v>
      </c>
      <c r="O1204" s="129">
        <v>60000</v>
      </c>
      <c r="P1204" s="129">
        <v>11269.5652173913</v>
      </c>
      <c r="Q1204" s="130">
        <v>71200</v>
      </c>
      <c r="R1204" s="130">
        <f t="shared" si="55"/>
        <v>14650.434782608691</v>
      </c>
      <c r="S1204" s="130">
        <v>0</v>
      </c>
      <c r="T1204" s="130">
        <f t="shared" si="57"/>
        <v>74650.434782608689</v>
      </c>
      <c r="U1204" s="130">
        <v>74600</v>
      </c>
      <c r="V1204" s="130">
        <f t="shared" si="56"/>
        <v>74600</v>
      </c>
      <c r="W1204" s="131">
        <v>0</v>
      </c>
      <c r="X1204" s="132" t="s">
        <v>1447</v>
      </c>
      <c r="Y1204" s="127" t="s">
        <v>5393</v>
      </c>
      <c r="Z1204" s="124" t="s">
        <v>42</v>
      </c>
      <c r="AA1204" s="133">
        <v>43294</v>
      </c>
      <c r="AB1204" s="134"/>
    </row>
    <row r="1205" spans="1:28" ht="22.5" x14ac:dyDescent="0.2">
      <c r="A1205" s="122" t="s">
        <v>8492</v>
      </c>
      <c r="B1205" s="123" t="s">
        <v>5559</v>
      </c>
      <c r="C1205" s="124" t="s">
        <v>5560</v>
      </c>
      <c r="D1205" s="122" t="s">
        <v>9683</v>
      </c>
      <c r="E1205" s="124" t="s">
        <v>7931</v>
      </c>
      <c r="F1205" s="125" t="s">
        <v>5561</v>
      </c>
      <c r="G1205" s="126" t="s">
        <v>5562</v>
      </c>
      <c r="H1205" s="126" t="s">
        <v>5562</v>
      </c>
      <c r="I1205" s="127" t="s">
        <v>5562</v>
      </c>
      <c r="J1205" s="125" t="s">
        <v>34</v>
      </c>
      <c r="K1205" s="125"/>
      <c r="L1205" s="125">
        <v>1317</v>
      </c>
      <c r="M1205" s="128">
        <v>1317</v>
      </c>
      <c r="N1205" s="126" t="s">
        <v>5562</v>
      </c>
      <c r="O1205" s="129">
        <v>30000</v>
      </c>
      <c r="P1205" s="129">
        <v>5634.7826086956502</v>
      </c>
      <c r="Q1205" s="130">
        <v>35600</v>
      </c>
      <c r="R1205" s="130">
        <f t="shared" si="55"/>
        <v>7325.2173913043453</v>
      </c>
      <c r="S1205" s="130">
        <v>0</v>
      </c>
      <c r="T1205" s="130">
        <f t="shared" si="57"/>
        <v>37325.217391304344</v>
      </c>
      <c r="U1205" s="130">
        <v>37300</v>
      </c>
      <c r="V1205" s="130">
        <f t="shared" si="56"/>
        <v>37300</v>
      </c>
      <c r="W1205" s="131">
        <v>0</v>
      </c>
      <c r="X1205" s="132" t="s">
        <v>1447</v>
      </c>
      <c r="Y1205" s="127" t="s">
        <v>5393</v>
      </c>
      <c r="Z1205" s="124" t="s">
        <v>42</v>
      </c>
      <c r="AA1205" s="133">
        <v>43294</v>
      </c>
      <c r="AB1205" s="134"/>
    </row>
    <row r="1206" spans="1:28" ht="25.5" x14ac:dyDescent="0.2">
      <c r="A1206" s="122" t="s">
        <v>8493</v>
      </c>
      <c r="B1206" s="123" t="s">
        <v>5563</v>
      </c>
      <c r="C1206" s="124" t="s">
        <v>5564</v>
      </c>
      <c r="D1206" s="122" t="s">
        <v>10157</v>
      </c>
      <c r="E1206" s="124" t="s">
        <v>7931</v>
      </c>
      <c r="F1206" s="125" t="s">
        <v>5565</v>
      </c>
      <c r="G1206" s="126" t="s">
        <v>5566</v>
      </c>
      <c r="H1206" s="126" t="s">
        <v>5566</v>
      </c>
      <c r="I1206" s="127" t="s">
        <v>5566</v>
      </c>
      <c r="J1206" s="125" t="s">
        <v>34</v>
      </c>
      <c r="K1206" s="125"/>
      <c r="L1206" s="125">
        <v>1318</v>
      </c>
      <c r="M1206" s="128">
        <v>1318</v>
      </c>
      <c r="N1206" s="126" t="s">
        <v>5566</v>
      </c>
      <c r="O1206" s="129">
        <v>20000</v>
      </c>
      <c r="P1206" s="129">
        <v>3756.52173913043</v>
      </c>
      <c r="Q1206" s="130">
        <v>23700</v>
      </c>
      <c r="R1206" s="130">
        <f t="shared" si="55"/>
        <v>4883.4782608695587</v>
      </c>
      <c r="S1206" s="130">
        <v>0</v>
      </c>
      <c r="T1206" s="130">
        <f t="shared" si="57"/>
        <v>24883.47826086956</v>
      </c>
      <c r="U1206" s="130">
        <v>24800</v>
      </c>
      <c r="V1206" s="130">
        <f t="shared" si="56"/>
        <v>24800</v>
      </c>
      <c r="W1206" s="131">
        <v>0</v>
      </c>
      <c r="X1206" s="132" t="s">
        <v>1447</v>
      </c>
      <c r="Y1206" s="127" t="s">
        <v>5393</v>
      </c>
      <c r="Z1206" s="124" t="s">
        <v>42</v>
      </c>
      <c r="AA1206" s="133">
        <v>43294</v>
      </c>
      <c r="AB1206" s="134"/>
    </row>
    <row r="1207" spans="1:28" ht="38.25" x14ac:dyDescent="0.2">
      <c r="A1207" s="122" t="s">
        <v>8494</v>
      </c>
      <c r="B1207" s="123" t="s">
        <v>5572</v>
      </c>
      <c r="C1207" s="124" t="s">
        <v>5567</v>
      </c>
      <c r="D1207" s="122" t="s">
        <v>10158</v>
      </c>
      <c r="E1207" s="124" t="s">
        <v>7931</v>
      </c>
      <c r="F1207" s="125" t="s">
        <v>5573</v>
      </c>
      <c r="G1207" s="126" t="s">
        <v>7395</v>
      </c>
      <c r="H1207" s="126" t="s">
        <v>7395</v>
      </c>
      <c r="I1207" s="127" t="s">
        <v>5574</v>
      </c>
      <c r="J1207" s="125" t="s">
        <v>34</v>
      </c>
      <c r="K1207" s="125"/>
      <c r="L1207" s="125">
        <v>1320</v>
      </c>
      <c r="M1207" s="128">
        <v>1320</v>
      </c>
      <c r="N1207" s="126" t="s">
        <v>5568</v>
      </c>
      <c r="O1207" s="129">
        <v>70000</v>
      </c>
      <c r="P1207" s="129">
        <v>13147.8260869565</v>
      </c>
      <c r="Q1207" s="130">
        <v>83100</v>
      </c>
      <c r="R1207" s="130">
        <f t="shared" si="55"/>
        <v>17092.173913043451</v>
      </c>
      <c r="S1207" s="130">
        <v>0</v>
      </c>
      <c r="T1207" s="130">
        <f t="shared" si="57"/>
        <v>87092.173913043458</v>
      </c>
      <c r="U1207" s="130">
        <v>87000</v>
      </c>
      <c r="V1207" s="130">
        <f t="shared" si="56"/>
        <v>87000</v>
      </c>
      <c r="W1207" s="131">
        <v>0</v>
      </c>
      <c r="X1207" s="132" t="s">
        <v>1447</v>
      </c>
      <c r="Y1207" s="127" t="s">
        <v>5393</v>
      </c>
      <c r="Z1207" s="124" t="s">
        <v>42</v>
      </c>
      <c r="AA1207" s="133">
        <v>43294</v>
      </c>
      <c r="AB1207" s="134"/>
    </row>
    <row r="1208" spans="1:28" ht="38.25" x14ac:dyDescent="0.2">
      <c r="A1208" s="122" t="s">
        <v>8495</v>
      </c>
      <c r="B1208" s="123" t="s">
        <v>5569</v>
      </c>
      <c r="C1208" s="124" t="s">
        <v>5567</v>
      </c>
      <c r="D1208" s="122" t="s">
        <v>10159</v>
      </c>
      <c r="E1208" s="124" t="s">
        <v>7931</v>
      </c>
      <c r="F1208" s="125" t="s">
        <v>5570</v>
      </c>
      <c r="G1208" s="126" t="s">
        <v>7394</v>
      </c>
      <c r="H1208" s="126" t="s">
        <v>7394</v>
      </c>
      <c r="I1208" s="127" t="s">
        <v>5571</v>
      </c>
      <c r="J1208" s="125" t="s">
        <v>34</v>
      </c>
      <c r="K1208" s="125"/>
      <c r="L1208" s="125">
        <v>1320</v>
      </c>
      <c r="M1208" s="128">
        <v>1320</v>
      </c>
      <c r="N1208" s="126" t="s">
        <v>5568</v>
      </c>
      <c r="O1208" s="129">
        <v>70000</v>
      </c>
      <c r="P1208" s="129">
        <v>13147.8260869565</v>
      </c>
      <c r="Q1208" s="130">
        <v>83100</v>
      </c>
      <c r="R1208" s="130">
        <f t="shared" si="55"/>
        <v>17092.173913043451</v>
      </c>
      <c r="S1208" s="130">
        <v>0</v>
      </c>
      <c r="T1208" s="130">
        <f t="shared" si="57"/>
        <v>87092.173913043458</v>
      </c>
      <c r="U1208" s="130">
        <v>87000</v>
      </c>
      <c r="V1208" s="130">
        <f t="shared" si="56"/>
        <v>87000</v>
      </c>
      <c r="W1208" s="131">
        <v>0</v>
      </c>
      <c r="X1208" s="132" t="s">
        <v>1447</v>
      </c>
      <c r="Y1208" s="127" t="s">
        <v>5393</v>
      </c>
      <c r="Z1208" s="124" t="s">
        <v>42</v>
      </c>
      <c r="AA1208" s="133">
        <v>43294</v>
      </c>
      <c r="AB1208" s="134"/>
    </row>
    <row r="1209" spans="1:28" ht="25.5" x14ac:dyDescent="0.2">
      <c r="A1209" s="122" t="s">
        <v>8496</v>
      </c>
      <c r="B1209" s="123" t="s">
        <v>5580</v>
      </c>
      <c r="C1209" s="124" t="s">
        <v>5576</v>
      </c>
      <c r="D1209" s="122" t="s">
        <v>10160</v>
      </c>
      <c r="E1209" s="124" t="s">
        <v>7931</v>
      </c>
      <c r="F1209" s="125" t="s">
        <v>5581</v>
      </c>
      <c r="G1209" s="126" t="s">
        <v>5582</v>
      </c>
      <c r="H1209" s="126" t="s">
        <v>5582</v>
      </c>
      <c r="I1209" s="127" t="s">
        <v>5582</v>
      </c>
      <c r="J1209" s="125" t="s">
        <v>34</v>
      </c>
      <c r="K1209" s="125"/>
      <c r="L1209" s="125">
        <v>1322</v>
      </c>
      <c r="M1209" s="128">
        <v>1322</v>
      </c>
      <c r="N1209" s="126" t="s">
        <v>5579</v>
      </c>
      <c r="O1209" s="129">
        <v>25000</v>
      </c>
      <c r="P1209" s="129">
        <v>4695.6521739130403</v>
      </c>
      <c r="Q1209" s="130">
        <v>29600</v>
      </c>
      <c r="R1209" s="130">
        <f t="shared" si="55"/>
        <v>6104.3478260869515</v>
      </c>
      <c r="S1209" s="130">
        <v>0</v>
      </c>
      <c r="T1209" s="130">
        <f t="shared" si="57"/>
        <v>31104.347826086952</v>
      </c>
      <c r="U1209" s="130">
        <v>31100</v>
      </c>
      <c r="V1209" s="130">
        <f t="shared" si="56"/>
        <v>31100</v>
      </c>
      <c r="W1209" s="131">
        <v>0</v>
      </c>
      <c r="X1209" s="132" t="s">
        <v>1447</v>
      </c>
      <c r="Y1209" s="127" t="s">
        <v>5393</v>
      </c>
      <c r="Z1209" s="124" t="s">
        <v>42</v>
      </c>
      <c r="AA1209" s="133">
        <v>43294</v>
      </c>
      <c r="AB1209" s="134"/>
    </row>
    <row r="1210" spans="1:28" ht="25.5" x14ac:dyDescent="0.2">
      <c r="A1210" s="122" t="s">
        <v>8497</v>
      </c>
      <c r="B1210" s="123" t="s">
        <v>5585</v>
      </c>
      <c r="C1210" s="124" t="s">
        <v>5583</v>
      </c>
      <c r="D1210" s="122" t="s">
        <v>10161</v>
      </c>
      <c r="E1210" s="124" t="s">
        <v>7931</v>
      </c>
      <c r="F1210" s="125" t="s">
        <v>5586</v>
      </c>
      <c r="G1210" s="126" t="s">
        <v>5587</v>
      </c>
      <c r="H1210" s="126" t="s">
        <v>5587</v>
      </c>
      <c r="I1210" s="127" t="s">
        <v>5587</v>
      </c>
      <c r="J1210" s="125" t="s">
        <v>34</v>
      </c>
      <c r="K1210" s="125"/>
      <c r="L1210" s="125">
        <v>1324</v>
      </c>
      <c r="M1210" s="128">
        <v>1324</v>
      </c>
      <c r="N1210" s="126" t="s">
        <v>5584</v>
      </c>
      <c r="O1210" s="129">
        <v>45000</v>
      </c>
      <c r="P1210" s="129">
        <v>8452.1739130434798</v>
      </c>
      <c r="Q1210" s="130">
        <v>53400</v>
      </c>
      <c r="R1210" s="130">
        <f t="shared" si="55"/>
        <v>10987.826086956524</v>
      </c>
      <c r="S1210" s="130">
        <v>0</v>
      </c>
      <c r="T1210" s="130">
        <f t="shared" si="57"/>
        <v>55987.826086956527</v>
      </c>
      <c r="U1210" s="130">
        <v>55900</v>
      </c>
      <c r="V1210" s="130">
        <f t="shared" si="56"/>
        <v>55900</v>
      </c>
      <c r="W1210" s="131">
        <v>0</v>
      </c>
      <c r="X1210" s="132" t="s">
        <v>1447</v>
      </c>
      <c r="Y1210" s="127" t="s">
        <v>5393</v>
      </c>
      <c r="Z1210" s="124" t="s">
        <v>42</v>
      </c>
      <c r="AA1210" s="133">
        <v>43294</v>
      </c>
      <c r="AB1210" s="134"/>
    </row>
    <row r="1211" spans="1:28" ht="25.5" x14ac:dyDescent="0.2">
      <c r="A1211" s="122" t="s">
        <v>8498</v>
      </c>
      <c r="B1211" s="123" t="s">
        <v>5588</v>
      </c>
      <c r="C1211" s="124" t="s">
        <v>5589</v>
      </c>
      <c r="D1211" s="122" t="s">
        <v>10162</v>
      </c>
      <c r="E1211" s="124" t="s">
        <v>7931</v>
      </c>
      <c r="F1211" s="125" t="s">
        <v>5590</v>
      </c>
      <c r="G1211" s="126" t="s">
        <v>5591</v>
      </c>
      <c r="H1211" s="126" t="s">
        <v>5591</v>
      </c>
      <c r="I1211" s="127" t="s">
        <v>5591</v>
      </c>
      <c r="J1211" s="125" t="s">
        <v>3</v>
      </c>
      <c r="K1211" s="125"/>
      <c r="L1211" s="125">
        <v>1327</v>
      </c>
      <c r="M1211" s="128">
        <v>1327</v>
      </c>
      <c r="N1211" s="126" t="s">
        <v>5592</v>
      </c>
      <c r="O1211" s="129">
        <v>35000</v>
      </c>
      <c r="P1211" s="129">
        <v>6573.9130434782601</v>
      </c>
      <c r="Q1211" s="130">
        <v>41500</v>
      </c>
      <c r="R1211" s="130">
        <f t="shared" si="55"/>
        <v>8546.0869565217381</v>
      </c>
      <c r="S1211" s="130">
        <v>0</v>
      </c>
      <c r="T1211" s="130">
        <f t="shared" si="57"/>
        <v>43546.086956521736</v>
      </c>
      <c r="U1211" s="130">
        <v>43500</v>
      </c>
      <c r="V1211" s="130">
        <f t="shared" si="56"/>
        <v>43500</v>
      </c>
      <c r="W1211" s="131">
        <v>0</v>
      </c>
      <c r="X1211" s="132" t="s">
        <v>1447</v>
      </c>
      <c r="Y1211" s="127" t="s">
        <v>5393</v>
      </c>
      <c r="Z1211" s="124" t="s">
        <v>42</v>
      </c>
      <c r="AA1211" s="133">
        <v>43294</v>
      </c>
      <c r="AB1211" s="134"/>
    </row>
    <row r="1212" spans="1:28" ht="25.5" x14ac:dyDescent="0.2">
      <c r="A1212" s="122" t="s">
        <v>8499</v>
      </c>
      <c r="B1212" s="123" t="s">
        <v>5593</v>
      </c>
      <c r="C1212" s="124" t="s">
        <v>5594</v>
      </c>
      <c r="D1212" s="122" t="s">
        <v>10163</v>
      </c>
      <c r="E1212" s="124" t="s">
        <v>7931</v>
      </c>
      <c r="F1212" s="125" t="s">
        <v>5595</v>
      </c>
      <c r="G1212" s="126" t="s">
        <v>7396</v>
      </c>
      <c r="H1212" s="126" t="s">
        <v>7396</v>
      </c>
      <c r="I1212" s="127" t="s">
        <v>5596</v>
      </c>
      <c r="J1212" s="125" t="s">
        <v>3</v>
      </c>
      <c r="K1212" s="125"/>
      <c r="L1212" s="125">
        <v>1333</v>
      </c>
      <c r="M1212" s="128">
        <v>1333</v>
      </c>
      <c r="N1212" s="126" t="s">
        <v>5597</v>
      </c>
      <c r="O1212" s="129">
        <v>70000</v>
      </c>
      <c r="P1212" s="129">
        <v>13147.8260869565</v>
      </c>
      <c r="Q1212" s="130">
        <v>83100</v>
      </c>
      <c r="R1212" s="130">
        <f t="shared" si="55"/>
        <v>17092.173913043451</v>
      </c>
      <c r="S1212" s="130">
        <v>0</v>
      </c>
      <c r="T1212" s="130">
        <f t="shared" si="57"/>
        <v>87092.173913043458</v>
      </c>
      <c r="U1212" s="130">
        <v>87000</v>
      </c>
      <c r="V1212" s="130">
        <f t="shared" si="56"/>
        <v>87000</v>
      </c>
      <c r="W1212" s="131">
        <v>0</v>
      </c>
      <c r="X1212" s="132" t="s">
        <v>1447</v>
      </c>
      <c r="Y1212" s="127" t="s">
        <v>5393</v>
      </c>
      <c r="Z1212" s="124" t="s">
        <v>42</v>
      </c>
      <c r="AA1212" s="133">
        <v>43294</v>
      </c>
      <c r="AB1212" s="134"/>
    </row>
    <row r="1213" spans="1:28" ht="25.5" x14ac:dyDescent="0.2">
      <c r="A1213" s="122" t="s">
        <v>8500</v>
      </c>
      <c r="B1213" s="123" t="s">
        <v>5598</v>
      </c>
      <c r="C1213" s="124" t="s">
        <v>5599</v>
      </c>
      <c r="D1213" s="122" t="s">
        <v>10164</v>
      </c>
      <c r="E1213" s="124" t="s">
        <v>7931</v>
      </c>
      <c r="F1213" s="125" t="s">
        <v>5600</v>
      </c>
      <c r="G1213" s="126" t="s">
        <v>7397</v>
      </c>
      <c r="H1213" s="126" t="s">
        <v>7397</v>
      </c>
      <c r="I1213" s="127" t="s">
        <v>5601</v>
      </c>
      <c r="J1213" s="125" t="s">
        <v>3</v>
      </c>
      <c r="K1213" s="125"/>
      <c r="L1213" s="125">
        <v>1334</v>
      </c>
      <c r="M1213" s="128">
        <v>1334</v>
      </c>
      <c r="N1213" s="126" t="s">
        <v>5601</v>
      </c>
      <c r="O1213" s="129">
        <v>70000</v>
      </c>
      <c r="P1213" s="129">
        <v>13147.8260869565</v>
      </c>
      <c r="Q1213" s="130">
        <v>83100</v>
      </c>
      <c r="R1213" s="130">
        <f t="shared" si="55"/>
        <v>17092.173913043451</v>
      </c>
      <c r="S1213" s="130">
        <v>0</v>
      </c>
      <c r="T1213" s="130">
        <f t="shared" si="57"/>
        <v>87092.173913043458</v>
      </c>
      <c r="U1213" s="130">
        <v>87000</v>
      </c>
      <c r="V1213" s="130">
        <f t="shared" si="56"/>
        <v>87000</v>
      </c>
      <c r="W1213" s="131">
        <v>0</v>
      </c>
      <c r="X1213" s="132" t="s">
        <v>1447</v>
      </c>
      <c r="Y1213" s="127" t="s">
        <v>5393</v>
      </c>
      <c r="Z1213" s="124" t="s">
        <v>42</v>
      </c>
      <c r="AA1213" s="133">
        <v>43294</v>
      </c>
      <c r="AB1213" s="134"/>
    </row>
    <row r="1214" spans="1:28" ht="38.25" x14ac:dyDescent="0.2">
      <c r="A1214" s="122" t="s">
        <v>8501</v>
      </c>
      <c r="B1214" s="123" t="s">
        <v>5602</v>
      </c>
      <c r="C1214" s="124" t="s">
        <v>5603</v>
      </c>
      <c r="D1214" s="122" t="s">
        <v>10165</v>
      </c>
      <c r="E1214" s="124" t="s">
        <v>7931</v>
      </c>
      <c r="F1214" s="125" t="s">
        <v>5604</v>
      </c>
      <c r="G1214" s="126" t="s">
        <v>5605</v>
      </c>
      <c r="H1214" s="126" t="s">
        <v>5605</v>
      </c>
      <c r="I1214" s="127" t="s">
        <v>5605</v>
      </c>
      <c r="J1214" s="125" t="s">
        <v>3</v>
      </c>
      <c r="K1214" s="125"/>
      <c r="L1214" s="125">
        <v>1335</v>
      </c>
      <c r="M1214" s="128">
        <v>1335</v>
      </c>
      <c r="N1214" s="126" t="s">
        <v>5606</v>
      </c>
      <c r="O1214" s="129">
        <v>67000</v>
      </c>
      <c r="P1214" s="129">
        <v>12521.7391304348</v>
      </c>
      <c r="Q1214" s="130">
        <v>79500</v>
      </c>
      <c r="R1214" s="130">
        <f t="shared" si="55"/>
        <v>16278.26086956524</v>
      </c>
      <c r="S1214" s="130">
        <v>0</v>
      </c>
      <c r="T1214" s="130">
        <f t="shared" si="57"/>
        <v>83278.260869565245</v>
      </c>
      <c r="U1214" s="130">
        <v>83200</v>
      </c>
      <c r="V1214" s="130">
        <f t="shared" si="56"/>
        <v>83200</v>
      </c>
      <c r="W1214" s="131">
        <v>0</v>
      </c>
      <c r="X1214" s="132" t="s">
        <v>1447</v>
      </c>
      <c r="Y1214" s="127" t="s">
        <v>5393</v>
      </c>
      <c r="Z1214" s="124" t="s">
        <v>42</v>
      </c>
      <c r="AA1214" s="133">
        <v>43294</v>
      </c>
      <c r="AB1214" s="134"/>
    </row>
    <row r="1215" spans="1:28" ht="25.5" x14ac:dyDescent="0.2">
      <c r="A1215" s="122" t="s">
        <v>8502</v>
      </c>
      <c r="B1215" s="123" t="s">
        <v>5607</v>
      </c>
      <c r="C1215" s="124" t="s">
        <v>5608</v>
      </c>
      <c r="D1215" s="122" t="s">
        <v>10166</v>
      </c>
      <c r="E1215" s="124" t="s">
        <v>7931</v>
      </c>
      <c r="F1215" s="125" t="s">
        <v>5609</v>
      </c>
      <c r="G1215" s="126" t="s">
        <v>5610</v>
      </c>
      <c r="H1215" s="126" t="s">
        <v>5610</v>
      </c>
      <c r="I1215" s="127" t="s">
        <v>5610</v>
      </c>
      <c r="J1215" s="125" t="s">
        <v>34</v>
      </c>
      <c r="K1215" s="125"/>
      <c r="L1215" s="125">
        <v>1337</v>
      </c>
      <c r="M1215" s="128">
        <v>1337</v>
      </c>
      <c r="N1215" s="126" t="s">
        <v>5611</v>
      </c>
      <c r="O1215" s="129">
        <v>41200</v>
      </c>
      <c r="P1215" s="129">
        <v>7669.5652173913104</v>
      </c>
      <c r="Q1215" s="130">
        <v>48800</v>
      </c>
      <c r="R1215" s="130">
        <f t="shared" si="55"/>
        <v>9970.4347826087051</v>
      </c>
      <c r="S1215" s="130">
        <v>0</v>
      </c>
      <c r="T1215" s="130">
        <f t="shared" si="57"/>
        <v>51170.434782608703</v>
      </c>
      <c r="U1215" s="130">
        <v>51100</v>
      </c>
      <c r="V1215" s="130">
        <f t="shared" si="56"/>
        <v>51100</v>
      </c>
      <c r="W1215" s="131">
        <v>0</v>
      </c>
      <c r="X1215" s="132" t="s">
        <v>1447</v>
      </c>
      <c r="Y1215" s="127" t="s">
        <v>5393</v>
      </c>
      <c r="Z1215" s="124" t="s">
        <v>42</v>
      </c>
      <c r="AA1215" s="133">
        <v>43294</v>
      </c>
      <c r="AB1215" s="134"/>
    </row>
    <row r="1216" spans="1:28" ht="25.5" x14ac:dyDescent="0.2">
      <c r="A1216" s="122" t="s">
        <v>8503</v>
      </c>
      <c r="B1216" s="123" t="s">
        <v>5612</v>
      </c>
      <c r="C1216" s="124" t="s">
        <v>5613</v>
      </c>
      <c r="D1216" s="122" t="s">
        <v>10167</v>
      </c>
      <c r="E1216" s="124" t="s">
        <v>7931</v>
      </c>
      <c r="F1216" s="125" t="s">
        <v>5614</v>
      </c>
      <c r="G1216" s="126" t="s">
        <v>7398</v>
      </c>
      <c r="H1216" s="126" t="s">
        <v>7398</v>
      </c>
      <c r="I1216" s="127" t="s">
        <v>5615</v>
      </c>
      <c r="J1216" s="125" t="s">
        <v>34</v>
      </c>
      <c r="K1216" s="125"/>
      <c r="L1216" s="125">
        <v>1358</v>
      </c>
      <c r="M1216" s="128">
        <v>1358</v>
      </c>
      <c r="N1216" s="126" t="s">
        <v>5616</v>
      </c>
      <c r="O1216" s="129">
        <v>60000</v>
      </c>
      <c r="P1216" s="129">
        <v>11269.5652173913</v>
      </c>
      <c r="Q1216" s="130">
        <v>71200</v>
      </c>
      <c r="R1216" s="130">
        <f t="shared" si="55"/>
        <v>14650.434782608691</v>
      </c>
      <c r="S1216" s="130">
        <v>0</v>
      </c>
      <c r="T1216" s="130">
        <f t="shared" si="57"/>
        <v>74650.434782608689</v>
      </c>
      <c r="U1216" s="130">
        <v>74600</v>
      </c>
      <c r="V1216" s="130">
        <f t="shared" si="56"/>
        <v>74600</v>
      </c>
      <c r="W1216" s="131">
        <v>0</v>
      </c>
      <c r="X1216" s="132" t="s">
        <v>1447</v>
      </c>
      <c r="Y1216" s="127" t="s">
        <v>5393</v>
      </c>
      <c r="Z1216" s="124" t="s">
        <v>42</v>
      </c>
      <c r="AA1216" s="133">
        <v>43294</v>
      </c>
      <c r="AB1216" s="134"/>
    </row>
    <row r="1217" spans="1:28" ht="25.5" x14ac:dyDescent="0.2">
      <c r="A1217" s="122" t="s">
        <v>8504</v>
      </c>
      <c r="B1217" s="123" t="s">
        <v>5617</v>
      </c>
      <c r="C1217" s="124" t="s">
        <v>5618</v>
      </c>
      <c r="D1217" s="122" t="s">
        <v>10168</v>
      </c>
      <c r="E1217" s="124" t="s">
        <v>7931</v>
      </c>
      <c r="F1217" s="125" t="s">
        <v>5619</v>
      </c>
      <c r="G1217" s="126" t="s">
        <v>5620</v>
      </c>
      <c r="H1217" s="126" t="s">
        <v>5620</v>
      </c>
      <c r="I1217" s="127" t="s">
        <v>5620</v>
      </c>
      <c r="J1217" s="125" t="s">
        <v>34</v>
      </c>
      <c r="K1217" s="125"/>
      <c r="L1217" s="125">
        <v>1359</v>
      </c>
      <c r="M1217" s="128">
        <v>1359</v>
      </c>
      <c r="N1217" s="126" t="s">
        <v>5621</v>
      </c>
      <c r="O1217" s="129">
        <v>15000</v>
      </c>
      <c r="P1217" s="129">
        <v>2817.3913043478301</v>
      </c>
      <c r="Q1217" s="130">
        <v>17800</v>
      </c>
      <c r="R1217" s="130">
        <f t="shared" si="55"/>
        <v>3662.608695652179</v>
      </c>
      <c r="S1217" s="130">
        <v>0</v>
      </c>
      <c r="T1217" s="130">
        <f t="shared" si="57"/>
        <v>18662.608695652179</v>
      </c>
      <c r="U1217" s="130">
        <v>18600</v>
      </c>
      <c r="V1217" s="130">
        <f t="shared" si="56"/>
        <v>18600</v>
      </c>
      <c r="W1217" s="131">
        <v>0</v>
      </c>
      <c r="X1217" s="132" t="s">
        <v>1447</v>
      </c>
      <c r="Y1217" s="127" t="s">
        <v>5393</v>
      </c>
      <c r="Z1217" s="124" t="s">
        <v>42</v>
      </c>
      <c r="AA1217" s="133">
        <v>43294</v>
      </c>
      <c r="AB1217" s="134"/>
    </row>
    <row r="1218" spans="1:28" ht="25.5" x14ac:dyDescent="0.2">
      <c r="A1218" s="122" t="s">
        <v>8505</v>
      </c>
      <c r="B1218" s="123" t="s">
        <v>5622</v>
      </c>
      <c r="C1218" s="124" t="s">
        <v>5623</v>
      </c>
      <c r="D1218" s="122" t="s">
        <v>10169</v>
      </c>
      <c r="E1218" s="124" t="s">
        <v>7931</v>
      </c>
      <c r="F1218" s="125" t="s">
        <v>5624</v>
      </c>
      <c r="G1218" s="126" t="s">
        <v>7399</v>
      </c>
      <c r="H1218" s="126" t="s">
        <v>7399</v>
      </c>
      <c r="I1218" s="127" t="s">
        <v>5625</v>
      </c>
      <c r="J1218" s="125" t="s">
        <v>3</v>
      </c>
      <c r="K1218" s="125"/>
      <c r="L1218" s="125">
        <v>1360</v>
      </c>
      <c r="M1218" s="128">
        <v>1360</v>
      </c>
      <c r="N1218" s="126" t="s">
        <v>5626</v>
      </c>
      <c r="O1218" s="129">
        <v>27000</v>
      </c>
      <c r="P1218" s="129">
        <v>5008.6956521739103</v>
      </c>
      <c r="Q1218" s="130">
        <v>32000</v>
      </c>
      <c r="R1218" s="130">
        <f t="shared" si="55"/>
        <v>6511.3043478260834</v>
      </c>
      <c r="S1218" s="130">
        <v>0</v>
      </c>
      <c r="T1218" s="130">
        <f t="shared" si="57"/>
        <v>33511.304347826081</v>
      </c>
      <c r="U1218" s="130">
        <v>33500</v>
      </c>
      <c r="V1218" s="130">
        <f t="shared" si="56"/>
        <v>33500</v>
      </c>
      <c r="W1218" s="131">
        <v>0</v>
      </c>
      <c r="X1218" s="132" t="s">
        <v>1447</v>
      </c>
      <c r="Y1218" s="127" t="s">
        <v>5393</v>
      </c>
      <c r="Z1218" s="124" t="s">
        <v>42</v>
      </c>
      <c r="AA1218" s="133">
        <v>43294</v>
      </c>
      <c r="AB1218" s="134"/>
    </row>
    <row r="1219" spans="1:28" ht="25.5" x14ac:dyDescent="0.2">
      <c r="A1219" s="122" t="s">
        <v>8506</v>
      </c>
      <c r="B1219" s="123" t="s">
        <v>5627</v>
      </c>
      <c r="C1219" s="124" t="s">
        <v>5628</v>
      </c>
      <c r="D1219" s="122" t="s">
        <v>10170</v>
      </c>
      <c r="E1219" s="124" t="s">
        <v>7931</v>
      </c>
      <c r="F1219" s="125" t="s">
        <v>5629</v>
      </c>
      <c r="G1219" s="126" t="s">
        <v>5630</v>
      </c>
      <c r="H1219" s="126" t="s">
        <v>5630</v>
      </c>
      <c r="I1219" s="127" t="s">
        <v>5630</v>
      </c>
      <c r="J1219" s="125" t="s">
        <v>283</v>
      </c>
      <c r="K1219" s="125" t="s">
        <v>882</v>
      </c>
      <c r="L1219" s="125">
        <v>1361</v>
      </c>
      <c r="M1219" s="128">
        <v>1361</v>
      </c>
      <c r="N1219" s="126" t="s">
        <v>5631</v>
      </c>
      <c r="O1219" s="129">
        <v>42000</v>
      </c>
      <c r="P1219" s="129">
        <v>7826.0869565217399</v>
      </c>
      <c r="Q1219" s="130">
        <v>49800</v>
      </c>
      <c r="R1219" s="130">
        <f t="shared" si="55"/>
        <v>10173.913043478262</v>
      </c>
      <c r="S1219" s="130">
        <v>0</v>
      </c>
      <c r="T1219" s="130">
        <f t="shared" si="57"/>
        <v>52173.913043478264</v>
      </c>
      <c r="U1219" s="130">
        <v>52100</v>
      </c>
      <c r="V1219" s="130">
        <f t="shared" si="56"/>
        <v>52100</v>
      </c>
      <c r="W1219" s="131">
        <v>0</v>
      </c>
      <c r="X1219" s="132" t="s">
        <v>1447</v>
      </c>
      <c r="Y1219" s="127" t="s">
        <v>5393</v>
      </c>
      <c r="Z1219" s="124" t="s">
        <v>42</v>
      </c>
      <c r="AA1219" s="133">
        <v>43294</v>
      </c>
      <c r="AB1219" s="134"/>
    </row>
    <row r="1220" spans="1:28" ht="25.5" x14ac:dyDescent="0.2">
      <c r="A1220" s="122" t="s">
        <v>8147</v>
      </c>
      <c r="B1220" s="123" t="s">
        <v>5632</v>
      </c>
      <c r="C1220" s="124" t="s">
        <v>5633</v>
      </c>
      <c r="D1220" s="122" t="s">
        <v>10171</v>
      </c>
      <c r="E1220" s="124" t="s">
        <v>7931</v>
      </c>
      <c r="F1220" s="125" t="s">
        <v>5634</v>
      </c>
      <c r="G1220" s="126" t="s">
        <v>5635</v>
      </c>
      <c r="H1220" s="126" t="s">
        <v>5635</v>
      </c>
      <c r="I1220" s="127" t="s">
        <v>5635</v>
      </c>
      <c r="J1220" s="125" t="s">
        <v>283</v>
      </c>
      <c r="K1220" s="125" t="s">
        <v>882</v>
      </c>
      <c r="L1220" s="125">
        <v>1362</v>
      </c>
      <c r="M1220" s="128">
        <v>1362</v>
      </c>
      <c r="N1220" s="126" t="s">
        <v>5636</v>
      </c>
      <c r="O1220" s="129">
        <v>11000</v>
      </c>
      <c r="P1220" s="129">
        <v>2034.78260869565</v>
      </c>
      <c r="Q1220" s="130">
        <v>13000</v>
      </c>
      <c r="R1220" s="130">
        <f t="shared" si="55"/>
        <v>2645.2173913043453</v>
      </c>
      <c r="S1220" s="130">
        <v>0</v>
      </c>
      <c r="T1220" s="130">
        <f t="shared" si="57"/>
        <v>13645.217391304344</v>
      </c>
      <c r="U1220" s="130">
        <v>13600</v>
      </c>
      <c r="V1220" s="130">
        <f t="shared" si="56"/>
        <v>13600</v>
      </c>
      <c r="W1220" s="131">
        <v>0</v>
      </c>
      <c r="X1220" s="132" t="s">
        <v>1447</v>
      </c>
      <c r="Y1220" s="127" t="s">
        <v>5393</v>
      </c>
      <c r="Z1220" s="124" t="s">
        <v>42</v>
      </c>
      <c r="AA1220" s="133">
        <v>43294</v>
      </c>
      <c r="AB1220" s="134"/>
    </row>
    <row r="1221" spans="1:28" ht="25.5" x14ac:dyDescent="0.2">
      <c r="A1221" s="122" t="s">
        <v>8148</v>
      </c>
      <c r="B1221" s="123" t="s">
        <v>5642</v>
      </c>
      <c r="C1221" s="124" t="s">
        <v>5638</v>
      </c>
      <c r="D1221" s="122" t="s">
        <v>10172</v>
      </c>
      <c r="E1221" s="124" t="s">
        <v>7931</v>
      </c>
      <c r="F1221" s="173" t="s">
        <v>7907</v>
      </c>
      <c r="G1221" s="210" t="s">
        <v>7908</v>
      </c>
      <c r="H1221" s="210" t="s">
        <v>7908</v>
      </c>
      <c r="I1221" s="127" t="s">
        <v>5641</v>
      </c>
      <c r="J1221" s="125"/>
      <c r="K1221" s="125"/>
      <c r="L1221" s="125">
        <v>1363</v>
      </c>
      <c r="M1221" s="128">
        <v>1363</v>
      </c>
      <c r="N1221" s="126" t="s">
        <v>5641</v>
      </c>
      <c r="O1221" s="129">
        <v>11000</v>
      </c>
      <c r="P1221" s="129">
        <v>2034.78260869565</v>
      </c>
      <c r="Q1221" s="130">
        <v>13000</v>
      </c>
      <c r="R1221" s="130">
        <f t="shared" si="55"/>
        <v>2645.2173913043453</v>
      </c>
      <c r="S1221" s="130">
        <v>0</v>
      </c>
      <c r="T1221" s="130">
        <f t="shared" si="57"/>
        <v>13645.217391304344</v>
      </c>
      <c r="U1221" s="130">
        <v>13600</v>
      </c>
      <c r="V1221" s="130">
        <f t="shared" si="56"/>
        <v>13600</v>
      </c>
      <c r="W1221" s="131">
        <v>0</v>
      </c>
      <c r="X1221" s="132" t="s">
        <v>1447</v>
      </c>
      <c r="Y1221" s="127" t="s">
        <v>5393</v>
      </c>
      <c r="Z1221" s="124" t="s">
        <v>1310</v>
      </c>
      <c r="AA1221" s="133">
        <v>43320</v>
      </c>
      <c r="AB1221" s="134"/>
    </row>
    <row r="1222" spans="1:28" ht="51" x14ac:dyDescent="0.2">
      <c r="A1222" s="122" t="s">
        <v>8149</v>
      </c>
      <c r="B1222" s="123" t="s">
        <v>5643</v>
      </c>
      <c r="C1222" s="124" t="s">
        <v>5644</v>
      </c>
      <c r="D1222" s="122" t="s">
        <v>10173</v>
      </c>
      <c r="E1222" s="124" t="s">
        <v>7931</v>
      </c>
      <c r="F1222" s="125" t="s">
        <v>5645</v>
      </c>
      <c r="G1222" s="126" t="s">
        <v>7400</v>
      </c>
      <c r="H1222" s="126" t="s">
        <v>7400</v>
      </c>
      <c r="I1222" s="127" t="s">
        <v>5646</v>
      </c>
      <c r="J1222" s="125" t="s">
        <v>34</v>
      </c>
      <c r="K1222" s="125"/>
      <c r="L1222" s="125">
        <v>1365</v>
      </c>
      <c r="M1222" s="128">
        <v>1365</v>
      </c>
      <c r="N1222" s="126" t="s">
        <v>5647</v>
      </c>
      <c r="O1222" s="129">
        <v>48000</v>
      </c>
      <c r="P1222" s="129">
        <v>8921.7391304347802</v>
      </c>
      <c r="Q1222" s="130">
        <v>56900</v>
      </c>
      <c r="R1222" s="130">
        <f t="shared" si="55"/>
        <v>11598.260869565214</v>
      </c>
      <c r="S1222" s="130">
        <v>0</v>
      </c>
      <c r="T1222" s="130">
        <f t="shared" si="57"/>
        <v>59598.260869565216</v>
      </c>
      <c r="U1222" s="130">
        <v>59500</v>
      </c>
      <c r="V1222" s="130">
        <f t="shared" si="56"/>
        <v>59500</v>
      </c>
      <c r="W1222" s="131">
        <v>0</v>
      </c>
      <c r="X1222" s="132" t="s">
        <v>1447</v>
      </c>
      <c r="Y1222" s="127" t="s">
        <v>5393</v>
      </c>
      <c r="Z1222" s="124" t="s">
        <v>42</v>
      </c>
      <c r="AA1222" s="133">
        <v>43294</v>
      </c>
      <c r="AB1222" s="134"/>
    </row>
    <row r="1223" spans="1:28" ht="51" x14ac:dyDescent="0.2">
      <c r="A1223" s="122" t="s">
        <v>8150</v>
      </c>
      <c r="B1223" s="123" t="s">
        <v>5653</v>
      </c>
      <c r="C1223" s="124" t="s">
        <v>5649</v>
      </c>
      <c r="D1223" s="122" t="s">
        <v>10174</v>
      </c>
      <c r="E1223" s="124" t="s">
        <v>7931</v>
      </c>
      <c r="F1223" s="125" t="s">
        <v>5654</v>
      </c>
      <c r="G1223" s="126" t="s">
        <v>7402</v>
      </c>
      <c r="H1223" s="126" t="s">
        <v>7402</v>
      </c>
      <c r="I1223" s="127" t="s">
        <v>5655</v>
      </c>
      <c r="J1223" s="125" t="s">
        <v>34</v>
      </c>
      <c r="K1223" s="125"/>
      <c r="L1223" s="125">
        <v>1366</v>
      </c>
      <c r="M1223" s="128">
        <v>1366</v>
      </c>
      <c r="N1223" s="126" t="s">
        <v>5652</v>
      </c>
      <c r="O1223" s="129">
        <v>55000</v>
      </c>
      <c r="P1223" s="129">
        <v>10330.4347826087</v>
      </c>
      <c r="Q1223" s="130">
        <v>65300</v>
      </c>
      <c r="R1223" s="130">
        <f t="shared" ref="R1223:R1286" si="58">+P1223/1800000*2340000</f>
        <v>13429.565217391309</v>
      </c>
      <c r="S1223" s="130">
        <v>0</v>
      </c>
      <c r="T1223" s="130">
        <f t="shared" si="57"/>
        <v>68429.565217391311</v>
      </c>
      <c r="U1223" s="130">
        <v>68400</v>
      </c>
      <c r="V1223" s="130">
        <f t="shared" ref="V1223:V1286" si="59">ROUNDDOWN(T1223,-2)</f>
        <v>68400</v>
      </c>
      <c r="W1223" s="131">
        <v>0</v>
      </c>
      <c r="X1223" s="132" t="s">
        <v>1447</v>
      </c>
      <c r="Y1223" s="127" t="s">
        <v>5393</v>
      </c>
      <c r="Z1223" s="124" t="s">
        <v>42</v>
      </c>
      <c r="AA1223" s="133">
        <v>43294</v>
      </c>
      <c r="AB1223" s="134"/>
    </row>
    <row r="1224" spans="1:28" ht="51" x14ac:dyDescent="0.2">
      <c r="A1224" s="122" t="s">
        <v>8151</v>
      </c>
      <c r="B1224" s="123" t="s">
        <v>5648</v>
      </c>
      <c r="C1224" s="124" t="s">
        <v>5649</v>
      </c>
      <c r="D1224" s="122" t="s">
        <v>10175</v>
      </c>
      <c r="E1224" s="124" t="s">
        <v>7931</v>
      </c>
      <c r="F1224" s="125" t="s">
        <v>5650</v>
      </c>
      <c r="G1224" s="126" t="s">
        <v>7401</v>
      </c>
      <c r="H1224" s="126" t="s">
        <v>7401</v>
      </c>
      <c r="I1224" s="127" t="s">
        <v>5651</v>
      </c>
      <c r="J1224" s="125" t="s">
        <v>34</v>
      </c>
      <c r="K1224" s="125"/>
      <c r="L1224" s="125">
        <v>1366</v>
      </c>
      <c r="M1224" s="128">
        <v>1366</v>
      </c>
      <c r="N1224" s="126" t="s">
        <v>5652</v>
      </c>
      <c r="O1224" s="129">
        <v>55000</v>
      </c>
      <c r="P1224" s="129">
        <v>10330.4347826087</v>
      </c>
      <c r="Q1224" s="130">
        <v>65300</v>
      </c>
      <c r="R1224" s="130">
        <f t="shared" si="58"/>
        <v>13429.565217391309</v>
      </c>
      <c r="S1224" s="130">
        <v>0</v>
      </c>
      <c r="T1224" s="130">
        <f t="shared" si="57"/>
        <v>68429.565217391311</v>
      </c>
      <c r="U1224" s="130">
        <v>68400</v>
      </c>
      <c r="V1224" s="130">
        <f t="shared" si="59"/>
        <v>68400</v>
      </c>
      <c r="W1224" s="131">
        <v>0</v>
      </c>
      <c r="X1224" s="132" t="s">
        <v>1447</v>
      </c>
      <c r="Y1224" s="127" t="s">
        <v>5393</v>
      </c>
      <c r="Z1224" s="124" t="s">
        <v>42</v>
      </c>
      <c r="AA1224" s="133">
        <v>43294</v>
      </c>
      <c r="AB1224" s="134"/>
    </row>
    <row r="1225" spans="1:28" ht="25.5" x14ac:dyDescent="0.2">
      <c r="A1225" s="122" t="s">
        <v>8152</v>
      </c>
      <c r="B1225" s="123" t="s">
        <v>5661</v>
      </c>
      <c r="C1225" s="124" t="s">
        <v>5657</v>
      </c>
      <c r="D1225" s="122" t="s">
        <v>10176</v>
      </c>
      <c r="E1225" s="124" t="s">
        <v>7931</v>
      </c>
      <c r="F1225" s="125" t="s">
        <v>5662</v>
      </c>
      <c r="G1225" s="126" t="s">
        <v>5663</v>
      </c>
      <c r="H1225" s="126" t="s">
        <v>5663</v>
      </c>
      <c r="I1225" s="127" t="s">
        <v>5663</v>
      </c>
      <c r="J1225" s="125" t="s">
        <v>34</v>
      </c>
      <c r="K1225" s="125"/>
      <c r="L1225" s="125">
        <v>1367</v>
      </c>
      <c r="M1225" s="128">
        <v>1367</v>
      </c>
      <c r="N1225" s="126" t="s">
        <v>5660</v>
      </c>
      <c r="O1225" s="129">
        <v>35000</v>
      </c>
      <c r="P1225" s="129">
        <v>6573.9130434782601</v>
      </c>
      <c r="Q1225" s="130">
        <v>41500</v>
      </c>
      <c r="R1225" s="130">
        <f t="shared" si="58"/>
        <v>8546.0869565217381</v>
      </c>
      <c r="S1225" s="130">
        <v>0</v>
      </c>
      <c r="T1225" s="130">
        <f t="shared" si="57"/>
        <v>43546.086956521736</v>
      </c>
      <c r="U1225" s="130">
        <v>43500</v>
      </c>
      <c r="V1225" s="130">
        <f t="shared" si="59"/>
        <v>43500</v>
      </c>
      <c r="W1225" s="131">
        <v>0</v>
      </c>
      <c r="X1225" s="132" t="s">
        <v>1447</v>
      </c>
      <c r="Y1225" s="127" t="s">
        <v>5393</v>
      </c>
      <c r="Z1225" s="124" t="s">
        <v>42</v>
      </c>
      <c r="AA1225" s="133">
        <v>43294</v>
      </c>
      <c r="AB1225" s="134"/>
    </row>
    <row r="1226" spans="1:28" ht="25.5" x14ac:dyDescent="0.2">
      <c r="A1226" s="122" t="s">
        <v>8153</v>
      </c>
      <c r="B1226" s="123" t="s">
        <v>5656</v>
      </c>
      <c r="C1226" s="124" t="s">
        <v>5657</v>
      </c>
      <c r="D1226" s="122" t="s">
        <v>10177</v>
      </c>
      <c r="E1226" s="124" t="s">
        <v>7931</v>
      </c>
      <c r="F1226" s="125" t="s">
        <v>5658</v>
      </c>
      <c r="G1226" s="126" t="s">
        <v>5659</v>
      </c>
      <c r="H1226" s="126" t="s">
        <v>5659</v>
      </c>
      <c r="I1226" s="127" t="s">
        <v>5659</v>
      </c>
      <c r="J1226" s="125" t="s">
        <v>34</v>
      </c>
      <c r="K1226" s="125"/>
      <c r="L1226" s="125">
        <v>1367</v>
      </c>
      <c r="M1226" s="128">
        <v>1367</v>
      </c>
      <c r="N1226" s="126" t="s">
        <v>5660</v>
      </c>
      <c r="O1226" s="129">
        <v>35000</v>
      </c>
      <c r="P1226" s="129">
        <v>6573.9130434782601</v>
      </c>
      <c r="Q1226" s="130">
        <v>41500</v>
      </c>
      <c r="R1226" s="130">
        <f t="shared" si="58"/>
        <v>8546.0869565217381</v>
      </c>
      <c r="S1226" s="130">
        <v>0</v>
      </c>
      <c r="T1226" s="130">
        <f t="shared" si="57"/>
        <v>43546.086956521736</v>
      </c>
      <c r="U1226" s="130">
        <v>43500</v>
      </c>
      <c r="V1226" s="130">
        <f t="shared" si="59"/>
        <v>43500</v>
      </c>
      <c r="W1226" s="131">
        <v>0</v>
      </c>
      <c r="X1226" s="132" t="s">
        <v>1447</v>
      </c>
      <c r="Y1226" s="127" t="s">
        <v>5393</v>
      </c>
      <c r="Z1226" s="124" t="s">
        <v>42</v>
      </c>
      <c r="AA1226" s="133">
        <v>43294</v>
      </c>
      <c r="AB1226" s="134"/>
    </row>
    <row r="1227" spans="1:28" ht="51" x14ac:dyDescent="0.2">
      <c r="A1227" s="122" t="s">
        <v>8154</v>
      </c>
      <c r="B1227" s="123" t="s">
        <v>5669</v>
      </c>
      <c r="C1227" s="124" t="s">
        <v>5665</v>
      </c>
      <c r="D1227" s="122" t="s">
        <v>10178</v>
      </c>
      <c r="E1227" s="124" t="s">
        <v>7931</v>
      </c>
      <c r="F1227" s="125" t="s">
        <v>5670</v>
      </c>
      <c r="G1227" s="126" t="s">
        <v>7404</v>
      </c>
      <c r="H1227" s="126" t="s">
        <v>7404</v>
      </c>
      <c r="I1227" s="127" t="s">
        <v>5671</v>
      </c>
      <c r="J1227" s="125" t="s">
        <v>34</v>
      </c>
      <c r="K1227" s="125"/>
      <c r="L1227" s="125">
        <v>1368</v>
      </c>
      <c r="M1227" s="128">
        <v>1368</v>
      </c>
      <c r="N1227" s="126" t="s">
        <v>5668</v>
      </c>
      <c r="O1227" s="129">
        <v>35000</v>
      </c>
      <c r="P1227" s="129">
        <v>6573.9130434782601</v>
      </c>
      <c r="Q1227" s="130">
        <v>41500</v>
      </c>
      <c r="R1227" s="130">
        <f t="shared" si="58"/>
        <v>8546.0869565217381</v>
      </c>
      <c r="S1227" s="130">
        <v>0</v>
      </c>
      <c r="T1227" s="130">
        <f t="shared" si="57"/>
        <v>43546.086956521736</v>
      </c>
      <c r="U1227" s="130">
        <v>43500</v>
      </c>
      <c r="V1227" s="130">
        <f t="shared" si="59"/>
        <v>43500</v>
      </c>
      <c r="W1227" s="131">
        <v>0</v>
      </c>
      <c r="X1227" s="132" t="s">
        <v>1447</v>
      </c>
      <c r="Y1227" s="127" t="s">
        <v>5393</v>
      </c>
      <c r="Z1227" s="124" t="s">
        <v>42</v>
      </c>
      <c r="AA1227" s="133">
        <v>43294</v>
      </c>
      <c r="AB1227" s="134"/>
    </row>
    <row r="1228" spans="1:28" ht="51" x14ac:dyDescent="0.2">
      <c r="A1228" s="122" t="s">
        <v>8507</v>
      </c>
      <c r="B1228" s="123" t="s">
        <v>5664</v>
      </c>
      <c r="C1228" s="124" t="s">
        <v>5665</v>
      </c>
      <c r="D1228" s="122" t="s">
        <v>10179</v>
      </c>
      <c r="E1228" s="124" t="s">
        <v>7931</v>
      </c>
      <c r="F1228" s="125" t="s">
        <v>5666</v>
      </c>
      <c r="G1228" s="126" t="s">
        <v>7403</v>
      </c>
      <c r="H1228" s="126" t="s">
        <v>7403</v>
      </c>
      <c r="I1228" s="127" t="s">
        <v>5667</v>
      </c>
      <c r="J1228" s="125" t="s">
        <v>34</v>
      </c>
      <c r="K1228" s="125"/>
      <c r="L1228" s="125">
        <v>1368</v>
      </c>
      <c r="M1228" s="128">
        <v>1368</v>
      </c>
      <c r="N1228" s="126" t="s">
        <v>5668</v>
      </c>
      <c r="O1228" s="129">
        <v>35000</v>
      </c>
      <c r="P1228" s="129">
        <v>6573.9130434782601</v>
      </c>
      <c r="Q1228" s="130">
        <v>41500</v>
      </c>
      <c r="R1228" s="130">
        <f t="shared" si="58"/>
        <v>8546.0869565217381</v>
      </c>
      <c r="S1228" s="130">
        <v>0</v>
      </c>
      <c r="T1228" s="130">
        <f t="shared" si="57"/>
        <v>43546.086956521736</v>
      </c>
      <c r="U1228" s="130">
        <v>43500</v>
      </c>
      <c r="V1228" s="130">
        <f t="shared" si="59"/>
        <v>43500</v>
      </c>
      <c r="W1228" s="131">
        <v>0</v>
      </c>
      <c r="X1228" s="132" t="s">
        <v>1447</v>
      </c>
      <c r="Y1228" s="127" t="s">
        <v>5393</v>
      </c>
      <c r="Z1228" s="124" t="s">
        <v>42</v>
      </c>
      <c r="AA1228" s="133">
        <v>43294</v>
      </c>
      <c r="AB1228" s="134"/>
    </row>
    <row r="1229" spans="1:28" ht="25.5" x14ac:dyDescent="0.2">
      <c r="A1229" s="122" t="s">
        <v>8508</v>
      </c>
      <c r="B1229" s="123" t="s">
        <v>5672</v>
      </c>
      <c r="C1229" s="124" t="s">
        <v>5673</v>
      </c>
      <c r="D1229" s="122" t="s">
        <v>10180</v>
      </c>
      <c r="E1229" s="124" t="s">
        <v>7931</v>
      </c>
      <c r="F1229" s="125" t="s">
        <v>5674</v>
      </c>
      <c r="G1229" s="126" t="s">
        <v>5675</v>
      </c>
      <c r="H1229" s="126" t="s">
        <v>5675</v>
      </c>
      <c r="I1229" s="127" t="s">
        <v>5675</v>
      </c>
      <c r="J1229" s="125" t="s">
        <v>283</v>
      </c>
      <c r="K1229" s="125"/>
      <c r="L1229" s="125">
        <v>1373</v>
      </c>
      <c r="M1229" s="128">
        <v>1373</v>
      </c>
      <c r="N1229" s="126" t="s">
        <v>5676</v>
      </c>
      <c r="O1229" s="129">
        <v>30000</v>
      </c>
      <c r="P1229" s="129">
        <v>5634.7826086956502</v>
      </c>
      <c r="Q1229" s="130">
        <v>35600</v>
      </c>
      <c r="R1229" s="130">
        <f t="shared" si="58"/>
        <v>7325.2173913043453</v>
      </c>
      <c r="S1229" s="130">
        <v>0</v>
      </c>
      <c r="T1229" s="130">
        <f t="shared" si="57"/>
        <v>37325.217391304344</v>
      </c>
      <c r="U1229" s="130">
        <v>37300</v>
      </c>
      <c r="V1229" s="130">
        <f t="shared" si="59"/>
        <v>37300</v>
      </c>
      <c r="W1229" s="131">
        <v>0</v>
      </c>
      <c r="X1229" s="132" t="s">
        <v>1447</v>
      </c>
      <c r="Y1229" s="127" t="s">
        <v>5393</v>
      </c>
      <c r="Z1229" s="124" t="s">
        <v>42</v>
      </c>
      <c r="AA1229" s="133">
        <v>43294</v>
      </c>
      <c r="AB1229" s="134"/>
    </row>
    <row r="1230" spans="1:28" ht="25.5" x14ac:dyDescent="0.2">
      <c r="A1230" s="122" t="s">
        <v>8509</v>
      </c>
      <c r="B1230" s="123" t="s">
        <v>5677</v>
      </c>
      <c r="C1230" s="124" t="s">
        <v>5678</v>
      </c>
      <c r="D1230" s="122" t="s">
        <v>10011</v>
      </c>
      <c r="E1230" s="124" t="s">
        <v>7931</v>
      </c>
      <c r="F1230" s="125" t="s">
        <v>5679</v>
      </c>
      <c r="G1230" s="126" t="s">
        <v>5680</v>
      </c>
      <c r="H1230" s="126" t="s">
        <v>5680</v>
      </c>
      <c r="I1230" s="127" t="s">
        <v>5680</v>
      </c>
      <c r="J1230" s="125" t="s">
        <v>34</v>
      </c>
      <c r="K1230" s="125"/>
      <c r="L1230" s="125">
        <v>1374</v>
      </c>
      <c r="M1230" s="128">
        <v>1374</v>
      </c>
      <c r="N1230" s="126" t="s">
        <v>5681</v>
      </c>
      <c r="O1230" s="129">
        <v>15000</v>
      </c>
      <c r="P1230" s="129">
        <v>2817.3913043478301</v>
      </c>
      <c r="Q1230" s="130">
        <v>17800</v>
      </c>
      <c r="R1230" s="130">
        <f t="shared" si="58"/>
        <v>3662.608695652179</v>
      </c>
      <c r="S1230" s="130">
        <v>0</v>
      </c>
      <c r="T1230" s="130">
        <f t="shared" si="57"/>
        <v>18662.608695652179</v>
      </c>
      <c r="U1230" s="130">
        <v>18600</v>
      </c>
      <c r="V1230" s="130">
        <f t="shared" si="59"/>
        <v>18600</v>
      </c>
      <c r="W1230" s="131">
        <v>0</v>
      </c>
      <c r="X1230" s="132" t="s">
        <v>1447</v>
      </c>
      <c r="Y1230" s="127" t="s">
        <v>5393</v>
      </c>
      <c r="Z1230" s="124" t="s">
        <v>42</v>
      </c>
      <c r="AA1230" s="133">
        <v>43294</v>
      </c>
      <c r="AB1230" s="134"/>
    </row>
    <row r="1231" spans="1:28" ht="38.25" x14ac:dyDescent="0.2">
      <c r="A1231" s="122" t="s">
        <v>8510</v>
      </c>
      <c r="B1231" s="123" t="s">
        <v>5687</v>
      </c>
      <c r="C1231" s="124" t="s">
        <v>5683</v>
      </c>
      <c r="D1231" s="122" t="s">
        <v>10181</v>
      </c>
      <c r="E1231" s="124" t="s">
        <v>7931</v>
      </c>
      <c r="F1231" s="125" t="s">
        <v>5688</v>
      </c>
      <c r="G1231" s="126" t="s">
        <v>5689</v>
      </c>
      <c r="H1231" s="126" t="s">
        <v>5689</v>
      </c>
      <c r="I1231" s="127" t="s">
        <v>5689</v>
      </c>
      <c r="J1231" s="125" t="s">
        <v>34</v>
      </c>
      <c r="K1231" s="125"/>
      <c r="L1231" s="125">
        <v>1375</v>
      </c>
      <c r="M1231" s="128">
        <v>1375</v>
      </c>
      <c r="N1231" s="126" t="s">
        <v>5686</v>
      </c>
      <c r="O1231" s="129">
        <v>32000</v>
      </c>
      <c r="P1231" s="129">
        <v>5947.8260869565202</v>
      </c>
      <c r="Q1231" s="130">
        <v>37900</v>
      </c>
      <c r="R1231" s="130">
        <f t="shared" si="58"/>
        <v>7732.1739130434762</v>
      </c>
      <c r="S1231" s="130">
        <v>0</v>
      </c>
      <c r="T1231" s="130">
        <f t="shared" si="57"/>
        <v>39732.173913043473</v>
      </c>
      <c r="U1231" s="130">
        <v>39700</v>
      </c>
      <c r="V1231" s="130">
        <f t="shared" si="59"/>
        <v>39700</v>
      </c>
      <c r="W1231" s="131">
        <v>0</v>
      </c>
      <c r="X1231" s="132" t="s">
        <v>1447</v>
      </c>
      <c r="Y1231" s="127" t="s">
        <v>5393</v>
      </c>
      <c r="Z1231" s="124" t="s">
        <v>26</v>
      </c>
      <c r="AA1231" s="133">
        <v>43294</v>
      </c>
      <c r="AB1231" s="134"/>
    </row>
    <row r="1232" spans="1:28" ht="25.5" x14ac:dyDescent="0.2">
      <c r="A1232" s="122" t="s">
        <v>8511</v>
      </c>
      <c r="B1232" s="123" t="s">
        <v>5682</v>
      </c>
      <c r="C1232" s="124" t="s">
        <v>5683</v>
      </c>
      <c r="D1232" s="122" t="s">
        <v>10182</v>
      </c>
      <c r="E1232" s="124" t="s">
        <v>7931</v>
      </c>
      <c r="F1232" s="125" t="s">
        <v>5684</v>
      </c>
      <c r="G1232" s="126" t="s">
        <v>5685</v>
      </c>
      <c r="H1232" s="126" t="s">
        <v>5685</v>
      </c>
      <c r="I1232" s="127" t="s">
        <v>5685</v>
      </c>
      <c r="J1232" s="125" t="s">
        <v>283</v>
      </c>
      <c r="K1232" s="125"/>
      <c r="L1232" s="125">
        <v>1375</v>
      </c>
      <c r="M1232" s="128">
        <v>1375</v>
      </c>
      <c r="N1232" s="126" t="s">
        <v>5686</v>
      </c>
      <c r="O1232" s="129">
        <v>32000</v>
      </c>
      <c r="P1232" s="129">
        <v>5947.8260869565202</v>
      </c>
      <c r="Q1232" s="130">
        <v>37900</v>
      </c>
      <c r="R1232" s="130">
        <f t="shared" si="58"/>
        <v>7732.1739130434762</v>
      </c>
      <c r="S1232" s="130">
        <v>0</v>
      </c>
      <c r="T1232" s="130">
        <f t="shared" si="57"/>
        <v>39732.173913043473</v>
      </c>
      <c r="U1232" s="130">
        <v>39700</v>
      </c>
      <c r="V1232" s="130">
        <f t="shared" si="59"/>
        <v>39700</v>
      </c>
      <c r="W1232" s="131">
        <v>0</v>
      </c>
      <c r="X1232" s="132" t="s">
        <v>1447</v>
      </c>
      <c r="Y1232" s="127" t="s">
        <v>5393</v>
      </c>
      <c r="Z1232" s="124" t="s">
        <v>42</v>
      </c>
      <c r="AA1232" s="133">
        <v>43294</v>
      </c>
      <c r="AB1232" s="134"/>
    </row>
    <row r="1233" spans="1:28" ht="25.5" x14ac:dyDescent="0.2">
      <c r="A1233" s="122" t="s">
        <v>8512</v>
      </c>
      <c r="B1233" s="123" t="s">
        <v>5690</v>
      </c>
      <c r="C1233" s="124" t="s">
        <v>5691</v>
      </c>
      <c r="D1233" s="122" t="s">
        <v>10183</v>
      </c>
      <c r="E1233" s="124" t="s">
        <v>7931</v>
      </c>
      <c r="F1233" s="125" t="s">
        <v>5692</v>
      </c>
      <c r="G1233" s="126" t="s">
        <v>5693</v>
      </c>
      <c r="H1233" s="126" t="s">
        <v>5693</v>
      </c>
      <c r="I1233" s="127" t="s">
        <v>5693</v>
      </c>
      <c r="J1233" s="125" t="s">
        <v>34</v>
      </c>
      <c r="K1233" s="125"/>
      <c r="L1233" s="125">
        <v>1376</v>
      </c>
      <c r="M1233" s="128">
        <v>1376</v>
      </c>
      <c r="N1233" s="126" t="s">
        <v>5694</v>
      </c>
      <c r="O1233" s="129">
        <v>15000</v>
      </c>
      <c r="P1233" s="129">
        <v>2817.3913043478301</v>
      </c>
      <c r="Q1233" s="130">
        <v>17800</v>
      </c>
      <c r="R1233" s="130">
        <f t="shared" si="58"/>
        <v>3662.608695652179</v>
      </c>
      <c r="S1233" s="130">
        <v>0</v>
      </c>
      <c r="T1233" s="130">
        <f t="shared" si="57"/>
        <v>18662.608695652179</v>
      </c>
      <c r="U1233" s="130">
        <v>18600</v>
      </c>
      <c r="V1233" s="130">
        <f t="shared" si="59"/>
        <v>18600</v>
      </c>
      <c r="W1233" s="131">
        <v>0</v>
      </c>
      <c r="X1233" s="132" t="s">
        <v>1447</v>
      </c>
      <c r="Y1233" s="127" t="s">
        <v>5393</v>
      </c>
      <c r="Z1233" s="124" t="s">
        <v>42</v>
      </c>
      <c r="AA1233" s="133">
        <v>43294</v>
      </c>
      <c r="AB1233" s="134"/>
    </row>
    <row r="1234" spans="1:28" ht="25.5" x14ac:dyDescent="0.2">
      <c r="A1234" s="122" t="s">
        <v>8513</v>
      </c>
      <c r="B1234" s="123" t="s">
        <v>5698</v>
      </c>
      <c r="C1234" s="124" t="s">
        <v>5695</v>
      </c>
      <c r="D1234" s="122" t="s">
        <v>10184</v>
      </c>
      <c r="E1234" s="124" t="s">
        <v>7931</v>
      </c>
      <c r="F1234" s="125" t="s">
        <v>5699</v>
      </c>
      <c r="G1234" s="126" t="s">
        <v>5696</v>
      </c>
      <c r="H1234" s="126" t="s">
        <v>5696</v>
      </c>
      <c r="I1234" s="127" t="s">
        <v>5696</v>
      </c>
      <c r="J1234" s="125" t="s">
        <v>34</v>
      </c>
      <c r="K1234" s="125"/>
      <c r="L1234" s="125">
        <v>1377</v>
      </c>
      <c r="M1234" s="128">
        <v>1377</v>
      </c>
      <c r="N1234" s="126" t="s">
        <v>5697</v>
      </c>
      <c r="O1234" s="129">
        <v>56000</v>
      </c>
      <c r="P1234" s="129">
        <v>10486.956521739099</v>
      </c>
      <c r="Q1234" s="130">
        <v>66400</v>
      </c>
      <c r="R1234" s="130">
        <f t="shared" si="58"/>
        <v>13633.043478260828</v>
      </c>
      <c r="S1234" s="130">
        <v>0</v>
      </c>
      <c r="T1234" s="130">
        <f t="shared" si="57"/>
        <v>69633.043478260835</v>
      </c>
      <c r="U1234" s="130">
        <v>69600</v>
      </c>
      <c r="V1234" s="130">
        <f t="shared" si="59"/>
        <v>69600</v>
      </c>
      <c r="W1234" s="131">
        <v>0</v>
      </c>
      <c r="X1234" s="132" t="s">
        <v>1447</v>
      </c>
      <c r="Y1234" s="127" t="s">
        <v>5393</v>
      </c>
      <c r="Z1234" s="124" t="s">
        <v>42</v>
      </c>
      <c r="AA1234" s="133">
        <v>43294</v>
      </c>
      <c r="AB1234" s="134"/>
    </row>
    <row r="1235" spans="1:28" ht="25.5" x14ac:dyDescent="0.2">
      <c r="A1235" s="122" t="s">
        <v>8514</v>
      </c>
      <c r="B1235" s="123" t="s">
        <v>5700</v>
      </c>
      <c r="C1235" s="124" t="s">
        <v>5701</v>
      </c>
      <c r="D1235" s="122" t="s">
        <v>10185</v>
      </c>
      <c r="E1235" s="124" t="s">
        <v>7931</v>
      </c>
      <c r="F1235" s="125" t="s">
        <v>5702</v>
      </c>
      <c r="G1235" s="126" t="s">
        <v>5703</v>
      </c>
      <c r="H1235" s="126" t="s">
        <v>5703</v>
      </c>
      <c r="I1235" s="127" t="s">
        <v>5703</v>
      </c>
      <c r="J1235" s="125" t="s">
        <v>283</v>
      </c>
      <c r="K1235" s="125"/>
      <c r="L1235" s="125">
        <v>1381</v>
      </c>
      <c r="M1235" s="128">
        <v>1381</v>
      </c>
      <c r="N1235" s="126" t="s">
        <v>5704</v>
      </c>
      <c r="O1235" s="129">
        <v>32000</v>
      </c>
      <c r="P1235" s="129">
        <v>5947.8260869565202</v>
      </c>
      <c r="Q1235" s="130">
        <v>37900</v>
      </c>
      <c r="R1235" s="130">
        <f t="shared" si="58"/>
        <v>7732.1739130434762</v>
      </c>
      <c r="S1235" s="130">
        <v>0</v>
      </c>
      <c r="T1235" s="130">
        <f t="shared" si="57"/>
        <v>39732.173913043473</v>
      </c>
      <c r="U1235" s="130">
        <v>39700</v>
      </c>
      <c r="V1235" s="130">
        <f t="shared" si="59"/>
        <v>39700</v>
      </c>
      <c r="W1235" s="131">
        <v>0</v>
      </c>
      <c r="X1235" s="132" t="s">
        <v>1447</v>
      </c>
      <c r="Y1235" s="127" t="s">
        <v>5393</v>
      </c>
      <c r="Z1235" s="124" t="s">
        <v>42</v>
      </c>
      <c r="AA1235" s="133">
        <v>43294</v>
      </c>
      <c r="AB1235" s="134"/>
    </row>
    <row r="1236" spans="1:28" ht="25.5" x14ac:dyDescent="0.2">
      <c r="A1236" s="122" t="s">
        <v>8515</v>
      </c>
      <c r="B1236" s="123" t="s">
        <v>5705</v>
      </c>
      <c r="C1236" s="124" t="s">
        <v>5706</v>
      </c>
      <c r="D1236" s="122" t="s">
        <v>10186</v>
      </c>
      <c r="E1236" s="124" t="s">
        <v>7931</v>
      </c>
      <c r="F1236" s="125" t="s">
        <v>5707</v>
      </c>
      <c r="G1236" s="126" t="s">
        <v>5708</v>
      </c>
      <c r="H1236" s="126" t="s">
        <v>5708</v>
      </c>
      <c r="I1236" s="127" t="s">
        <v>5708</v>
      </c>
      <c r="J1236" s="125" t="s">
        <v>34</v>
      </c>
      <c r="K1236" s="125"/>
      <c r="L1236" s="125">
        <v>1382</v>
      </c>
      <c r="M1236" s="128">
        <v>1382</v>
      </c>
      <c r="N1236" s="126" t="s">
        <v>5709</v>
      </c>
      <c r="O1236" s="129">
        <v>40000</v>
      </c>
      <c r="P1236" s="129">
        <v>7513.04347826087</v>
      </c>
      <c r="Q1236" s="130">
        <v>47500</v>
      </c>
      <c r="R1236" s="130">
        <f t="shared" si="58"/>
        <v>9766.9565217391319</v>
      </c>
      <c r="S1236" s="130">
        <v>0</v>
      </c>
      <c r="T1236" s="130">
        <f t="shared" si="57"/>
        <v>49766.956521739135</v>
      </c>
      <c r="U1236" s="130">
        <v>49700</v>
      </c>
      <c r="V1236" s="130">
        <f t="shared" si="59"/>
        <v>49700</v>
      </c>
      <c r="W1236" s="131">
        <v>0</v>
      </c>
      <c r="X1236" s="132" t="s">
        <v>1447</v>
      </c>
      <c r="Y1236" s="127" t="s">
        <v>5393</v>
      </c>
      <c r="Z1236" s="124" t="s">
        <v>42</v>
      </c>
      <c r="AA1236" s="133">
        <v>43294</v>
      </c>
      <c r="AB1236" s="134"/>
    </row>
    <row r="1237" spans="1:28" ht="25.5" x14ac:dyDescent="0.2">
      <c r="A1237" s="122" t="s">
        <v>8516</v>
      </c>
      <c r="B1237" s="123" t="s">
        <v>5710</v>
      </c>
      <c r="C1237" s="124" t="s">
        <v>5711</v>
      </c>
      <c r="D1237" s="122" t="s">
        <v>10187</v>
      </c>
      <c r="E1237" s="124" t="s">
        <v>7931</v>
      </c>
      <c r="F1237" s="125" t="s">
        <v>5712</v>
      </c>
      <c r="G1237" s="126" t="s">
        <v>5713</v>
      </c>
      <c r="H1237" s="126" t="s">
        <v>5713</v>
      </c>
      <c r="I1237" s="127" t="s">
        <v>5713</v>
      </c>
      <c r="J1237" s="125" t="s">
        <v>34</v>
      </c>
      <c r="K1237" s="125"/>
      <c r="L1237" s="125">
        <v>1383</v>
      </c>
      <c r="M1237" s="128">
        <v>1383</v>
      </c>
      <c r="N1237" s="126" t="s">
        <v>5714</v>
      </c>
      <c r="O1237" s="129">
        <v>35000</v>
      </c>
      <c r="P1237" s="129">
        <v>6573.9130434782601</v>
      </c>
      <c r="Q1237" s="130">
        <v>41500</v>
      </c>
      <c r="R1237" s="130">
        <f t="shared" si="58"/>
        <v>8546.0869565217381</v>
      </c>
      <c r="S1237" s="130">
        <v>0</v>
      </c>
      <c r="T1237" s="130">
        <f t="shared" si="57"/>
        <v>43546.086956521736</v>
      </c>
      <c r="U1237" s="130">
        <v>43500</v>
      </c>
      <c r="V1237" s="130">
        <f t="shared" si="59"/>
        <v>43500</v>
      </c>
      <c r="W1237" s="131">
        <v>0</v>
      </c>
      <c r="X1237" s="132" t="s">
        <v>1447</v>
      </c>
      <c r="Y1237" s="127" t="s">
        <v>5393</v>
      </c>
      <c r="Z1237" s="124" t="s">
        <v>42</v>
      </c>
      <c r="AA1237" s="133">
        <v>43294</v>
      </c>
      <c r="AB1237" s="134"/>
    </row>
    <row r="1238" spans="1:28" ht="38.25" x14ac:dyDescent="0.2">
      <c r="A1238" s="122" t="s">
        <v>8517</v>
      </c>
      <c r="B1238" s="123" t="s">
        <v>5715</v>
      </c>
      <c r="C1238" s="124" t="s">
        <v>5716</v>
      </c>
      <c r="D1238" s="122" t="s">
        <v>10188</v>
      </c>
      <c r="E1238" s="124" t="s">
        <v>7931</v>
      </c>
      <c r="F1238" s="125" t="s">
        <v>5717</v>
      </c>
      <c r="G1238" s="126" t="s">
        <v>5718</v>
      </c>
      <c r="H1238" s="126" t="s">
        <v>5718</v>
      </c>
      <c r="I1238" s="127" t="s">
        <v>5718</v>
      </c>
      <c r="J1238" s="125" t="s">
        <v>34</v>
      </c>
      <c r="K1238" s="125"/>
      <c r="L1238" s="125">
        <v>1424</v>
      </c>
      <c r="M1238" s="128">
        <v>1424</v>
      </c>
      <c r="N1238" s="126" t="s">
        <v>5719</v>
      </c>
      <c r="O1238" s="129">
        <v>30000</v>
      </c>
      <c r="P1238" s="129">
        <v>5634.7826086956502</v>
      </c>
      <c r="Q1238" s="130">
        <v>35600</v>
      </c>
      <c r="R1238" s="130">
        <f t="shared" si="58"/>
        <v>7325.2173913043453</v>
      </c>
      <c r="S1238" s="130">
        <v>0</v>
      </c>
      <c r="T1238" s="130">
        <f t="shared" si="57"/>
        <v>37325.217391304344</v>
      </c>
      <c r="U1238" s="130">
        <v>37300</v>
      </c>
      <c r="V1238" s="130">
        <f t="shared" si="59"/>
        <v>37300</v>
      </c>
      <c r="W1238" s="131">
        <v>0</v>
      </c>
      <c r="X1238" s="132" t="s">
        <v>1447</v>
      </c>
      <c r="Y1238" s="127" t="s">
        <v>5393</v>
      </c>
      <c r="Z1238" s="124" t="s">
        <v>42</v>
      </c>
      <c r="AA1238" s="133">
        <v>43294</v>
      </c>
      <c r="AB1238" s="134"/>
    </row>
    <row r="1239" spans="1:28" ht="22.5" x14ac:dyDescent="0.2">
      <c r="A1239" s="122" t="s">
        <v>8518</v>
      </c>
      <c r="B1239" s="123" t="s">
        <v>5723</v>
      </c>
      <c r="C1239" s="124" t="s">
        <v>5724</v>
      </c>
      <c r="D1239" s="122" t="s">
        <v>10189</v>
      </c>
      <c r="E1239" s="124" t="s">
        <v>7931</v>
      </c>
      <c r="F1239" s="125" t="s">
        <v>5725</v>
      </c>
      <c r="G1239" s="126" t="s">
        <v>5726</v>
      </c>
      <c r="H1239" s="126" t="s">
        <v>5726</v>
      </c>
      <c r="I1239" s="127" t="s">
        <v>5726</v>
      </c>
      <c r="J1239" s="125" t="s">
        <v>3</v>
      </c>
      <c r="K1239" s="125"/>
      <c r="L1239" s="125">
        <v>1477</v>
      </c>
      <c r="M1239" s="128">
        <v>1477</v>
      </c>
      <c r="N1239" s="126" t="s">
        <v>5727</v>
      </c>
      <c r="O1239" s="129">
        <v>70000</v>
      </c>
      <c r="P1239" s="129">
        <v>6573.9130434782601</v>
      </c>
      <c r="Q1239" s="130">
        <v>76500</v>
      </c>
      <c r="R1239" s="130">
        <f t="shared" si="58"/>
        <v>8546.0869565217381</v>
      </c>
      <c r="S1239" s="130">
        <v>0</v>
      </c>
      <c r="T1239" s="130">
        <f t="shared" si="57"/>
        <v>78546.086956521744</v>
      </c>
      <c r="U1239" s="130">
        <v>78500</v>
      </c>
      <c r="V1239" s="130">
        <f t="shared" si="59"/>
        <v>78500</v>
      </c>
      <c r="W1239" s="131">
        <v>0</v>
      </c>
      <c r="X1239" s="132" t="s">
        <v>1447</v>
      </c>
      <c r="Y1239" s="127" t="s">
        <v>5722</v>
      </c>
      <c r="Z1239" s="124" t="s">
        <v>26</v>
      </c>
      <c r="AA1239" s="133">
        <v>43294</v>
      </c>
      <c r="AB1239" s="134"/>
    </row>
    <row r="1240" spans="1:28" ht="22.5" x14ac:dyDescent="0.2">
      <c r="A1240" s="122" t="s">
        <v>8519</v>
      </c>
      <c r="B1240" s="123" t="s">
        <v>5766</v>
      </c>
      <c r="C1240" s="124" t="s">
        <v>5767</v>
      </c>
      <c r="D1240" s="122" t="s">
        <v>10190</v>
      </c>
      <c r="E1240" s="124" t="s">
        <v>7931</v>
      </c>
      <c r="F1240" s="125" t="s">
        <v>5768</v>
      </c>
      <c r="G1240" s="126" t="s">
        <v>5769</v>
      </c>
      <c r="H1240" s="126" t="s">
        <v>5769</v>
      </c>
      <c r="I1240" s="127" t="s">
        <v>5769</v>
      </c>
      <c r="J1240" s="125" t="s">
        <v>3</v>
      </c>
      <c r="K1240" s="125"/>
      <c r="L1240" s="125">
        <v>1493</v>
      </c>
      <c r="M1240" s="128">
        <v>1493</v>
      </c>
      <c r="N1240" s="126" t="s">
        <v>5770</v>
      </c>
      <c r="O1240" s="129">
        <v>160000</v>
      </c>
      <c r="P1240" s="129">
        <v>14086.956521739099</v>
      </c>
      <c r="Q1240" s="130">
        <v>174000</v>
      </c>
      <c r="R1240" s="130">
        <f t="shared" si="58"/>
        <v>18313.043478260832</v>
      </c>
      <c r="S1240" s="130">
        <v>0</v>
      </c>
      <c r="T1240" s="130">
        <f t="shared" si="57"/>
        <v>178313.04347826084</v>
      </c>
      <c r="U1240" s="130">
        <v>178300</v>
      </c>
      <c r="V1240" s="130">
        <f t="shared" si="59"/>
        <v>178300</v>
      </c>
      <c r="W1240" s="131">
        <v>0</v>
      </c>
      <c r="X1240" s="132" t="s">
        <v>1447</v>
      </c>
      <c r="Y1240" s="127" t="s">
        <v>5722</v>
      </c>
      <c r="Z1240" s="124" t="s">
        <v>26</v>
      </c>
      <c r="AA1240" s="133">
        <v>43294</v>
      </c>
      <c r="AB1240" s="134"/>
    </row>
    <row r="1241" spans="1:28" ht="22.5" x14ac:dyDescent="0.2">
      <c r="A1241" s="122" t="s">
        <v>8520</v>
      </c>
      <c r="B1241" s="123" t="s">
        <v>5791</v>
      </c>
      <c r="C1241" s="124" t="s">
        <v>5792</v>
      </c>
      <c r="D1241" s="122" t="s">
        <v>10191</v>
      </c>
      <c r="E1241" s="124" t="s">
        <v>7931</v>
      </c>
      <c r="F1241" s="125" t="s">
        <v>5793</v>
      </c>
      <c r="G1241" s="126" t="s">
        <v>5794</v>
      </c>
      <c r="H1241" s="126" t="s">
        <v>5794</v>
      </c>
      <c r="I1241" s="127" t="s">
        <v>5794</v>
      </c>
      <c r="J1241" s="125" t="s">
        <v>3</v>
      </c>
      <c r="K1241" s="125"/>
      <c r="L1241" s="125">
        <v>1497</v>
      </c>
      <c r="M1241" s="128">
        <v>1497</v>
      </c>
      <c r="N1241" s="126" t="s">
        <v>5795</v>
      </c>
      <c r="O1241" s="129">
        <v>300000</v>
      </c>
      <c r="P1241" s="129">
        <v>28173.9130434783</v>
      </c>
      <c r="Q1241" s="130">
        <v>328000</v>
      </c>
      <c r="R1241" s="130">
        <f t="shared" si="58"/>
        <v>36626.086956521787</v>
      </c>
      <c r="S1241" s="130">
        <v>0</v>
      </c>
      <c r="T1241" s="130">
        <f t="shared" ref="T1241:T1304" si="60">+O1241+R1241+S1241</f>
        <v>336626.08695652179</v>
      </c>
      <c r="U1241" s="130">
        <v>336600</v>
      </c>
      <c r="V1241" s="130">
        <f t="shared" si="59"/>
        <v>336600</v>
      </c>
      <c r="W1241" s="131">
        <v>0</v>
      </c>
      <c r="X1241" s="132" t="s">
        <v>1447</v>
      </c>
      <c r="Y1241" s="127" t="s">
        <v>5722</v>
      </c>
      <c r="Z1241" s="124" t="s">
        <v>26</v>
      </c>
      <c r="AA1241" s="133">
        <v>43294</v>
      </c>
      <c r="AB1241" s="134"/>
    </row>
    <row r="1242" spans="1:28" ht="22.5" x14ac:dyDescent="0.2">
      <c r="A1242" s="122" t="s">
        <v>8521</v>
      </c>
      <c r="B1242" s="123" t="s">
        <v>5883</v>
      </c>
      <c r="C1242" s="124" t="s">
        <v>5884</v>
      </c>
      <c r="D1242" s="122" t="s">
        <v>10192</v>
      </c>
      <c r="E1242" s="124" t="s">
        <v>7931</v>
      </c>
      <c r="F1242" s="125" t="s">
        <v>5885</v>
      </c>
      <c r="G1242" s="126" t="s">
        <v>5886</v>
      </c>
      <c r="H1242" s="126" t="s">
        <v>5886</v>
      </c>
      <c r="I1242" s="127" t="s">
        <v>5886</v>
      </c>
      <c r="J1242" s="125" t="s">
        <v>3</v>
      </c>
      <c r="K1242" s="125"/>
      <c r="L1242" s="125">
        <v>1512</v>
      </c>
      <c r="M1242" s="128">
        <v>1512</v>
      </c>
      <c r="N1242" s="126" t="s">
        <v>5886</v>
      </c>
      <c r="O1242" s="129">
        <v>370000</v>
      </c>
      <c r="P1242" s="129">
        <v>34434.782608695597</v>
      </c>
      <c r="Q1242" s="130">
        <v>404000</v>
      </c>
      <c r="R1242" s="130">
        <f t="shared" si="58"/>
        <v>44765.217391304272</v>
      </c>
      <c r="S1242" s="130">
        <v>0</v>
      </c>
      <c r="T1242" s="130">
        <f t="shared" si="60"/>
        <v>414765.21739130426</v>
      </c>
      <c r="U1242" s="130">
        <v>414700</v>
      </c>
      <c r="V1242" s="130">
        <f t="shared" si="59"/>
        <v>414700</v>
      </c>
      <c r="W1242" s="131">
        <v>0</v>
      </c>
      <c r="X1242" s="132" t="s">
        <v>1447</v>
      </c>
      <c r="Y1242" s="127" t="s">
        <v>5722</v>
      </c>
      <c r="Z1242" s="124" t="s">
        <v>26</v>
      </c>
      <c r="AA1242" s="133">
        <v>43294</v>
      </c>
      <c r="AB1242" s="134"/>
    </row>
    <row r="1243" spans="1:28" ht="25.5" x14ac:dyDescent="0.2">
      <c r="A1243" s="122" t="s">
        <v>8522</v>
      </c>
      <c r="B1243" s="123" t="s">
        <v>5889</v>
      </c>
      <c r="C1243" s="124" t="s">
        <v>5890</v>
      </c>
      <c r="D1243" s="122" t="s">
        <v>10193</v>
      </c>
      <c r="E1243" s="124" t="s">
        <v>7931</v>
      </c>
      <c r="F1243" s="125" t="s">
        <v>5891</v>
      </c>
      <c r="G1243" s="126" t="s">
        <v>5892</v>
      </c>
      <c r="H1243" s="126" t="s">
        <v>5892</v>
      </c>
      <c r="I1243" s="127" t="s">
        <v>5892</v>
      </c>
      <c r="J1243" s="125" t="s">
        <v>3</v>
      </c>
      <c r="K1243" s="125"/>
      <c r="L1243" s="125">
        <v>1514</v>
      </c>
      <c r="M1243" s="128">
        <v>1514</v>
      </c>
      <c r="N1243" s="126" t="s">
        <v>5893</v>
      </c>
      <c r="O1243" s="129">
        <v>70000</v>
      </c>
      <c r="P1243" s="129">
        <v>6573.9130434782601</v>
      </c>
      <c r="Q1243" s="130">
        <v>76500</v>
      </c>
      <c r="R1243" s="130">
        <f t="shared" si="58"/>
        <v>8546.0869565217381</v>
      </c>
      <c r="S1243" s="130">
        <v>0</v>
      </c>
      <c r="T1243" s="130">
        <f t="shared" si="60"/>
        <v>78546.086956521744</v>
      </c>
      <c r="U1243" s="130">
        <v>78500</v>
      </c>
      <c r="V1243" s="130">
        <f t="shared" si="59"/>
        <v>78500</v>
      </c>
      <c r="W1243" s="131">
        <v>0</v>
      </c>
      <c r="X1243" s="132" t="s">
        <v>1447</v>
      </c>
      <c r="Y1243" s="127" t="s">
        <v>5722</v>
      </c>
      <c r="Z1243" s="124" t="s">
        <v>42</v>
      </c>
      <c r="AA1243" s="133">
        <v>43294</v>
      </c>
      <c r="AB1243" s="134"/>
    </row>
    <row r="1244" spans="1:28" ht="25.5" x14ac:dyDescent="0.2">
      <c r="A1244" s="122" t="s">
        <v>8523</v>
      </c>
      <c r="B1244" s="123" t="s">
        <v>5896</v>
      </c>
      <c r="C1244" s="124" t="s">
        <v>5897</v>
      </c>
      <c r="D1244" s="122" t="s">
        <v>10194</v>
      </c>
      <c r="E1244" s="124" t="s">
        <v>7931</v>
      </c>
      <c r="F1244" s="125" t="s">
        <v>5898</v>
      </c>
      <c r="G1244" s="126" t="s">
        <v>5899</v>
      </c>
      <c r="H1244" s="126" t="s">
        <v>5899</v>
      </c>
      <c r="I1244" s="127" t="s">
        <v>5899</v>
      </c>
      <c r="J1244" s="125" t="s">
        <v>34</v>
      </c>
      <c r="K1244" s="125"/>
      <c r="L1244" s="125">
        <v>1515</v>
      </c>
      <c r="M1244" s="128">
        <v>1515</v>
      </c>
      <c r="N1244" s="126" t="s">
        <v>5900</v>
      </c>
      <c r="O1244" s="129">
        <v>30000</v>
      </c>
      <c r="P1244" s="129">
        <v>2817.3913043478301</v>
      </c>
      <c r="Q1244" s="130">
        <v>32800</v>
      </c>
      <c r="R1244" s="130">
        <f t="shared" si="58"/>
        <v>3662.608695652179</v>
      </c>
      <c r="S1244" s="130">
        <v>0</v>
      </c>
      <c r="T1244" s="130">
        <f t="shared" si="60"/>
        <v>33662.608695652176</v>
      </c>
      <c r="U1244" s="130">
        <v>33600</v>
      </c>
      <c r="V1244" s="130">
        <f t="shared" si="59"/>
        <v>33600</v>
      </c>
      <c r="W1244" s="131">
        <v>0</v>
      </c>
      <c r="X1244" s="132" t="s">
        <v>1447</v>
      </c>
      <c r="Y1244" s="127" t="s">
        <v>5722</v>
      </c>
      <c r="Z1244" s="124" t="s">
        <v>26</v>
      </c>
      <c r="AA1244" s="133">
        <v>43294</v>
      </c>
      <c r="AB1244" s="134"/>
    </row>
    <row r="1245" spans="1:28" ht="25.5" x14ac:dyDescent="0.2">
      <c r="A1245" s="122" t="s">
        <v>8524</v>
      </c>
      <c r="B1245" s="123" t="s">
        <v>5904</v>
      </c>
      <c r="C1245" s="124" t="s">
        <v>5905</v>
      </c>
      <c r="D1245" s="122" t="s">
        <v>10194</v>
      </c>
      <c r="E1245" s="124" t="s">
        <v>7931</v>
      </c>
      <c r="F1245" s="125" t="s">
        <v>5906</v>
      </c>
      <c r="G1245" s="126" t="s">
        <v>5907</v>
      </c>
      <c r="H1245" s="126" t="s">
        <v>5907</v>
      </c>
      <c r="I1245" s="127" t="s">
        <v>5907</v>
      </c>
      <c r="J1245" s="125" t="s">
        <v>3</v>
      </c>
      <c r="K1245" s="125"/>
      <c r="L1245" s="125">
        <v>1517</v>
      </c>
      <c r="M1245" s="128">
        <v>1517</v>
      </c>
      <c r="N1245" s="126" t="s">
        <v>5908</v>
      </c>
      <c r="O1245" s="129">
        <v>100000</v>
      </c>
      <c r="P1245" s="129">
        <v>9391.3043478260897</v>
      </c>
      <c r="Q1245" s="130">
        <v>109000</v>
      </c>
      <c r="R1245" s="130">
        <f t="shared" si="58"/>
        <v>12208.695652173916</v>
      </c>
      <c r="S1245" s="130">
        <v>0</v>
      </c>
      <c r="T1245" s="130">
        <f t="shared" si="60"/>
        <v>112208.69565217392</v>
      </c>
      <c r="U1245" s="130">
        <v>112200</v>
      </c>
      <c r="V1245" s="130">
        <f t="shared" si="59"/>
        <v>112200</v>
      </c>
      <c r="W1245" s="131">
        <v>0</v>
      </c>
      <c r="X1245" s="132" t="s">
        <v>1447</v>
      </c>
      <c r="Y1245" s="127" t="s">
        <v>5722</v>
      </c>
      <c r="Z1245" s="124" t="s">
        <v>26</v>
      </c>
      <c r="AA1245" s="133">
        <v>43294</v>
      </c>
      <c r="AB1245" s="134"/>
    </row>
    <row r="1246" spans="1:28" ht="25.5" x14ac:dyDescent="0.2">
      <c r="A1246" s="122" t="s">
        <v>8525</v>
      </c>
      <c r="B1246" s="123" t="s">
        <v>5939</v>
      </c>
      <c r="C1246" s="124" t="s">
        <v>5940</v>
      </c>
      <c r="D1246" s="122" t="s">
        <v>10194</v>
      </c>
      <c r="E1246" s="124" t="s">
        <v>7931</v>
      </c>
      <c r="F1246" s="125" t="s">
        <v>5941</v>
      </c>
      <c r="G1246" s="126" t="s">
        <v>5942</v>
      </c>
      <c r="H1246" s="126" t="s">
        <v>5942</v>
      </c>
      <c r="I1246" s="127" t="s">
        <v>5942</v>
      </c>
      <c r="J1246" s="125" t="s">
        <v>3</v>
      </c>
      <c r="K1246" s="125"/>
      <c r="L1246" s="125">
        <v>1521</v>
      </c>
      <c r="M1246" s="128">
        <v>1521</v>
      </c>
      <c r="N1246" s="126" t="s">
        <v>5943</v>
      </c>
      <c r="O1246" s="129">
        <v>70000</v>
      </c>
      <c r="P1246" s="129">
        <v>6573.9130434782601</v>
      </c>
      <c r="Q1246" s="130">
        <v>76500</v>
      </c>
      <c r="R1246" s="130">
        <f t="shared" si="58"/>
        <v>8546.0869565217381</v>
      </c>
      <c r="S1246" s="130">
        <v>0</v>
      </c>
      <c r="T1246" s="130">
        <f t="shared" si="60"/>
        <v>78546.086956521744</v>
      </c>
      <c r="U1246" s="130">
        <v>78500</v>
      </c>
      <c r="V1246" s="130">
        <f t="shared" si="59"/>
        <v>78500</v>
      </c>
      <c r="W1246" s="131">
        <v>0</v>
      </c>
      <c r="X1246" s="132" t="s">
        <v>1447</v>
      </c>
      <c r="Y1246" s="127" t="s">
        <v>5722</v>
      </c>
      <c r="Z1246" s="124" t="s">
        <v>26</v>
      </c>
      <c r="AA1246" s="133">
        <v>43294</v>
      </c>
      <c r="AB1246" s="134"/>
    </row>
    <row r="1247" spans="1:28" ht="22.5" x14ac:dyDescent="0.2">
      <c r="A1247" s="122" t="s">
        <v>8526</v>
      </c>
      <c r="B1247" s="123" t="s">
        <v>5961</v>
      </c>
      <c r="C1247" s="124" t="s">
        <v>5962</v>
      </c>
      <c r="D1247" s="122" t="s">
        <v>10194</v>
      </c>
      <c r="E1247" s="124" t="s">
        <v>7931</v>
      </c>
      <c r="F1247" s="125" t="s">
        <v>5963</v>
      </c>
      <c r="G1247" s="126" t="s">
        <v>5964</v>
      </c>
      <c r="H1247" s="126" t="s">
        <v>5964</v>
      </c>
      <c r="I1247" s="127" t="s">
        <v>5964</v>
      </c>
      <c r="J1247" s="125" t="s">
        <v>3</v>
      </c>
      <c r="K1247" s="125"/>
      <c r="L1247" s="125">
        <v>1526</v>
      </c>
      <c r="M1247" s="128">
        <v>1526</v>
      </c>
      <c r="N1247" s="126" t="s">
        <v>5965</v>
      </c>
      <c r="O1247" s="129">
        <v>75000</v>
      </c>
      <c r="P1247" s="129">
        <v>7043.4782608695696</v>
      </c>
      <c r="Q1247" s="130">
        <v>82000</v>
      </c>
      <c r="R1247" s="130">
        <f t="shared" si="58"/>
        <v>9156.5217391304395</v>
      </c>
      <c r="S1247" s="130">
        <v>0</v>
      </c>
      <c r="T1247" s="130">
        <f t="shared" si="60"/>
        <v>84156.521739130432</v>
      </c>
      <c r="U1247" s="130">
        <v>84100</v>
      </c>
      <c r="V1247" s="130">
        <f t="shared" si="59"/>
        <v>84100</v>
      </c>
      <c r="W1247" s="131">
        <v>0</v>
      </c>
      <c r="X1247" s="132" t="s">
        <v>1447</v>
      </c>
      <c r="Y1247" s="127" t="s">
        <v>5722</v>
      </c>
      <c r="Z1247" s="124" t="s">
        <v>26</v>
      </c>
      <c r="AA1247" s="133">
        <v>43294</v>
      </c>
      <c r="AB1247" s="134"/>
    </row>
    <row r="1248" spans="1:28" ht="22.5" x14ac:dyDescent="0.2">
      <c r="A1248" s="122" t="s">
        <v>8527</v>
      </c>
      <c r="B1248" s="123" t="s">
        <v>5969</v>
      </c>
      <c r="C1248" s="124" t="s">
        <v>5970</v>
      </c>
      <c r="D1248" s="122" t="s">
        <v>10195</v>
      </c>
      <c r="E1248" s="124" t="s">
        <v>7931</v>
      </c>
      <c r="F1248" s="125" t="s">
        <v>5971</v>
      </c>
      <c r="G1248" s="126" t="s">
        <v>5972</v>
      </c>
      <c r="H1248" s="126" t="s">
        <v>5972</v>
      </c>
      <c r="I1248" s="127" t="s">
        <v>5972</v>
      </c>
      <c r="J1248" s="125" t="s">
        <v>3</v>
      </c>
      <c r="K1248" s="125"/>
      <c r="L1248" s="125">
        <v>1527</v>
      </c>
      <c r="M1248" s="128">
        <v>1527</v>
      </c>
      <c r="N1248" s="126" t="s">
        <v>5973</v>
      </c>
      <c r="O1248" s="129">
        <v>80000</v>
      </c>
      <c r="P1248" s="129">
        <v>7513.04347826087</v>
      </c>
      <c r="Q1248" s="130">
        <v>87500</v>
      </c>
      <c r="R1248" s="130">
        <f t="shared" si="58"/>
        <v>9766.9565217391319</v>
      </c>
      <c r="S1248" s="130">
        <v>0</v>
      </c>
      <c r="T1248" s="130">
        <f t="shared" si="60"/>
        <v>89766.956521739135</v>
      </c>
      <c r="U1248" s="130">
        <v>89700</v>
      </c>
      <c r="V1248" s="130">
        <f t="shared" si="59"/>
        <v>89700</v>
      </c>
      <c r="W1248" s="131">
        <v>0</v>
      </c>
      <c r="X1248" s="132" t="s">
        <v>1447</v>
      </c>
      <c r="Y1248" s="127" t="s">
        <v>5722</v>
      </c>
      <c r="Z1248" s="124" t="s">
        <v>26</v>
      </c>
      <c r="AA1248" s="133">
        <v>43294</v>
      </c>
      <c r="AB1248" s="134"/>
    </row>
    <row r="1249" spans="1:28" ht="22.5" x14ac:dyDescent="0.2">
      <c r="A1249" s="122" t="s">
        <v>8528</v>
      </c>
      <c r="B1249" s="123" t="s">
        <v>5987</v>
      </c>
      <c r="C1249" s="124" t="s">
        <v>5988</v>
      </c>
      <c r="D1249" s="122" t="s">
        <v>10196</v>
      </c>
      <c r="E1249" s="124" t="s">
        <v>7931</v>
      </c>
      <c r="F1249" s="125" t="s">
        <v>5989</v>
      </c>
      <c r="G1249" s="126" t="s">
        <v>5990</v>
      </c>
      <c r="H1249" s="126" t="s">
        <v>5990</v>
      </c>
      <c r="I1249" s="127" t="s">
        <v>5990</v>
      </c>
      <c r="J1249" s="125" t="s">
        <v>3</v>
      </c>
      <c r="K1249" s="125"/>
      <c r="L1249" s="125">
        <v>1534</v>
      </c>
      <c r="M1249" s="128">
        <v>1534</v>
      </c>
      <c r="N1249" s="126" t="s">
        <v>5991</v>
      </c>
      <c r="O1249" s="129">
        <v>90000</v>
      </c>
      <c r="P1249" s="129">
        <v>8452.1739130434798</v>
      </c>
      <c r="Q1249" s="130">
        <v>98400</v>
      </c>
      <c r="R1249" s="130">
        <f t="shared" si="58"/>
        <v>10987.826086956524</v>
      </c>
      <c r="S1249" s="130">
        <v>0</v>
      </c>
      <c r="T1249" s="130">
        <f t="shared" si="60"/>
        <v>100987.82608695653</v>
      </c>
      <c r="U1249" s="130">
        <v>100900</v>
      </c>
      <c r="V1249" s="130">
        <f t="shared" si="59"/>
        <v>100900</v>
      </c>
      <c r="W1249" s="131">
        <v>0</v>
      </c>
      <c r="X1249" s="132" t="s">
        <v>1447</v>
      </c>
      <c r="Y1249" s="127" t="s">
        <v>5722</v>
      </c>
      <c r="Z1249" s="124" t="s">
        <v>26</v>
      </c>
      <c r="AA1249" s="133">
        <v>43294</v>
      </c>
      <c r="AB1249" s="134"/>
    </row>
    <row r="1250" spans="1:28" ht="22.5" x14ac:dyDescent="0.2">
      <c r="A1250" s="122" t="s">
        <v>8529</v>
      </c>
      <c r="B1250" s="123" t="s">
        <v>6002</v>
      </c>
      <c r="C1250" s="124" t="s">
        <v>5998</v>
      </c>
      <c r="D1250" s="122" t="s">
        <v>10197</v>
      </c>
      <c r="E1250" s="124" t="s">
        <v>7931</v>
      </c>
      <c r="F1250" s="125" t="s">
        <v>6003</v>
      </c>
      <c r="G1250" s="126" t="s">
        <v>6004</v>
      </c>
      <c r="H1250" s="126" t="s">
        <v>6004</v>
      </c>
      <c r="I1250" s="127" t="s">
        <v>6004</v>
      </c>
      <c r="J1250" s="125" t="s">
        <v>3</v>
      </c>
      <c r="K1250" s="125"/>
      <c r="L1250" s="125">
        <v>1539</v>
      </c>
      <c r="M1250" s="128">
        <v>1539</v>
      </c>
      <c r="N1250" s="126" t="s">
        <v>6001</v>
      </c>
      <c r="O1250" s="129">
        <v>60000</v>
      </c>
      <c r="P1250" s="129">
        <v>5634.7826086956502</v>
      </c>
      <c r="Q1250" s="130">
        <v>65600</v>
      </c>
      <c r="R1250" s="130">
        <f t="shared" si="58"/>
        <v>7325.2173913043453</v>
      </c>
      <c r="S1250" s="130">
        <v>0</v>
      </c>
      <c r="T1250" s="130">
        <f t="shared" si="60"/>
        <v>67325.217391304352</v>
      </c>
      <c r="U1250" s="130">
        <v>67300</v>
      </c>
      <c r="V1250" s="130">
        <f t="shared" si="59"/>
        <v>67300</v>
      </c>
      <c r="W1250" s="131">
        <v>0</v>
      </c>
      <c r="X1250" s="132" t="s">
        <v>1447</v>
      </c>
      <c r="Y1250" s="127" t="s">
        <v>5722</v>
      </c>
      <c r="Z1250" s="124" t="s">
        <v>26</v>
      </c>
      <c r="AA1250" s="133">
        <v>43294</v>
      </c>
      <c r="AB1250" s="134"/>
    </row>
    <row r="1251" spans="1:28" ht="22.5" x14ac:dyDescent="0.2">
      <c r="A1251" s="122" t="s">
        <v>8530</v>
      </c>
      <c r="B1251" s="123" t="s">
        <v>6008</v>
      </c>
      <c r="C1251" s="124" t="s">
        <v>5998</v>
      </c>
      <c r="D1251" s="122" t="s">
        <v>10198</v>
      </c>
      <c r="E1251" s="124" t="s">
        <v>7931</v>
      </c>
      <c r="F1251" s="125" t="s">
        <v>6009</v>
      </c>
      <c r="G1251" s="126" t="s">
        <v>6010</v>
      </c>
      <c r="H1251" s="126" t="s">
        <v>6010</v>
      </c>
      <c r="I1251" s="127" t="s">
        <v>6010</v>
      </c>
      <c r="J1251" s="125" t="s">
        <v>3</v>
      </c>
      <c r="K1251" s="125"/>
      <c r="L1251" s="125">
        <v>1539</v>
      </c>
      <c r="M1251" s="128">
        <v>1539</v>
      </c>
      <c r="N1251" s="126" t="s">
        <v>6001</v>
      </c>
      <c r="O1251" s="129">
        <v>60000</v>
      </c>
      <c r="P1251" s="129">
        <v>5634.7826086956502</v>
      </c>
      <c r="Q1251" s="130">
        <v>65600</v>
      </c>
      <c r="R1251" s="130">
        <f t="shared" si="58"/>
        <v>7325.2173913043453</v>
      </c>
      <c r="S1251" s="130">
        <v>0</v>
      </c>
      <c r="T1251" s="130">
        <f t="shared" si="60"/>
        <v>67325.217391304352</v>
      </c>
      <c r="U1251" s="130">
        <v>67300</v>
      </c>
      <c r="V1251" s="130">
        <f t="shared" si="59"/>
        <v>67300</v>
      </c>
      <c r="W1251" s="131">
        <v>0</v>
      </c>
      <c r="X1251" s="132" t="s">
        <v>1447</v>
      </c>
      <c r="Y1251" s="127" t="s">
        <v>5722</v>
      </c>
      <c r="Z1251" s="124" t="s">
        <v>26</v>
      </c>
      <c r="AA1251" s="133">
        <v>43294</v>
      </c>
      <c r="AB1251" s="134"/>
    </row>
    <row r="1252" spans="1:28" ht="22.5" x14ac:dyDescent="0.2">
      <c r="A1252" s="122" t="s">
        <v>9576</v>
      </c>
      <c r="B1252" s="123" t="s">
        <v>5997</v>
      </c>
      <c r="C1252" s="124" t="s">
        <v>5998</v>
      </c>
      <c r="D1252" s="122" t="s">
        <v>10199</v>
      </c>
      <c r="E1252" s="124" t="s">
        <v>7931</v>
      </c>
      <c r="F1252" s="125" t="s">
        <v>5999</v>
      </c>
      <c r="G1252" s="126" t="s">
        <v>6000</v>
      </c>
      <c r="H1252" s="126" t="s">
        <v>6000</v>
      </c>
      <c r="I1252" s="127" t="s">
        <v>6000</v>
      </c>
      <c r="J1252" s="125" t="s">
        <v>3</v>
      </c>
      <c r="K1252" s="125"/>
      <c r="L1252" s="125">
        <v>1539</v>
      </c>
      <c r="M1252" s="128">
        <v>1539</v>
      </c>
      <c r="N1252" s="126" t="s">
        <v>6001</v>
      </c>
      <c r="O1252" s="129">
        <v>60000</v>
      </c>
      <c r="P1252" s="129">
        <v>5634.7826086956502</v>
      </c>
      <c r="Q1252" s="130">
        <v>65600</v>
      </c>
      <c r="R1252" s="130">
        <f t="shared" si="58"/>
        <v>7325.2173913043453</v>
      </c>
      <c r="S1252" s="130">
        <v>0</v>
      </c>
      <c r="T1252" s="130">
        <f t="shared" si="60"/>
        <v>67325.217391304352</v>
      </c>
      <c r="U1252" s="130">
        <v>67300</v>
      </c>
      <c r="V1252" s="130">
        <f t="shared" si="59"/>
        <v>67300</v>
      </c>
      <c r="W1252" s="131">
        <v>0</v>
      </c>
      <c r="X1252" s="132" t="s">
        <v>1447</v>
      </c>
      <c r="Y1252" s="127" t="s">
        <v>5722</v>
      </c>
      <c r="Z1252" s="124" t="s">
        <v>26</v>
      </c>
      <c r="AA1252" s="133">
        <v>43294</v>
      </c>
      <c r="AB1252" s="134"/>
    </row>
    <row r="1253" spans="1:28" ht="22.5" x14ac:dyDescent="0.2">
      <c r="A1253" s="122" t="s">
        <v>9577</v>
      </c>
      <c r="B1253" s="123" t="s">
        <v>6005</v>
      </c>
      <c r="C1253" s="124" t="s">
        <v>5998</v>
      </c>
      <c r="D1253" s="122" t="s">
        <v>10200</v>
      </c>
      <c r="E1253" s="124" t="s">
        <v>7931</v>
      </c>
      <c r="F1253" s="125" t="s">
        <v>6006</v>
      </c>
      <c r="G1253" s="126" t="s">
        <v>6007</v>
      </c>
      <c r="H1253" s="126" t="s">
        <v>6007</v>
      </c>
      <c r="I1253" s="127" t="s">
        <v>6007</v>
      </c>
      <c r="J1253" s="125" t="s">
        <v>3</v>
      </c>
      <c r="K1253" s="125"/>
      <c r="L1253" s="125">
        <v>1539</v>
      </c>
      <c r="M1253" s="128">
        <v>1539</v>
      </c>
      <c r="N1253" s="126" t="s">
        <v>6001</v>
      </c>
      <c r="O1253" s="129">
        <v>60000</v>
      </c>
      <c r="P1253" s="129">
        <v>5634.7826086956502</v>
      </c>
      <c r="Q1253" s="130">
        <v>65600</v>
      </c>
      <c r="R1253" s="130">
        <f t="shared" si="58"/>
        <v>7325.2173913043453</v>
      </c>
      <c r="S1253" s="130">
        <v>0</v>
      </c>
      <c r="T1253" s="130">
        <f t="shared" si="60"/>
        <v>67325.217391304352</v>
      </c>
      <c r="U1253" s="130">
        <v>67300</v>
      </c>
      <c r="V1253" s="130">
        <f t="shared" si="59"/>
        <v>67300</v>
      </c>
      <c r="W1253" s="131">
        <v>0</v>
      </c>
      <c r="X1253" s="132" t="s">
        <v>1447</v>
      </c>
      <c r="Y1253" s="127" t="s">
        <v>5722</v>
      </c>
      <c r="Z1253" s="124" t="s">
        <v>26</v>
      </c>
      <c r="AA1253" s="133">
        <v>43294</v>
      </c>
      <c r="AB1253" s="134"/>
    </row>
    <row r="1254" spans="1:28" ht="22.5" x14ac:dyDescent="0.2">
      <c r="A1254" s="122" t="s">
        <v>8531</v>
      </c>
      <c r="B1254" s="123" t="s">
        <v>6106</v>
      </c>
      <c r="C1254" s="124" t="s">
        <v>6107</v>
      </c>
      <c r="D1254" s="122" t="s">
        <v>9789</v>
      </c>
      <c r="E1254" s="124" t="s">
        <v>7931</v>
      </c>
      <c r="F1254" s="125" t="s">
        <v>6108</v>
      </c>
      <c r="G1254" s="126" t="s">
        <v>6109</v>
      </c>
      <c r="H1254" s="126" t="s">
        <v>6109</v>
      </c>
      <c r="I1254" s="127" t="s">
        <v>6109</v>
      </c>
      <c r="J1254" s="125" t="s">
        <v>3</v>
      </c>
      <c r="K1254" s="125"/>
      <c r="L1254" s="125">
        <v>1583</v>
      </c>
      <c r="M1254" s="128">
        <v>1583</v>
      </c>
      <c r="N1254" s="126" t="s">
        <v>6110</v>
      </c>
      <c r="O1254" s="129">
        <v>70000</v>
      </c>
      <c r="P1254" s="129">
        <v>6573.9130434782601</v>
      </c>
      <c r="Q1254" s="130">
        <v>76500</v>
      </c>
      <c r="R1254" s="130">
        <f t="shared" si="58"/>
        <v>8546.0869565217381</v>
      </c>
      <c r="S1254" s="130">
        <v>0</v>
      </c>
      <c r="T1254" s="130">
        <f t="shared" si="60"/>
        <v>78546.086956521744</v>
      </c>
      <c r="U1254" s="130">
        <v>78500</v>
      </c>
      <c r="V1254" s="130">
        <f t="shared" si="59"/>
        <v>78500</v>
      </c>
      <c r="W1254" s="131">
        <v>0</v>
      </c>
      <c r="X1254" s="132" t="s">
        <v>1447</v>
      </c>
      <c r="Y1254" s="127" t="s">
        <v>5722</v>
      </c>
      <c r="Z1254" s="124" t="s">
        <v>26</v>
      </c>
      <c r="AA1254" s="133">
        <v>43294</v>
      </c>
      <c r="AB1254" s="71"/>
    </row>
    <row r="1255" spans="1:28" ht="25.5" x14ac:dyDescent="0.2">
      <c r="A1255" s="122" t="s">
        <v>8532</v>
      </c>
      <c r="B1255" s="123" t="s">
        <v>6181</v>
      </c>
      <c r="C1255" s="124" t="s">
        <v>6182</v>
      </c>
      <c r="D1255" s="122" t="s">
        <v>10201</v>
      </c>
      <c r="E1255" s="124" t="s">
        <v>7931</v>
      </c>
      <c r="F1255" s="125" t="s">
        <v>6183</v>
      </c>
      <c r="G1255" s="126" t="s">
        <v>6184</v>
      </c>
      <c r="H1255" s="126" t="s">
        <v>6184</v>
      </c>
      <c r="I1255" s="127" t="s">
        <v>6184</v>
      </c>
      <c r="J1255" s="125" t="s">
        <v>283</v>
      </c>
      <c r="K1255" s="125"/>
      <c r="L1255" s="125">
        <v>1607</v>
      </c>
      <c r="M1255" s="128">
        <v>1607</v>
      </c>
      <c r="N1255" s="126" t="s">
        <v>6185</v>
      </c>
      <c r="O1255" s="129">
        <v>40000</v>
      </c>
      <c r="P1255" s="129">
        <v>3756.52173913043</v>
      </c>
      <c r="Q1255" s="130">
        <v>43700</v>
      </c>
      <c r="R1255" s="130">
        <f t="shared" si="58"/>
        <v>4883.4782608695587</v>
      </c>
      <c r="S1255" s="130">
        <v>0</v>
      </c>
      <c r="T1255" s="130">
        <f t="shared" si="60"/>
        <v>44883.47826086956</v>
      </c>
      <c r="U1255" s="130">
        <v>44800</v>
      </c>
      <c r="V1255" s="130">
        <f t="shared" si="59"/>
        <v>44800</v>
      </c>
      <c r="W1255" s="131">
        <v>0</v>
      </c>
      <c r="X1255" s="132" t="s">
        <v>1447</v>
      </c>
      <c r="Y1255" s="127" t="s">
        <v>5722</v>
      </c>
      <c r="Z1255" s="124" t="s">
        <v>26</v>
      </c>
      <c r="AA1255" s="133">
        <v>43294</v>
      </c>
      <c r="AB1255" s="134"/>
    </row>
    <row r="1256" spans="1:28" ht="63.75" x14ac:dyDescent="0.2">
      <c r="A1256" s="122" t="s">
        <v>8533</v>
      </c>
      <c r="B1256" s="123" t="s">
        <v>6264</v>
      </c>
      <c r="C1256" s="124" t="s">
        <v>6265</v>
      </c>
      <c r="D1256" s="122" t="s">
        <v>9902</v>
      </c>
      <c r="E1256" s="124" t="s">
        <v>7931</v>
      </c>
      <c r="F1256" s="125" t="s">
        <v>6266</v>
      </c>
      <c r="G1256" s="126" t="s">
        <v>6267</v>
      </c>
      <c r="H1256" s="126" t="s">
        <v>6267</v>
      </c>
      <c r="I1256" s="127" t="s">
        <v>6267</v>
      </c>
      <c r="J1256" s="125" t="s">
        <v>34</v>
      </c>
      <c r="K1256" s="125"/>
      <c r="L1256" s="125">
        <v>1623</v>
      </c>
      <c r="M1256" s="128">
        <v>1623</v>
      </c>
      <c r="N1256" s="126" t="s">
        <v>6268</v>
      </c>
      <c r="O1256" s="129">
        <v>52000</v>
      </c>
      <c r="P1256" s="129">
        <v>4852.1739130434798</v>
      </c>
      <c r="Q1256" s="130">
        <v>56800</v>
      </c>
      <c r="R1256" s="130">
        <f t="shared" si="58"/>
        <v>6307.8260869565238</v>
      </c>
      <c r="S1256" s="130">
        <v>0</v>
      </c>
      <c r="T1256" s="130">
        <f t="shared" si="60"/>
        <v>58307.826086956527</v>
      </c>
      <c r="U1256" s="130">
        <v>58300</v>
      </c>
      <c r="V1256" s="130">
        <f t="shared" si="59"/>
        <v>58300</v>
      </c>
      <c r="W1256" s="131">
        <v>0</v>
      </c>
      <c r="X1256" s="132" t="s">
        <v>1447</v>
      </c>
      <c r="Y1256" s="127" t="s">
        <v>5722</v>
      </c>
      <c r="Z1256" s="124" t="s">
        <v>26</v>
      </c>
      <c r="AA1256" s="133">
        <v>43294</v>
      </c>
      <c r="AB1256" s="134"/>
    </row>
    <row r="1257" spans="1:28" ht="63.75" x14ac:dyDescent="0.2">
      <c r="A1257" s="122" t="s">
        <v>8534</v>
      </c>
      <c r="B1257" s="123" t="s">
        <v>6269</v>
      </c>
      <c r="C1257" s="124" t="s">
        <v>6270</v>
      </c>
      <c r="D1257" s="122" t="s">
        <v>10199</v>
      </c>
      <c r="E1257" s="124" t="s">
        <v>7931</v>
      </c>
      <c r="F1257" s="125" t="s">
        <v>6271</v>
      </c>
      <c r="G1257" s="126" t="s">
        <v>7437</v>
      </c>
      <c r="H1257" s="126" t="s">
        <v>7437</v>
      </c>
      <c r="I1257" s="127" t="s">
        <v>6272</v>
      </c>
      <c r="J1257" s="125" t="s">
        <v>34</v>
      </c>
      <c r="K1257" s="125"/>
      <c r="L1257" s="125">
        <v>1624</v>
      </c>
      <c r="M1257" s="128">
        <v>1624</v>
      </c>
      <c r="N1257" s="126" t="s">
        <v>6273</v>
      </c>
      <c r="O1257" s="129">
        <v>85000</v>
      </c>
      <c r="P1257" s="129">
        <v>7982.6086956521704</v>
      </c>
      <c r="Q1257" s="130">
        <v>92900</v>
      </c>
      <c r="R1257" s="130">
        <f t="shared" si="58"/>
        <v>10377.391304347822</v>
      </c>
      <c r="S1257" s="130">
        <v>0</v>
      </c>
      <c r="T1257" s="130">
        <f t="shared" si="60"/>
        <v>95377.391304347824</v>
      </c>
      <c r="U1257" s="130">
        <v>95300</v>
      </c>
      <c r="V1257" s="130">
        <f t="shared" si="59"/>
        <v>95300</v>
      </c>
      <c r="W1257" s="131">
        <v>0</v>
      </c>
      <c r="X1257" s="132" t="s">
        <v>1447</v>
      </c>
      <c r="Y1257" s="127" t="s">
        <v>5722</v>
      </c>
      <c r="Z1257" s="124" t="s">
        <v>91</v>
      </c>
      <c r="AA1257" s="133">
        <v>43294</v>
      </c>
      <c r="AB1257" s="134"/>
    </row>
    <row r="1258" spans="1:28" ht="38.25" x14ac:dyDescent="0.2">
      <c r="A1258" s="122" t="s">
        <v>8535</v>
      </c>
      <c r="B1258" s="123" t="s">
        <v>6414</v>
      </c>
      <c r="C1258" s="124" t="s">
        <v>6415</v>
      </c>
      <c r="D1258" s="122" t="s">
        <v>10202</v>
      </c>
      <c r="E1258" s="124" t="s">
        <v>7931</v>
      </c>
      <c r="F1258" s="125" t="s">
        <v>6416</v>
      </c>
      <c r="G1258" s="126" t="s">
        <v>6417</v>
      </c>
      <c r="H1258" s="126" t="s">
        <v>6417</v>
      </c>
      <c r="I1258" s="127" t="s">
        <v>6417</v>
      </c>
      <c r="J1258" s="125" t="s">
        <v>34</v>
      </c>
      <c r="K1258" s="125"/>
      <c r="L1258" s="125">
        <v>1651</v>
      </c>
      <c r="M1258" s="128">
        <v>1651</v>
      </c>
      <c r="N1258" s="126" t="s">
        <v>6418</v>
      </c>
      <c r="O1258" s="129">
        <v>110000</v>
      </c>
      <c r="P1258" s="129">
        <v>25043.4782608696</v>
      </c>
      <c r="Q1258" s="130">
        <v>135000</v>
      </c>
      <c r="R1258" s="130">
        <f t="shared" si="58"/>
        <v>32556.52173913048</v>
      </c>
      <c r="S1258" s="130">
        <v>0</v>
      </c>
      <c r="T1258" s="130">
        <f t="shared" si="60"/>
        <v>142556.52173913049</v>
      </c>
      <c r="U1258" s="130">
        <v>142500</v>
      </c>
      <c r="V1258" s="130">
        <f t="shared" si="59"/>
        <v>142500</v>
      </c>
      <c r="W1258" s="131">
        <v>0</v>
      </c>
      <c r="X1258" s="132" t="s">
        <v>1447</v>
      </c>
      <c r="Y1258" s="127" t="s">
        <v>6279</v>
      </c>
      <c r="Z1258" s="124" t="s">
        <v>26</v>
      </c>
      <c r="AA1258" s="133">
        <v>43294</v>
      </c>
      <c r="AB1258" s="134"/>
    </row>
    <row r="1259" spans="1:28" ht="38.25" x14ac:dyDescent="0.2">
      <c r="A1259" s="122" t="s">
        <v>8536</v>
      </c>
      <c r="B1259" s="123" t="s">
        <v>6904</v>
      </c>
      <c r="C1259" s="124" t="s">
        <v>6905</v>
      </c>
      <c r="D1259" s="122" t="s">
        <v>9908</v>
      </c>
      <c r="E1259" s="124" t="s">
        <v>7931</v>
      </c>
      <c r="F1259" s="125" t="s">
        <v>6906</v>
      </c>
      <c r="G1259" s="126" t="s">
        <v>6907</v>
      </c>
      <c r="H1259" s="126" t="s">
        <v>6907</v>
      </c>
      <c r="I1259" s="127" t="s">
        <v>6907</v>
      </c>
      <c r="J1259" s="125" t="s">
        <v>34</v>
      </c>
      <c r="K1259" s="125"/>
      <c r="L1259" s="125">
        <v>1733</v>
      </c>
      <c r="M1259" s="128">
        <v>1733</v>
      </c>
      <c r="N1259" s="126" t="s">
        <v>6908</v>
      </c>
      <c r="O1259" s="129">
        <v>260000</v>
      </c>
      <c r="P1259" s="129">
        <v>46956.521739130403</v>
      </c>
      <c r="Q1259" s="130">
        <v>306000</v>
      </c>
      <c r="R1259" s="130">
        <f t="shared" si="58"/>
        <v>61043.478260869524</v>
      </c>
      <c r="S1259" s="130">
        <v>0</v>
      </c>
      <c r="T1259" s="130">
        <f t="shared" si="60"/>
        <v>321043.47826086951</v>
      </c>
      <c r="U1259" s="130">
        <v>321000</v>
      </c>
      <c r="V1259" s="130">
        <f t="shared" si="59"/>
        <v>321000</v>
      </c>
      <c r="W1259" s="131">
        <v>0</v>
      </c>
      <c r="X1259" s="132" t="s">
        <v>1447</v>
      </c>
      <c r="Y1259" s="127" t="s">
        <v>6279</v>
      </c>
      <c r="Z1259" s="124" t="s">
        <v>26</v>
      </c>
      <c r="AA1259" s="133">
        <v>43294</v>
      </c>
      <c r="AB1259" s="134"/>
    </row>
    <row r="1260" spans="1:28" ht="25.5" x14ac:dyDescent="0.2">
      <c r="A1260" s="122" t="s">
        <v>8537</v>
      </c>
      <c r="B1260" s="123" t="s">
        <v>7093</v>
      </c>
      <c r="C1260" s="124" t="s">
        <v>7094</v>
      </c>
      <c r="D1260" s="122" t="s">
        <v>10203</v>
      </c>
      <c r="E1260" s="124" t="s">
        <v>7931</v>
      </c>
      <c r="F1260" s="125" t="s">
        <v>7095</v>
      </c>
      <c r="G1260" s="126" t="s">
        <v>7096</v>
      </c>
      <c r="H1260" s="126" t="s">
        <v>7096</v>
      </c>
      <c r="I1260" s="127" t="s">
        <v>7096</v>
      </c>
      <c r="J1260" s="125" t="s">
        <v>34</v>
      </c>
      <c r="K1260" s="125"/>
      <c r="L1260" s="125">
        <v>1751</v>
      </c>
      <c r="M1260" s="128">
        <v>1751</v>
      </c>
      <c r="N1260" s="126" t="s">
        <v>7096</v>
      </c>
      <c r="O1260" s="129">
        <v>105000</v>
      </c>
      <c r="P1260" s="129">
        <v>65739.130434782594</v>
      </c>
      <c r="Q1260" s="130">
        <v>170000</v>
      </c>
      <c r="R1260" s="130">
        <f t="shared" si="58"/>
        <v>85460.869565217363</v>
      </c>
      <c r="S1260" s="130">
        <v>0</v>
      </c>
      <c r="T1260" s="130">
        <f t="shared" si="60"/>
        <v>190460.86956521735</v>
      </c>
      <c r="U1260" s="130">
        <v>190400</v>
      </c>
      <c r="V1260" s="130">
        <f t="shared" si="59"/>
        <v>190400</v>
      </c>
      <c r="W1260" s="131">
        <v>0</v>
      </c>
      <c r="X1260" s="132" t="s">
        <v>1447</v>
      </c>
      <c r="Y1260" s="127" t="s">
        <v>7092</v>
      </c>
      <c r="Z1260" s="124" t="s">
        <v>26</v>
      </c>
      <c r="AA1260" s="133">
        <v>43294</v>
      </c>
      <c r="AB1260" s="134"/>
    </row>
    <row r="1261" spans="1:28" x14ac:dyDescent="0.2">
      <c r="A1261" s="122" t="s">
        <v>8538</v>
      </c>
      <c r="B1261" s="123" t="s">
        <v>5728</v>
      </c>
      <c r="C1261" s="124" t="s">
        <v>5729</v>
      </c>
      <c r="D1261" s="122" t="s">
        <v>10204</v>
      </c>
      <c r="E1261" s="124" t="s">
        <v>7911</v>
      </c>
      <c r="F1261" s="125" t="s">
        <v>5730</v>
      </c>
      <c r="G1261" s="126" t="s">
        <v>5731</v>
      </c>
      <c r="H1261" s="126" t="s">
        <v>5731</v>
      </c>
      <c r="I1261" s="127" t="s">
        <v>5731</v>
      </c>
      <c r="J1261" s="125" t="s">
        <v>3</v>
      </c>
      <c r="K1261" s="125"/>
      <c r="L1261" s="125">
        <v>1479</v>
      </c>
      <c r="M1261" s="128">
        <v>1479</v>
      </c>
      <c r="N1261" s="126" t="s">
        <v>5731</v>
      </c>
      <c r="O1261" s="129">
        <v>30000</v>
      </c>
      <c r="P1261" s="129">
        <v>2817.3913043478301</v>
      </c>
      <c r="Q1261" s="130">
        <v>32800</v>
      </c>
      <c r="R1261" s="130">
        <f t="shared" si="58"/>
        <v>3662.608695652179</v>
      </c>
      <c r="S1261" s="130">
        <v>0</v>
      </c>
      <c r="T1261" s="130">
        <f t="shared" si="60"/>
        <v>33662.608695652176</v>
      </c>
      <c r="U1261" s="130">
        <v>33600</v>
      </c>
      <c r="V1261" s="130">
        <f t="shared" si="59"/>
        <v>33600</v>
      </c>
      <c r="W1261" s="131">
        <v>0</v>
      </c>
      <c r="X1261" s="132" t="s">
        <v>5414</v>
      </c>
      <c r="Y1261" s="127" t="s">
        <v>5722</v>
      </c>
      <c r="Z1261" s="124" t="s">
        <v>68</v>
      </c>
      <c r="AA1261" s="133">
        <v>43294</v>
      </c>
      <c r="AB1261" s="134"/>
    </row>
    <row r="1262" spans="1:28" ht="25.5" x14ac:dyDescent="0.2">
      <c r="A1262" s="122" t="s">
        <v>8539</v>
      </c>
      <c r="B1262" s="123" t="s">
        <v>5732</v>
      </c>
      <c r="C1262" s="124" t="s">
        <v>5733</v>
      </c>
      <c r="D1262" s="122" t="s">
        <v>10205</v>
      </c>
      <c r="E1262" s="124" t="s">
        <v>7911</v>
      </c>
      <c r="F1262" s="125" t="s">
        <v>5734</v>
      </c>
      <c r="G1262" s="126" t="s">
        <v>7406</v>
      </c>
      <c r="H1262" s="126" t="s">
        <v>7406</v>
      </c>
      <c r="I1262" s="127" t="s">
        <v>5735</v>
      </c>
      <c r="J1262" s="125" t="s">
        <v>34</v>
      </c>
      <c r="K1262" s="125"/>
      <c r="L1262" s="125">
        <v>1484</v>
      </c>
      <c r="M1262" s="128">
        <v>1484</v>
      </c>
      <c r="N1262" s="126" t="s">
        <v>5736</v>
      </c>
      <c r="O1262" s="129">
        <v>15000</v>
      </c>
      <c r="P1262" s="129">
        <v>1408.69565217391</v>
      </c>
      <c r="Q1262" s="130">
        <v>16400</v>
      </c>
      <c r="R1262" s="130">
        <f t="shared" si="58"/>
        <v>1831.3043478260829</v>
      </c>
      <c r="S1262" s="130">
        <v>0</v>
      </c>
      <c r="T1262" s="130">
        <f t="shared" si="60"/>
        <v>16831.304347826084</v>
      </c>
      <c r="U1262" s="130">
        <v>16800</v>
      </c>
      <c r="V1262" s="130">
        <f t="shared" si="59"/>
        <v>16800</v>
      </c>
      <c r="W1262" s="131" t="s">
        <v>5737</v>
      </c>
      <c r="X1262" s="132" t="s">
        <v>5414</v>
      </c>
      <c r="Y1262" s="127" t="s">
        <v>5722</v>
      </c>
      <c r="Z1262" s="124" t="s">
        <v>42</v>
      </c>
      <c r="AA1262" s="133">
        <v>43294</v>
      </c>
      <c r="AB1262" s="134"/>
    </row>
    <row r="1263" spans="1:28" ht="22.5" x14ac:dyDescent="0.2">
      <c r="A1263" s="122" t="s">
        <v>8540</v>
      </c>
      <c r="B1263" s="123" t="s">
        <v>5738</v>
      </c>
      <c r="C1263" s="124" t="s">
        <v>5739</v>
      </c>
      <c r="D1263" s="122" t="s">
        <v>10206</v>
      </c>
      <c r="E1263" s="124" t="s">
        <v>7911</v>
      </c>
      <c r="F1263" s="125" t="s">
        <v>5740</v>
      </c>
      <c r="G1263" s="126" t="s">
        <v>7407</v>
      </c>
      <c r="H1263" s="126" t="s">
        <v>7407</v>
      </c>
      <c r="I1263" s="127" t="s">
        <v>5741</v>
      </c>
      <c r="J1263" s="125" t="s">
        <v>34</v>
      </c>
      <c r="K1263" s="125"/>
      <c r="L1263" s="125">
        <v>1485</v>
      </c>
      <c r="M1263" s="128">
        <v>1485</v>
      </c>
      <c r="N1263" s="126" t="s">
        <v>5742</v>
      </c>
      <c r="O1263" s="129">
        <v>12000</v>
      </c>
      <c r="P1263" s="129">
        <v>1095.6521739130401</v>
      </c>
      <c r="Q1263" s="130">
        <v>13000</v>
      </c>
      <c r="R1263" s="130">
        <f t="shared" si="58"/>
        <v>1424.3478260869522</v>
      </c>
      <c r="S1263" s="130">
        <v>0</v>
      </c>
      <c r="T1263" s="130">
        <f t="shared" si="60"/>
        <v>13424.347826086952</v>
      </c>
      <c r="U1263" s="130">
        <v>13400</v>
      </c>
      <c r="V1263" s="130">
        <f t="shared" si="59"/>
        <v>13400</v>
      </c>
      <c r="W1263" s="131">
        <v>0</v>
      </c>
      <c r="X1263" s="132" t="s">
        <v>5414</v>
      </c>
      <c r="Y1263" s="127" t="s">
        <v>5722</v>
      </c>
      <c r="Z1263" s="124" t="s">
        <v>42</v>
      </c>
      <c r="AA1263" s="133">
        <v>43294</v>
      </c>
      <c r="AB1263" s="134"/>
    </row>
    <row r="1264" spans="1:28" ht="25.5" x14ac:dyDescent="0.2">
      <c r="A1264" s="122" t="s">
        <v>8541</v>
      </c>
      <c r="B1264" s="123" t="s">
        <v>5745</v>
      </c>
      <c r="C1264" s="124" t="s">
        <v>5746</v>
      </c>
      <c r="D1264" s="122" t="s">
        <v>10207</v>
      </c>
      <c r="E1264" s="124" t="s">
        <v>7911</v>
      </c>
      <c r="F1264" s="125" t="s">
        <v>5747</v>
      </c>
      <c r="G1264" s="126" t="s">
        <v>5748</v>
      </c>
      <c r="H1264" s="126" t="s">
        <v>5748</v>
      </c>
      <c r="I1264" s="127" t="s">
        <v>5748</v>
      </c>
      <c r="J1264" s="125" t="s">
        <v>3</v>
      </c>
      <c r="K1264" s="125"/>
      <c r="L1264" s="125">
        <v>1488</v>
      </c>
      <c r="M1264" s="128">
        <v>1488</v>
      </c>
      <c r="N1264" s="126" t="s">
        <v>5749</v>
      </c>
      <c r="O1264" s="129">
        <v>80000</v>
      </c>
      <c r="P1264" s="129">
        <v>7513.04347826087</v>
      </c>
      <c r="Q1264" s="130">
        <v>87500</v>
      </c>
      <c r="R1264" s="130">
        <f t="shared" si="58"/>
        <v>9766.9565217391319</v>
      </c>
      <c r="S1264" s="130">
        <v>0</v>
      </c>
      <c r="T1264" s="130">
        <f t="shared" si="60"/>
        <v>89766.956521739135</v>
      </c>
      <c r="U1264" s="130">
        <v>89700</v>
      </c>
      <c r="V1264" s="130">
        <f t="shared" si="59"/>
        <v>89700</v>
      </c>
      <c r="W1264" s="131">
        <v>0</v>
      </c>
      <c r="X1264" s="132" t="s">
        <v>5414</v>
      </c>
      <c r="Y1264" s="127" t="s">
        <v>5722</v>
      </c>
      <c r="Z1264" s="124" t="s">
        <v>42</v>
      </c>
      <c r="AA1264" s="133">
        <v>43294</v>
      </c>
      <c r="AB1264" s="71"/>
    </row>
    <row r="1265" spans="1:28" ht="25.5" x14ac:dyDescent="0.2">
      <c r="A1265" s="122" t="s">
        <v>8542</v>
      </c>
      <c r="B1265" s="123" t="s">
        <v>5755</v>
      </c>
      <c r="C1265" s="124" t="s">
        <v>5751</v>
      </c>
      <c r="D1265" s="122" t="s">
        <v>10208</v>
      </c>
      <c r="E1265" s="124" t="s">
        <v>7911</v>
      </c>
      <c r="F1265" s="125" t="s">
        <v>5756</v>
      </c>
      <c r="G1265" s="126" t="s">
        <v>7409</v>
      </c>
      <c r="H1265" s="126" t="s">
        <v>7409</v>
      </c>
      <c r="I1265" s="127" t="s">
        <v>5757</v>
      </c>
      <c r="J1265" s="125" t="s">
        <v>3</v>
      </c>
      <c r="K1265" s="125"/>
      <c r="L1265" s="125">
        <v>1490</v>
      </c>
      <c r="M1265" s="128">
        <v>1490</v>
      </c>
      <c r="N1265" s="126" t="s">
        <v>5754</v>
      </c>
      <c r="O1265" s="129">
        <v>35000</v>
      </c>
      <c r="P1265" s="129">
        <v>3286.95652173913</v>
      </c>
      <c r="Q1265" s="130">
        <v>38200</v>
      </c>
      <c r="R1265" s="130">
        <f t="shared" si="58"/>
        <v>4273.0434782608691</v>
      </c>
      <c r="S1265" s="130">
        <v>0</v>
      </c>
      <c r="T1265" s="130">
        <f t="shared" si="60"/>
        <v>39273.043478260872</v>
      </c>
      <c r="U1265" s="130">
        <v>39200</v>
      </c>
      <c r="V1265" s="130">
        <f t="shared" si="59"/>
        <v>39200</v>
      </c>
      <c r="W1265" s="131">
        <v>0</v>
      </c>
      <c r="X1265" s="132" t="s">
        <v>5414</v>
      </c>
      <c r="Y1265" s="127" t="s">
        <v>5722</v>
      </c>
      <c r="Z1265" s="124" t="s">
        <v>42</v>
      </c>
      <c r="AA1265" s="133">
        <v>43294</v>
      </c>
      <c r="AB1265" s="71"/>
    </row>
    <row r="1266" spans="1:28" ht="25.5" x14ac:dyDescent="0.2">
      <c r="A1266" s="122" t="s">
        <v>8543</v>
      </c>
      <c r="B1266" s="123" t="s">
        <v>5750</v>
      </c>
      <c r="C1266" s="124" t="s">
        <v>5751</v>
      </c>
      <c r="D1266" s="122" t="s">
        <v>10209</v>
      </c>
      <c r="E1266" s="124" t="s">
        <v>7911</v>
      </c>
      <c r="F1266" s="125" t="s">
        <v>5752</v>
      </c>
      <c r="G1266" s="126" t="s">
        <v>7408</v>
      </c>
      <c r="H1266" s="126" t="s">
        <v>7408</v>
      </c>
      <c r="I1266" s="127" t="s">
        <v>5753</v>
      </c>
      <c r="J1266" s="125" t="s">
        <v>3</v>
      </c>
      <c r="K1266" s="125"/>
      <c r="L1266" s="125">
        <v>1490</v>
      </c>
      <c r="M1266" s="128">
        <v>1490</v>
      </c>
      <c r="N1266" s="126" t="s">
        <v>5754</v>
      </c>
      <c r="O1266" s="129">
        <v>35000</v>
      </c>
      <c r="P1266" s="129">
        <v>3286.95652173913</v>
      </c>
      <c r="Q1266" s="130">
        <v>38200</v>
      </c>
      <c r="R1266" s="130">
        <f t="shared" si="58"/>
        <v>4273.0434782608691</v>
      </c>
      <c r="S1266" s="130">
        <v>0</v>
      </c>
      <c r="T1266" s="130">
        <f t="shared" si="60"/>
        <v>39273.043478260872</v>
      </c>
      <c r="U1266" s="130">
        <v>39200</v>
      </c>
      <c r="V1266" s="130">
        <f t="shared" si="59"/>
        <v>39200</v>
      </c>
      <c r="W1266" s="131">
        <v>0</v>
      </c>
      <c r="X1266" s="132" t="s">
        <v>5414</v>
      </c>
      <c r="Y1266" s="127" t="s">
        <v>5722</v>
      </c>
      <c r="Z1266" s="124" t="s">
        <v>42</v>
      </c>
      <c r="AA1266" s="133">
        <v>43294</v>
      </c>
      <c r="AB1266" s="71"/>
    </row>
    <row r="1267" spans="1:28" ht="22.5" x14ac:dyDescent="0.2">
      <c r="A1267" s="122" t="s">
        <v>8544</v>
      </c>
      <c r="B1267" s="123" t="s">
        <v>5758</v>
      </c>
      <c r="C1267" s="124" t="s">
        <v>5759</v>
      </c>
      <c r="D1267" s="122" t="s">
        <v>10210</v>
      </c>
      <c r="E1267" s="124" t="s">
        <v>7911</v>
      </c>
      <c r="F1267" s="125" t="s">
        <v>5760</v>
      </c>
      <c r="G1267" s="126" t="s">
        <v>5761</v>
      </c>
      <c r="H1267" s="126" t="s">
        <v>5761</v>
      </c>
      <c r="I1267" s="127" t="s">
        <v>5761</v>
      </c>
      <c r="J1267" s="125" t="s">
        <v>3</v>
      </c>
      <c r="K1267" s="125"/>
      <c r="L1267" s="125">
        <v>1492</v>
      </c>
      <c r="M1267" s="128">
        <v>1492</v>
      </c>
      <c r="N1267" s="126" t="s">
        <v>5762</v>
      </c>
      <c r="O1267" s="129">
        <v>85000</v>
      </c>
      <c r="P1267" s="129">
        <v>7982.6086956521704</v>
      </c>
      <c r="Q1267" s="130">
        <v>92900</v>
      </c>
      <c r="R1267" s="130">
        <f t="shared" si="58"/>
        <v>10377.391304347822</v>
      </c>
      <c r="S1267" s="130">
        <v>0</v>
      </c>
      <c r="T1267" s="130">
        <f t="shared" si="60"/>
        <v>95377.391304347824</v>
      </c>
      <c r="U1267" s="130">
        <v>95300</v>
      </c>
      <c r="V1267" s="130">
        <f t="shared" si="59"/>
        <v>95300</v>
      </c>
      <c r="W1267" s="131">
        <v>0</v>
      </c>
      <c r="X1267" s="132" t="s">
        <v>5414</v>
      </c>
      <c r="Y1267" s="127" t="s">
        <v>5722</v>
      </c>
      <c r="Z1267" s="124" t="s">
        <v>42</v>
      </c>
      <c r="AA1267" s="133">
        <v>43294</v>
      </c>
      <c r="AB1267" s="134"/>
    </row>
    <row r="1268" spans="1:28" ht="22.5" x14ac:dyDescent="0.2">
      <c r="A1268" s="122" t="s">
        <v>8545</v>
      </c>
      <c r="B1268" s="123" t="s">
        <v>5763</v>
      </c>
      <c r="C1268" s="124" t="s">
        <v>5759</v>
      </c>
      <c r="D1268" s="122" t="s">
        <v>10211</v>
      </c>
      <c r="E1268" s="124" t="s">
        <v>7911</v>
      </c>
      <c r="F1268" s="125" t="s">
        <v>5764</v>
      </c>
      <c r="G1268" s="126" t="s">
        <v>5765</v>
      </c>
      <c r="H1268" s="126" t="s">
        <v>5765</v>
      </c>
      <c r="I1268" s="127" t="s">
        <v>5765</v>
      </c>
      <c r="J1268" s="125" t="s">
        <v>3</v>
      </c>
      <c r="K1268" s="125"/>
      <c r="L1268" s="125">
        <v>1492</v>
      </c>
      <c r="M1268" s="128">
        <v>1492</v>
      </c>
      <c r="N1268" s="126" t="s">
        <v>5762</v>
      </c>
      <c r="O1268" s="129">
        <v>85000</v>
      </c>
      <c r="P1268" s="129">
        <v>7982.6086956521704</v>
      </c>
      <c r="Q1268" s="130">
        <v>92900</v>
      </c>
      <c r="R1268" s="130">
        <f t="shared" si="58"/>
        <v>10377.391304347822</v>
      </c>
      <c r="S1268" s="130">
        <v>0</v>
      </c>
      <c r="T1268" s="130">
        <f t="shared" si="60"/>
        <v>95377.391304347824</v>
      </c>
      <c r="U1268" s="130">
        <v>95300</v>
      </c>
      <c r="V1268" s="130">
        <f t="shared" si="59"/>
        <v>95300</v>
      </c>
      <c r="W1268" s="131">
        <v>0</v>
      </c>
      <c r="X1268" s="132" t="s">
        <v>5414</v>
      </c>
      <c r="Y1268" s="127" t="s">
        <v>5722</v>
      </c>
      <c r="Z1268" s="124" t="s">
        <v>42</v>
      </c>
      <c r="AA1268" s="133">
        <v>43294</v>
      </c>
      <c r="AB1268" s="134"/>
    </row>
    <row r="1269" spans="1:28" x14ac:dyDescent="0.2">
      <c r="A1269" s="122" t="s">
        <v>8546</v>
      </c>
      <c r="B1269" s="123" t="s">
        <v>5774</v>
      </c>
      <c r="C1269" s="124" t="s">
        <v>5767</v>
      </c>
      <c r="D1269" s="122" t="s">
        <v>10212</v>
      </c>
      <c r="E1269" s="124" t="s">
        <v>7911</v>
      </c>
      <c r="F1269" s="125" t="s">
        <v>5775</v>
      </c>
      <c r="G1269" s="126" t="s">
        <v>5770</v>
      </c>
      <c r="H1269" s="126" t="s">
        <v>5770</v>
      </c>
      <c r="I1269" s="127" t="s">
        <v>5770</v>
      </c>
      <c r="J1269" s="125" t="s">
        <v>3</v>
      </c>
      <c r="K1269" s="125"/>
      <c r="L1269" s="125">
        <v>1493</v>
      </c>
      <c r="M1269" s="128">
        <v>1493</v>
      </c>
      <c r="N1269" s="126" t="s">
        <v>5770</v>
      </c>
      <c r="O1269" s="129">
        <v>160000</v>
      </c>
      <c r="P1269" s="129">
        <v>14086.956521739099</v>
      </c>
      <c r="Q1269" s="130">
        <v>174000</v>
      </c>
      <c r="R1269" s="130">
        <f t="shared" si="58"/>
        <v>18313.043478260832</v>
      </c>
      <c r="S1269" s="130">
        <v>0</v>
      </c>
      <c r="T1269" s="130">
        <f t="shared" si="60"/>
        <v>178313.04347826084</v>
      </c>
      <c r="U1269" s="130">
        <v>178300</v>
      </c>
      <c r="V1269" s="130">
        <f t="shared" si="59"/>
        <v>178300</v>
      </c>
      <c r="W1269" s="131">
        <v>0</v>
      </c>
      <c r="X1269" s="132" t="s">
        <v>5414</v>
      </c>
      <c r="Y1269" s="127" t="s">
        <v>5722</v>
      </c>
      <c r="Z1269" s="124" t="s">
        <v>68</v>
      </c>
      <c r="AA1269" s="133">
        <v>43294</v>
      </c>
      <c r="AB1269" s="134"/>
    </row>
    <row r="1270" spans="1:28" ht="22.5" x14ac:dyDescent="0.2">
      <c r="A1270" s="122" t="s">
        <v>8547</v>
      </c>
      <c r="B1270" s="123" t="s">
        <v>5771</v>
      </c>
      <c r="C1270" s="124" t="s">
        <v>5767</v>
      </c>
      <c r="D1270" s="122" t="s">
        <v>10213</v>
      </c>
      <c r="E1270" s="124" t="s">
        <v>7911</v>
      </c>
      <c r="F1270" s="125" t="s">
        <v>5772</v>
      </c>
      <c r="G1270" s="126" t="s">
        <v>5773</v>
      </c>
      <c r="H1270" s="126" t="s">
        <v>5773</v>
      </c>
      <c r="I1270" s="127" t="s">
        <v>5773</v>
      </c>
      <c r="J1270" s="125" t="s">
        <v>34</v>
      </c>
      <c r="K1270" s="125"/>
      <c r="L1270" s="125">
        <v>1493</v>
      </c>
      <c r="M1270" s="128">
        <v>1493</v>
      </c>
      <c r="N1270" s="126" t="s">
        <v>5770</v>
      </c>
      <c r="O1270" s="129">
        <v>160000</v>
      </c>
      <c r="P1270" s="129">
        <v>14086.956521739099</v>
      </c>
      <c r="Q1270" s="130">
        <v>174000</v>
      </c>
      <c r="R1270" s="130">
        <f t="shared" si="58"/>
        <v>18313.043478260832</v>
      </c>
      <c r="S1270" s="130">
        <v>0</v>
      </c>
      <c r="T1270" s="130">
        <f t="shared" si="60"/>
        <v>178313.04347826084</v>
      </c>
      <c r="U1270" s="130">
        <v>178300</v>
      </c>
      <c r="V1270" s="130">
        <f t="shared" si="59"/>
        <v>178300</v>
      </c>
      <c r="W1270" s="131">
        <v>0</v>
      </c>
      <c r="X1270" s="132" t="s">
        <v>5414</v>
      </c>
      <c r="Y1270" s="127" t="s">
        <v>5722</v>
      </c>
      <c r="Z1270" s="124" t="s">
        <v>91</v>
      </c>
      <c r="AA1270" s="133">
        <v>43294</v>
      </c>
      <c r="AB1270" s="134"/>
    </row>
    <row r="1271" spans="1:28" ht="25.5" x14ac:dyDescent="0.2">
      <c r="A1271" s="122" t="s">
        <v>8548</v>
      </c>
      <c r="B1271" s="123" t="s">
        <v>5776</v>
      </c>
      <c r="C1271" s="124" t="s">
        <v>5777</v>
      </c>
      <c r="D1271" s="122" t="s">
        <v>10214</v>
      </c>
      <c r="E1271" s="124" t="s">
        <v>7911</v>
      </c>
      <c r="F1271" s="125" t="s">
        <v>5778</v>
      </c>
      <c r="G1271" s="126" t="s">
        <v>5779</v>
      </c>
      <c r="H1271" s="126" t="s">
        <v>5779</v>
      </c>
      <c r="I1271" s="127" t="s">
        <v>5779</v>
      </c>
      <c r="J1271" s="125" t="s">
        <v>3</v>
      </c>
      <c r="K1271" s="125"/>
      <c r="L1271" s="125">
        <v>1494</v>
      </c>
      <c r="M1271" s="128">
        <v>1494</v>
      </c>
      <c r="N1271" s="126" t="s">
        <v>5780</v>
      </c>
      <c r="O1271" s="129">
        <v>25000</v>
      </c>
      <c r="P1271" s="129">
        <v>2347.8260869565202</v>
      </c>
      <c r="Q1271" s="130">
        <v>27300</v>
      </c>
      <c r="R1271" s="130">
        <f t="shared" si="58"/>
        <v>3052.1739130434757</v>
      </c>
      <c r="S1271" s="130">
        <v>0</v>
      </c>
      <c r="T1271" s="130">
        <f t="shared" si="60"/>
        <v>28052.173913043476</v>
      </c>
      <c r="U1271" s="130">
        <v>28000</v>
      </c>
      <c r="V1271" s="130">
        <f t="shared" si="59"/>
        <v>28000</v>
      </c>
      <c r="W1271" s="131">
        <v>0</v>
      </c>
      <c r="X1271" s="132" t="s">
        <v>5414</v>
      </c>
      <c r="Y1271" s="127" t="s">
        <v>5722</v>
      </c>
      <c r="Z1271" s="124" t="s">
        <v>42</v>
      </c>
      <c r="AA1271" s="133">
        <v>43294</v>
      </c>
      <c r="AB1271" s="134"/>
    </row>
    <row r="1272" spans="1:28" x14ac:dyDescent="0.2">
      <c r="A1272" s="122" t="s">
        <v>8549</v>
      </c>
      <c r="B1272" s="123" t="s">
        <v>5781</v>
      </c>
      <c r="C1272" s="124" t="s">
        <v>5782</v>
      </c>
      <c r="D1272" s="122" t="s">
        <v>10215</v>
      </c>
      <c r="E1272" s="124" t="s">
        <v>7911</v>
      </c>
      <c r="F1272" s="125" t="s">
        <v>5783</v>
      </c>
      <c r="G1272" s="126" t="s">
        <v>7410</v>
      </c>
      <c r="H1272" s="126" t="s">
        <v>7410</v>
      </c>
      <c r="I1272" s="127" t="s">
        <v>5784</v>
      </c>
      <c r="J1272" s="125" t="s">
        <v>34</v>
      </c>
      <c r="K1272" s="125"/>
      <c r="L1272" s="125">
        <v>1495</v>
      </c>
      <c r="M1272" s="128">
        <v>1495</v>
      </c>
      <c r="N1272" s="126" t="s">
        <v>5785</v>
      </c>
      <c r="O1272" s="129">
        <v>50000</v>
      </c>
      <c r="P1272" s="129">
        <v>4695.6521739130403</v>
      </c>
      <c r="Q1272" s="130">
        <v>54600</v>
      </c>
      <c r="R1272" s="130">
        <f t="shared" si="58"/>
        <v>6104.3478260869515</v>
      </c>
      <c r="S1272" s="130">
        <v>0</v>
      </c>
      <c r="T1272" s="130">
        <f t="shared" si="60"/>
        <v>56104.347826086952</v>
      </c>
      <c r="U1272" s="130">
        <v>56100</v>
      </c>
      <c r="V1272" s="130">
        <f t="shared" si="59"/>
        <v>56100</v>
      </c>
      <c r="W1272" s="131">
        <v>0</v>
      </c>
      <c r="X1272" s="132" t="s">
        <v>5414</v>
      </c>
      <c r="Y1272" s="127" t="s">
        <v>5722</v>
      </c>
      <c r="Z1272" s="124" t="s">
        <v>68</v>
      </c>
      <c r="AA1272" s="133">
        <v>43294</v>
      </c>
      <c r="AB1272" s="134"/>
    </row>
    <row r="1273" spans="1:28" ht="25.5" x14ac:dyDescent="0.2">
      <c r="A1273" s="122" t="s">
        <v>8550</v>
      </c>
      <c r="B1273" s="123" t="s">
        <v>5786</v>
      </c>
      <c r="C1273" s="124" t="s">
        <v>5787</v>
      </c>
      <c r="D1273" s="122" t="s">
        <v>10216</v>
      </c>
      <c r="E1273" s="124" t="s">
        <v>7911</v>
      </c>
      <c r="F1273" s="125" t="s">
        <v>5788</v>
      </c>
      <c r="G1273" s="126" t="s">
        <v>5789</v>
      </c>
      <c r="H1273" s="126" t="s">
        <v>5789</v>
      </c>
      <c r="I1273" s="127" t="s">
        <v>5789</v>
      </c>
      <c r="J1273" s="125" t="s">
        <v>34</v>
      </c>
      <c r="K1273" s="125"/>
      <c r="L1273" s="125">
        <v>1496</v>
      </c>
      <c r="M1273" s="128">
        <v>1496</v>
      </c>
      <c r="N1273" s="126" t="s">
        <v>5790</v>
      </c>
      <c r="O1273" s="129">
        <v>50000</v>
      </c>
      <c r="P1273" s="129">
        <v>4695.6521739130403</v>
      </c>
      <c r="Q1273" s="130">
        <v>54600</v>
      </c>
      <c r="R1273" s="130">
        <f t="shared" si="58"/>
        <v>6104.3478260869515</v>
      </c>
      <c r="S1273" s="130">
        <v>0</v>
      </c>
      <c r="T1273" s="130">
        <f t="shared" si="60"/>
        <v>56104.347826086952</v>
      </c>
      <c r="U1273" s="130">
        <v>56100</v>
      </c>
      <c r="V1273" s="130">
        <f t="shared" si="59"/>
        <v>56100</v>
      </c>
      <c r="W1273" s="131">
        <v>0</v>
      </c>
      <c r="X1273" s="132" t="s">
        <v>5414</v>
      </c>
      <c r="Y1273" s="127" t="s">
        <v>5722</v>
      </c>
      <c r="Z1273" s="124" t="s">
        <v>42</v>
      </c>
      <c r="AA1273" s="133">
        <v>43294</v>
      </c>
      <c r="AB1273" s="134"/>
    </row>
    <row r="1274" spans="1:28" ht="22.5" x14ac:dyDescent="0.2">
      <c r="A1274" s="122" t="s">
        <v>8551</v>
      </c>
      <c r="B1274" s="123" t="s">
        <v>5796</v>
      </c>
      <c r="C1274" s="124" t="s">
        <v>5797</v>
      </c>
      <c r="D1274" s="122" t="s">
        <v>10217</v>
      </c>
      <c r="E1274" s="124" t="s">
        <v>7911</v>
      </c>
      <c r="F1274" s="125" t="s">
        <v>5798</v>
      </c>
      <c r="G1274" s="126" t="s">
        <v>7411</v>
      </c>
      <c r="H1274" s="126" t="s">
        <v>7411</v>
      </c>
      <c r="I1274" s="127" t="s">
        <v>5799</v>
      </c>
      <c r="J1274" s="125" t="s">
        <v>3</v>
      </c>
      <c r="K1274" s="125"/>
      <c r="L1274" s="125">
        <v>1498</v>
      </c>
      <c r="M1274" s="128">
        <v>1498</v>
      </c>
      <c r="N1274" s="126" t="s">
        <v>5800</v>
      </c>
      <c r="O1274" s="129">
        <v>90000</v>
      </c>
      <c r="P1274" s="129">
        <v>8452.1739130434798</v>
      </c>
      <c r="Q1274" s="130">
        <v>98400</v>
      </c>
      <c r="R1274" s="130">
        <f t="shared" si="58"/>
        <v>10987.826086956524</v>
      </c>
      <c r="S1274" s="130">
        <v>0</v>
      </c>
      <c r="T1274" s="130">
        <f t="shared" si="60"/>
        <v>100987.82608695653</v>
      </c>
      <c r="U1274" s="130">
        <v>100900</v>
      </c>
      <c r="V1274" s="130">
        <f t="shared" si="59"/>
        <v>100900</v>
      </c>
      <c r="W1274" s="131">
        <v>0</v>
      </c>
      <c r="X1274" s="132" t="s">
        <v>5414</v>
      </c>
      <c r="Y1274" s="127" t="s">
        <v>5722</v>
      </c>
      <c r="Z1274" s="124" t="s">
        <v>42</v>
      </c>
      <c r="AA1274" s="133">
        <v>43294</v>
      </c>
      <c r="AB1274" s="134"/>
    </row>
    <row r="1275" spans="1:28" ht="38.25" x14ac:dyDescent="0.2">
      <c r="A1275" s="122" t="s">
        <v>8552</v>
      </c>
      <c r="B1275" s="123" t="s">
        <v>5801</v>
      </c>
      <c r="C1275" s="124" t="s">
        <v>5802</v>
      </c>
      <c r="D1275" s="122" t="s">
        <v>10218</v>
      </c>
      <c r="E1275" s="124" t="s">
        <v>7911</v>
      </c>
      <c r="F1275" s="125" t="s">
        <v>5803</v>
      </c>
      <c r="G1275" s="126" t="s">
        <v>5804</v>
      </c>
      <c r="H1275" s="126" t="s">
        <v>5804</v>
      </c>
      <c r="I1275" s="127" t="s">
        <v>5804</v>
      </c>
      <c r="J1275" s="125" t="s">
        <v>34</v>
      </c>
      <c r="K1275" s="125"/>
      <c r="L1275" s="125">
        <v>1499</v>
      </c>
      <c r="M1275" s="128">
        <v>1499</v>
      </c>
      <c r="N1275" s="126" t="s">
        <v>5805</v>
      </c>
      <c r="O1275" s="129">
        <v>27000</v>
      </c>
      <c r="P1275" s="129">
        <v>2504.3478260869601</v>
      </c>
      <c r="Q1275" s="130">
        <v>29500</v>
      </c>
      <c r="R1275" s="130">
        <f t="shared" si="58"/>
        <v>3255.652173913048</v>
      </c>
      <c r="S1275" s="130">
        <v>0</v>
      </c>
      <c r="T1275" s="130">
        <f t="shared" si="60"/>
        <v>30255.652173913048</v>
      </c>
      <c r="U1275" s="130">
        <v>30200</v>
      </c>
      <c r="V1275" s="130">
        <f t="shared" si="59"/>
        <v>30200</v>
      </c>
      <c r="W1275" s="131" t="s">
        <v>5806</v>
      </c>
      <c r="X1275" s="132" t="s">
        <v>5414</v>
      </c>
      <c r="Y1275" s="127" t="s">
        <v>5722</v>
      </c>
      <c r="Z1275" s="124" t="s">
        <v>42</v>
      </c>
      <c r="AA1275" s="133">
        <v>43294</v>
      </c>
      <c r="AB1275" s="134"/>
    </row>
    <row r="1276" spans="1:28" ht="76.5" x14ac:dyDescent="0.2">
      <c r="A1276" s="122" t="s">
        <v>8553</v>
      </c>
      <c r="B1276" s="123" t="s">
        <v>5822</v>
      </c>
      <c r="C1276" s="124" t="s">
        <v>5808</v>
      </c>
      <c r="D1276" s="122" t="s">
        <v>10219</v>
      </c>
      <c r="E1276" s="124" t="s">
        <v>7911</v>
      </c>
      <c r="F1276" s="125" t="s">
        <v>5823</v>
      </c>
      <c r="G1276" s="126" t="s">
        <v>5824</v>
      </c>
      <c r="H1276" s="126" t="s">
        <v>5824</v>
      </c>
      <c r="I1276" s="127" t="s">
        <v>5824</v>
      </c>
      <c r="J1276" s="125" t="s">
        <v>34</v>
      </c>
      <c r="K1276" s="125"/>
      <c r="L1276" s="125">
        <v>1505</v>
      </c>
      <c r="M1276" s="128">
        <v>1505</v>
      </c>
      <c r="N1276" s="126" t="s">
        <v>5811</v>
      </c>
      <c r="O1276" s="129">
        <v>20000</v>
      </c>
      <c r="P1276" s="129">
        <v>1878.26086956522</v>
      </c>
      <c r="Q1276" s="130">
        <v>21800</v>
      </c>
      <c r="R1276" s="130">
        <f t="shared" si="58"/>
        <v>2441.7391304347861</v>
      </c>
      <c r="S1276" s="130">
        <v>0</v>
      </c>
      <c r="T1276" s="130">
        <f t="shared" si="60"/>
        <v>22441.739130434788</v>
      </c>
      <c r="U1276" s="130">
        <v>22400</v>
      </c>
      <c r="V1276" s="130">
        <f t="shared" si="59"/>
        <v>22400</v>
      </c>
      <c r="W1276" s="131" t="s">
        <v>5812</v>
      </c>
      <c r="X1276" s="132" t="s">
        <v>5414</v>
      </c>
      <c r="Y1276" s="127" t="s">
        <v>5722</v>
      </c>
      <c r="Z1276" s="124" t="s">
        <v>42</v>
      </c>
      <c r="AA1276" s="133">
        <v>43294</v>
      </c>
      <c r="AB1276" s="134"/>
    </row>
    <row r="1277" spans="1:28" ht="60" x14ac:dyDescent="0.2">
      <c r="A1277" s="122" t="s">
        <v>8554</v>
      </c>
      <c r="B1277" s="123" t="s">
        <v>5828</v>
      </c>
      <c r="C1277" s="124" t="s">
        <v>5808</v>
      </c>
      <c r="D1277" s="122" t="s">
        <v>10220</v>
      </c>
      <c r="E1277" s="124" t="s">
        <v>7911</v>
      </c>
      <c r="F1277" s="125" t="s">
        <v>5829</v>
      </c>
      <c r="G1277" s="126" t="s">
        <v>5830</v>
      </c>
      <c r="H1277" s="126" t="s">
        <v>5830</v>
      </c>
      <c r="I1277" s="127" t="s">
        <v>5830</v>
      </c>
      <c r="J1277" s="125" t="s">
        <v>34</v>
      </c>
      <c r="K1277" s="125"/>
      <c r="L1277" s="125">
        <v>1505</v>
      </c>
      <c r="M1277" s="128">
        <v>1505</v>
      </c>
      <c r="N1277" s="126" t="s">
        <v>5811</v>
      </c>
      <c r="O1277" s="129">
        <v>20000</v>
      </c>
      <c r="P1277" s="129">
        <v>1878.26086956522</v>
      </c>
      <c r="Q1277" s="130">
        <v>21800</v>
      </c>
      <c r="R1277" s="130">
        <f t="shared" si="58"/>
        <v>2441.7391304347861</v>
      </c>
      <c r="S1277" s="130">
        <v>0</v>
      </c>
      <c r="T1277" s="130">
        <f t="shared" si="60"/>
        <v>22441.739130434788</v>
      </c>
      <c r="U1277" s="130">
        <v>22400</v>
      </c>
      <c r="V1277" s="130">
        <f t="shared" si="59"/>
        <v>22400</v>
      </c>
      <c r="W1277" s="175" t="s">
        <v>5812</v>
      </c>
      <c r="X1277" s="132" t="s">
        <v>5414</v>
      </c>
      <c r="Y1277" s="127" t="s">
        <v>5722</v>
      </c>
      <c r="Z1277" s="124" t="s">
        <v>42</v>
      </c>
      <c r="AA1277" s="133">
        <v>43294</v>
      </c>
      <c r="AB1277" s="134"/>
    </row>
    <row r="1278" spans="1:28" ht="60" x14ac:dyDescent="0.2">
      <c r="A1278" s="122" t="s">
        <v>8555</v>
      </c>
      <c r="B1278" s="123" t="s">
        <v>5825</v>
      </c>
      <c r="C1278" s="124" t="s">
        <v>5808</v>
      </c>
      <c r="D1278" s="122" t="s">
        <v>10221</v>
      </c>
      <c r="E1278" s="124" t="s">
        <v>7911</v>
      </c>
      <c r="F1278" s="125" t="s">
        <v>5826</v>
      </c>
      <c r="G1278" s="126" t="s">
        <v>5827</v>
      </c>
      <c r="H1278" s="126" t="s">
        <v>5827</v>
      </c>
      <c r="I1278" s="127" t="s">
        <v>5827</v>
      </c>
      <c r="J1278" s="125" t="s">
        <v>34</v>
      </c>
      <c r="K1278" s="125"/>
      <c r="L1278" s="125">
        <v>1505</v>
      </c>
      <c r="M1278" s="128">
        <v>1505</v>
      </c>
      <c r="N1278" s="126" t="s">
        <v>5811</v>
      </c>
      <c r="O1278" s="129">
        <v>20000</v>
      </c>
      <c r="P1278" s="129">
        <v>1878.26086956522</v>
      </c>
      <c r="Q1278" s="130">
        <v>21800</v>
      </c>
      <c r="R1278" s="130">
        <f t="shared" si="58"/>
        <v>2441.7391304347861</v>
      </c>
      <c r="S1278" s="130">
        <v>0</v>
      </c>
      <c r="T1278" s="130">
        <f t="shared" si="60"/>
        <v>22441.739130434788</v>
      </c>
      <c r="U1278" s="130">
        <v>22400</v>
      </c>
      <c r="V1278" s="130">
        <f t="shared" si="59"/>
        <v>22400</v>
      </c>
      <c r="W1278" s="175" t="s">
        <v>5812</v>
      </c>
      <c r="X1278" s="132" t="s">
        <v>5414</v>
      </c>
      <c r="Y1278" s="127" t="s">
        <v>5722</v>
      </c>
      <c r="Z1278" s="124" t="s">
        <v>42</v>
      </c>
      <c r="AA1278" s="133">
        <v>43294</v>
      </c>
      <c r="AB1278" s="134"/>
    </row>
    <row r="1279" spans="1:28" ht="60" x14ac:dyDescent="0.2">
      <c r="A1279" s="122" t="s">
        <v>8556</v>
      </c>
      <c r="B1279" s="123" t="s">
        <v>5819</v>
      </c>
      <c r="C1279" s="124" t="s">
        <v>5808</v>
      </c>
      <c r="D1279" s="122" t="s">
        <v>10222</v>
      </c>
      <c r="E1279" s="124" t="s">
        <v>7911</v>
      </c>
      <c r="F1279" s="125" t="s">
        <v>5820</v>
      </c>
      <c r="G1279" s="126" t="s">
        <v>5821</v>
      </c>
      <c r="H1279" s="126" t="s">
        <v>5821</v>
      </c>
      <c r="I1279" s="127" t="s">
        <v>5821</v>
      </c>
      <c r="J1279" s="125" t="s">
        <v>34</v>
      </c>
      <c r="K1279" s="125"/>
      <c r="L1279" s="125">
        <v>1505</v>
      </c>
      <c r="M1279" s="128">
        <v>1505</v>
      </c>
      <c r="N1279" s="126" t="s">
        <v>5811</v>
      </c>
      <c r="O1279" s="129">
        <v>20000</v>
      </c>
      <c r="P1279" s="129">
        <v>1878.26086956522</v>
      </c>
      <c r="Q1279" s="130">
        <v>21800</v>
      </c>
      <c r="R1279" s="130">
        <f t="shared" si="58"/>
        <v>2441.7391304347861</v>
      </c>
      <c r="S1279" s="130">
        <v>0</v>
      </c>
      <c r="T1279" s="130">
        <f t="shared" si="60"/>
        <v>22441.739130434788</v>
      </c>
      <c r="U1279" s="130">
        <v>22400</v>
      </c>
      <c r="V1279" s="130">
        <f t="shared" si="59"/>
        <v>22400</v>
      </c>
      <c r="W1279" s="175" t="s">
        <v>5812</v>
      </c>
      <c r="X1279" s="132" t="s">
        <v>5414</v>
      </c>
      <c r="Y1279" s="127" t="s">
        <v>5722</v>
      </c>
      <c r="Z1279" s="124" t="s">
        <v>42</v>
      </c>
      <c r="AA1279" s="133">
        <v>43294</v>
      </c>
      <c r="AB1279" s="134"/>
    </row>
    <row r="1280" spans="1:28" ht="60" x14ac:dyDescent="0.2">
      <c r="A1280" s="122" t="s">
        <v>8557</v>
      </c>
      <c r="B1280" s="123" t="s">
        <v>5807</v>
      </c>
      <c r="C1280" s="124" t="s">
        <v>5808</v>
      </c>
      <c r="D1280" s="122" t="s">
        <v>10223</v>
      </c>
      <c r="E1280" s="124" t="s">
        <v>7911</v>
      </c>
      <c r="F1280" s="125" t="s">
        <v>5809</v>
      </c>
      <c r="G1280" s="126" t="s">
        <v>5810</v>
      </c>
      <c r="H1280" s="126" t="s">
        <v>5810</v>
      </c>
      <c r="I1280" s="127" t="s">
        <v>5810</v>
      </c>
      <c r="J1280" s="125" t="s">
        <v>34</v>
      </c>
      <c r="K1280" s="125"/>
      <c r="L1280" s="125">
        <v>1505</v>
      </c>
      <c r="M1280" s="128">
        <v>1505</v>
      </c>
      <c r="N1280" s="126" t="s">
        <v>5811</v>
      </c>
      <c r="O1280" s="129">
        <v>20000</v>
      </c>
      <c r="P1280" s="129">
        <v>1878.26086956522</v>
      </c>
      <c r="Q1280" s="130">
        <v>21800</v>
      </c>
      <c r="R1280" s="130">
        <f t="shared" si="58"/>
        <v>2441.7391304347861</v>
      </c>
      <c r="S1280" s="130">
        <v>0</v>
      </c>
      <c r="T1280" s="130">
        <f t="shared" si="60"/>
        <v>22441.739130434788</v>
      </c>
      <c r="U1280" s="130">
        <v>22400</v>
      </c>
      <c r="V1280" s="130">
        <f t="shared" si="59"/>
        <v>22400</v>
      </c>
      <c r="W1280" s="175" t="s">
        <v>5812</v>
      </c>
      <c r="X1280" s="132" t="s">
        <v>5414</v>
      </c>
      <c r="Y1280" s="127" t="s">
        <v>5722</v>
      </c>
      <c r="Z1280" s="124" t="s">
        <v>42</v>
      </c>
      <c r="AA1280" s="133">
        <v>43294</v>
      </c>
      <c r="AB1280" s="134"/>
    </row>
    <row r="1281" spans="1:28" ht="60" x14ac:dyDescent="0.2">
      <c r="A1281" s="122" t="s">
        <v>8558</v>
      </c>
      <c r="B1281" s="123" t="s">
        <v>5813</v>
      </c>
      <c r="C1281" s="124" t="s">
        <v>5808</v>
      </c>
      <c r="D1281" s="122" t="s">
        <v>10224</v>
      </c>
      <c r="E1281" s="124" t="s">
        <v>7911</v>
      </c>
      <c r="F1281" s="125" t="s">
        <v>5814</v>
      </c>
      <c r="G1281" s="126" t="s">
        <v>5815</v>
      </c>
      <c r="H1281" s="126" t="s">
        <v>5815</v>
      </c>
      <c r="I1281" s="127" t="s">
        <v>5815</v>
      </c>
      <c r="J1281" s="125" t="s">
        <v>34</v>
      </c>
      <c r="K1281" s="125"/>
      <c r="L1281" s="125">
        <v>1505</v>
      </c>
      <c r="M1281" s="128">
        <v>1505</v>
      </c>
      <c r="N1281" s="126" t="s">
        <v>5811</v>
      </c>
      <c r="O1281" s="129">
        <v>20000</v>
      </c>
      <c r="P1281" s="129">
        <v>1878.26086956522</v>
      </c>
      <c r="Q1281" s="130">
        <v>21800</v>
      </c>
      <c r="R1281" s="130">
        <f t="shared" si="58"/>
        <v>2441.7391304347861</v>
      </c>
      <c r="S1281" s="130">
        <v>0</v>
      </c>
      <c r="T1281" s="130">
        <f t="shared" si="60"/>
        <v>22441.739130434788</v>
      </c>
      <c r="U1281" s="130">
        <v>22400</v>
      </c>
      <c r="V1281" s="130">
        <f t="shared" si="59"/>
        <v>22400</v>
      </c>
      <c r="W1281" s="175" t="s">
        <v>5812</v>
      </c>
      <c r="X1281" s="132" t="s">
        <v>5414</v>
      </c>
      <c r="Y1281" s="127" t="s">
        <v>5722</v>
      </c>
      <c r="Z1281" s="124" t="s">
        <v>42</v>
      </c>
      <c r="AA1281" s="133">
        <v>43294</v>
      </c>
      <c r="AB1281" s="134"/>
    </row>
    <row r="1282" spans="1:28" ht="76.5" x14ac:dyDescent="0.2">
      <c r="A1282" s="122" t="s">
        <v>8559</v>
      </c>
      <c r="B1282" s="123" t="s">
        <v>5816</v>
      </c>
      <c r="C1282" s="124" t="s">
        <v>5808</v>
      </c>
      <c r="D1282" s="122" t="s">
        <v>10225</v>
      </c>
      <c r="E1282" s="124" t="s">
        <v>7911</v>
      </c>
      <c r="F1282" s="125" t="s">
        <v>5817</v>
      </c>
      <c r="G1282" s="126" t="s">
        <v>5818</v>
      </c>
      <c r="H1282" s="126" t="s">
        <v>5818</v>
      </c>
      <c r="I1282" s="127" t="s">
        <v>5818</v>
      </c>
      <c r="J1282" s="125" t="s">
        <v>34</v>
      </c>
      <c r="K1282" s="125"/>
      <c r="L1282" s="125">
        <v>1505</v>
      </c>
      <c r="M1282" s="128">
        <v>1505</v>
      </c>
      <c r="N1282" s="126" t="s">
        <v>5811</v>
      </c>
      <c r="O1282" s="129">
        <v>20000</v>
      </c>
      <c r="P1282" s="129">
        <v>1878.26086956522</v>
      </c>
      <c r="Q1282" s="130">
        <v>21800</v>
      </c>
      <c r="R1282" s="130">
        <f t="shared" si="58"/>
        <v>2441.7391304347861</v>
      </c>
      <c r="S1282" s="130">
        <v>0</v>
      </c>
      <c r="T1282" s="130">
        <f t="shared" si="60"/>
        <v>22441.739130434788</v>
      </c>
      <c r="U1282" s="130">
        <v>22400</v>
      </c>
      <c r="V1282" s="130">
        <f t="shared" si="59"/>
        <v>22400</v>
      </c>
      <c r="W1282" s="131" t="s">
        <v>5812</v>
      </c>
      <c r="X1282" s="132" t="s">
        <v>5414</v>
      </c>
      <c r="Y1282" s="127" t="s">
        <v>5722</v>
      </c>
      <c r="Z1282" s="124" t="s">
        <v>42</v>
      </c>
      <c r="AA1282" s="133">
        <v>43294</v>
      </c>
      <c r="AB1282" s="134"/>
    </row>
    <row r="1283" spans="1:28" ht="38.25" x14ac:dyDescent="0.2">
      <c r="A1283" s="122" t="s">
        <v>8560</v>
      </c>
      <c r="B1283" s="123" t="s">
        <v>5831</v>
      </c>
      <c r="C1283" s="124" t="s">
        <v>5832</v>
      </c>
      <c r="D1283" s="122" t="s">
        <v>10226</v>
      </c>
      <c r="E1283" s="124" t="s">
        <v>7911</v>
      </c>
      <c r="F1283" s="125" t="s">
        <v>5833</v>
      </c>
      <c r="G1283" s="126" t="s">
        <v>5834</v>
      </c>
      <c r="H1283" s="126" t="s">
        <v>5834</v>
      </c>
      <c r="I1283" s="127" t="s">
        <v>5834</v>
      </c>
      <c r="J1283" s="125" t="s">
        <v>34</v>
      </c>
      <c r="K1283" s="125"/>
      <c r="L1283" s="125">
        <v>1506</v>
      </c>
      <c r="M1283" s="128">
        <v>1506</v>
      </c>
      <c r="N1283" s="126" t="s">
        <v>5835</v>
      </c>
      <c r="O1283" s="129">
        <v>20000</v>
      </c>
      <c r="P1283" s="129">
        <v>1878.26086956522</v>
      </c>
      <c r="Q1283" s="130">
        <v>21800</v>
      </c>
      <c r="R1283" s="130">
        <f t="shared" si="58"/>
        <v>2441.7391304347861</v>
      </c>
      <c r="S1283" s="130">
        <v>0</v>
      </c>
      <c r="T1283" s="130">
        <f t="shared" si="60"/>
        <v>22441.739130434788</v>
      </c>
      <c r="U1283" s="130">
        <v>22400</v>
      </c>
      <c r="V1283" s="130">
        <f t="shared" si="59"/>
        <v>22400</v>
      </c>
      <c r="W1283" s="131" t="s">
        <v>5836</v>
      </c>
      <c r="X1283" s="132" t="s">
        <v>5414</v>
      </c>
      <c r="Y1283" s="127" t="s">
        <v>5722</v>
      </c>
      <c r="Z1283" s="124" t="s">
        <v>42</v>
      </c>
      <c r="AA1283" s="133">
        <v>43294</v>
      </c>
      <c r="AB1283" s="134"/>
    </row>
    <row r="1284" spans="1:28" ht="38.25" x14ac:dyDescent="0.2">
      <c r="A1284" s="122" t="s">
        <v>9578</v>
      </c>
      <c r="B1284" s="123" t="s">
        <v>5837</v>
      </c>
      <c r="C1284" s="124" t="s">
        <v>5832</v>
      </c>
      <c r="D1284" s="122" t="s">
        <v>10227</v>
      </c>
      <c r="E1284" s="124" t="s">
        <v>7911</v>
      </c>
      <c r="F1284" s="125" t="s">
        <v>5838</v>
      </c>
      <c r="G1284" s="126" t="s">
        <v>5839</v>
      </c>
      <c r="H1284" s="126" t="s">
        <v>5839</v>
      </c>
      <c r="I1284" s="127" t="s">
        <v>5839</v>
      </c>
      <c r="J1284" s="125" t="s">
        <v>34</v>
      </c>
      <c r="K1284" s="125"/>
      <c r="L1284" s="125">
        <v>1506</v>
      </c>
      <c r="M1284" s="128">
        <v>1506</v>
      </c>
      <c r="N1284" s="126" t="s">
        <v>5835</v>
      </c>
      <c r="O1284" s="129">
        <v>20000</v>
      </c>
      <c r="P1284" s="129">
        <v>1878.26086956522</v>
      </c>
      <c r="Q1284" s="130">
        <v>21800</v>
      </c>
      <c r="R1284" s="130">
        <f t="shared" si="58"/>
        <v>2441.7391304347861</v>
      </c>
      <c r="S1284" s="130">
        <v>0</v>
      </c>
      <c r="T1284" s="130">
        <f t="shared" si="60"/>
        <v>22441.739130434788</v>
      </c>
      <c r="U1284" s="130">
        <v>22400</v>
      </c>
      <c r="V1284" s="130">
        <f t="shared" si="59"/>
        <v>22400</v>
      </c>
      <c r="W1284" s="131" t="s">
        <v>5836</v>
      </c>
      <c r="X1284" s="132" t="s">
        <v>5414</v>
      </c>
      <c r="Y1284" s="127" t="s">
        <v>5722</v>
      </c>
      <c r="Z1284" s="124" t="s">
        <v>42</v>
      </c>
      <c r="AA1284" s="133">
        <v>43294</v>
      </c>
      <c r="AB1284" s="134"/>
    </row>
    <row r="1285" spans="1:28" ht="38.25" x14ac:dyDescent="0.2">
      <c r="A1285" s="122" t="s">
        <v>9579</v>
      </c>
      <c r="B1285" s="123" t="s">
        <v>5843</v>
      </c>
      <c r="C1285" s="124" t="s">
        <v>5832</v>
      </c>
      <c r="D1285" s="122" t="s">
        <v>10228</v>
      </c>
      <c r="E1285" s="124" t="s">
        <v>7911</v>
      </c>
      <c r="F1285" s="125" t="s">
        <v>5844</v>
      </c>
      <c r="G1285" s="126" t="s">
        <v>5845</v>
      </c>
      <c r="H1285" s="126" t="s">
        <v>5845</v>
      </c>
      <c r="I1285" s="127" t="s">
        <v>5845</v>
      </c>
      <c r="J1285" s="125" t="s">
        <v>34</v>
      </c>
      <c r="K1285" s="125"/>
      <c r="L1285" s="125">
        <v>1506</v>
      </c>
      <c r="M1285" s="128">
        <v>1506</v>
      </c>
      <c r="N1285" s="126" t="s">
        <v>5835</v>
      </c>
      <c r="O1285" s="129">
        <v>20000</v>
      </c>
      <c r="P1285" s="129">
        <v>1878.26086956522</v>
      </c>
      <c r="Q1285" s="130">
        <v>21800</v>
      </c>
      <c r="R1285" s="130">
        <f t="shared" si="58"/>
        <v>2441.7391304347861</v>
      </c>
      <c r="S1285" s="130">
        <v>0</v>
      </c>
      <c r="T1285" s="130">
        <f t="shared" si="60"/>
        <v>22441.739130434788</v>
      </c>
      <c r="U1285" s="130">
        <v>22400</v>
      </c>
      <c r="V1285" s="130">
        <f t="shared" si="59"/>
        <v>22400</v>
      </c>
      <c r="W1285" s="131" t="s">
        <v>5836</v>
      </c>
      <c r="X1285" s="132" t="s">
        <v>5414</v>
      </c>
      <c r="Y1285" s="127" t="s">
        <v>5722</v>
      </c>
      <c r="Z1285" s="124" t="s">
        <v>42</v>
      </c>
      <c r="AA1285" s="133">
        <v>43294</v>
      </c>
      <c r="AB1285" s="134"/>
    </row>
    <row r="1286" spans="1:28" ht="38.25" x14ac:dyDescent="0.2">
      <c r="A1286" s="122" t="s">
        <v>8561</v>
      </c>
      <c r="B1286" s="123" t="s">
        <v>5864</v>
      </c>
      <c r="C1286" s="124" t="s">
        <v>5832</v>
      </c>
      <c r="D1286" s="122" t="s">
        <v>10229</v>
      </c>
      <c r="E1286" s="124" t="s">
        <v>7911</v>
      </c>
      <c r="F1286" s="125" t="s">
        <v>5865</v>
      </c>
      <c r="G1286" s="126" t="s">
        <v>7413</v>
      </c>
      <c r="H1286" s="126" t="s">
        <v>7413</v>
      </c>
      <c r="I1286" s="127" t="s">
        <v>5866</v>
      </c>
      <c r="J1286" s="125" t="s">
        <v>34</v>
      </c>
      <c r="K1286" s="125"/>
      <c r="L1286" s="125">
        <v>1506</v>
      </c>
      <c r="M1286" s="128">
        <v>1506</v>
      </c>
      <c r="N1286" s="126" t="s">
        <v>5835</v>
      </c>
      <c r="O1286" s="129">
        <v>20000</v>
      </c>
      <c r="P1286" s="129">
        <v>1878.26086956522</v>
      </c>
      <c r="Q1286" s="130">
        <v>21800</v>
      </c>
      <c r="R1286" s="130">
        <f t="shared" si="58"/>
        <v>2441.7391304347861</v>
      </c>
      <c r="S1286" s="130">
        <v>0</v>
      </c>
      <c r="T1286" s="130">
        <f t="shared" si="60"/>
        <v>22441.739130434788</v>
      </c>
      <c r="U1286" s="130">
        <v>22400</v>
      </c>
      <c r="V1286" s="130">
        <f t="shared" si="59"/>
        <v>22400</v>
      </c>
      <c r="W1286" s="131" t="s">
        <v>5836</v>
      </c>
      <c r="X1286" s="132" t="s">
        <v>5414</v>
      </c>
      <c r="Y1286" s="127" t="s">
        <v>5722</v>
      </c>
      <c r="Z1286" s="124" t="s">
        <v>91</v>
      </c>
      <c r="AA1286" s="133">
        <v>43294</v>
      </c>
      <c r="AB1286" s="134"/>
    </row>
    <row r="1287" spans="1:28" ht="38.25" x14ac:dyDescent="0.2">
      <c r="A1287" s="122" t="s">
        <v>8562</v>
      </c>
      <c r="B1287" s="123" t="s">
        <v>5849</v>
      </c>
      <c r="C1287" s="124" t="s">
        <v>5832</v>
      </c>
      <c r="D1287" s="122" t="s">
        <v>10230</v>
      </c>
      <c r="E1287" s="124" t="s">
        <v>7911</v>
      </c>
      <c r="F1287" s="125" t="s">
        <v>5850</v>
      </c>
      <c r="G1287" s="126" t="s">
        <v>5851</v>
      </c>
      <c r="H1287" s="126" t="s">
        <v>5851</v>
      </c>
      <c r="I1287" s="127" t="s">
        <v>5851</v>
      </c>
      <c r="J1287" s="125" t="s">
        <v>34</v>
      </c>
      <c r="K1287" s="125"/>
      <c r="L1287" s="125">
        <v>1506</v>
      </c>
      <c r="M1287" s="128">
        <v>1506</v>
      </c>
      <c r="N1287" s="126" t="s">
        <v>5835</v>
      </c>
      <c r="O1287" s="129">
        <v>20000</v>
      </c>
      <c r="P1287" s="129">
        <v>1878.26086956522</v>
      </c>
      <c r="Q1287" s="130">
        <v>21800</v>
      </c>
      <c r="R1287" s="130">
        <f t="shared" ref="R1287:R1350" si="61">+P1287/1800000*2340000</f>
        <v>2441.7391304347861</v>
      </c>
      <c r="S1287" s="130">
        <v>0</v>
      </c>
      <c r="T1287" s="130">
        <f t="shared" si="60"/>
        <v>22441.739130434788</v>
      </c>
      <c r="U1287" s="130">
        <v>22400</v>
      </c>
      <c r="V1287" s="130">
        <f t="shared" ref="V1287:V1350" si="62">ROUNDDOWN(T1287,-2)</f>
        <v>22400</v>
      </c>
      <c r="W1287" s="131" t="s">
        <v>5836</v>
      </c>
      <c r="X1287" s="132" t="s">
        <v>5414</v>
      </c>
      <c r="Y1287" s="127" t="s">
        <v>5722</v>
      </c>
      <c r="Z1287" s="124" t="s">
        <v>42</v>
      </c>
      <c r="AA1287" s="133">
        <v>43294</v>
      </c>
      <c r="AB1287" s="134"/>
    </row>
    <row r="1288" spans="1:28" ht="38.25" x14ac:dyDescent="0.2">
      <c r="A1288" s="122" t="s">
        <v>8563</v>
      </c>
      <c r="B1288" s="123" t="s">
        <v>5861</v>
      </c>
      <c r="C1288" s="124" t="s">
        <v>5832</v>
      </c>
      <c r="D1288" s="122" t="s">
        <v>10231</v>
      </c>
      <c r="E1288" s="124" t="s">
        <v>7911</v>
      </c>
      <c r="F1288" s="125" t="s">
        <v>5862</v>
      </c>
      <c r="G1288" s="126" t="s">
        <v>7412</v>
      </c>
      <c r="H1288" s="126" t="s">
        <v>7412</v>
      </c>
      <c r="I1288" s="127" t="s">
        <v>5863</v>
      </c>
      <c r="J1288" s="125" t="s">
        <v>3</v>
      </c>
      <c r="K1288" s="125"/>
      <c r="L1288" s="125">
        <v>1506</v>
      </c>
      <c r="M1288" s="128">
        <v>1506</v>
      </c>
      <c r="N1288" s="126" t="s">
        <v>5835</v>
      </c>
      <c r="O1288" s="129">
        <v>20000</v>
      </c>
      <c r="P1288" s="129">
        <v>1878.26086956522</v>
      </c>
      <c r="Q1288" s="130">
        <v>21800</v>
      </c>
      <c r="R1288" s="130">
        <f t="shared" si="61"/>
        <v>2441.7391304347861</v>
      </c>
      <c r="S1288" s="130">
        <v>0</v>
      </c>
      <c r="T1288" s="130">
        <f t="shared" si="60"/>
        <v>22441.739130434788</v>
      </c>
      <c r="U1288" s="130">
        <v>22400</v>
      </c>
      <c r="V1288" s="130">
        <f t="shared" si="62"/>
        <v>22400</v>
      </c>
      <c r="W1288" s="131" t="s">
        <v>5836</v>
      </c>
      <c r="X1288" s="132" t="s">
        <v>5414</v>
      </c>
      <c r="Y1288" s="127" t="s">
        <v>5722</v>
      </c>
      <c r="Z1288" s="124" t="s">
        <v>42</v>
      </c>
      <c r="AA1288" s="133">
        <v>43294</v>
      </c>
      <c r="AB1288" s="134"/>
    </row>
    <row r="1289" spans="1:28" ht="38.25" x14ac:dyDescent="0.2">
      <c r="A1289" s="122" t="s">
        <v>8564</v>
      </c>
      <c r="B1289" s="123" t="s">
        <v>5846</v>
      </c>
      <c r="C1289" s="124" t="s">
        <v>5832</v>
      </c>
      <c r="D1289" s="122" t="s">
        <v>10232</v>
      </c>
      <c r="E1289" s="124" t="s">
        <v>7911</v>
      </c>
      <c r="F1289" s="125" t="s">
        <v>5847</v>
      </c>
      <c r="G1289" s="126" t="s">
        <v>5848</v>
      </c>
      <c r="H1289" s="126" t="s">
        <v>5848</v>
      </c>
      <c r="I1289" s="127" t="s">
        <v>5848</v>
      </c>
      <c r="J1289" s="125" t="s">
        <v>34</v>
      </c>
      <c r="K1289" s="125"/>
      <c r="L1289" s="125">
        <v>1506</v>
      </c>
      <c r="M1289" s="128">
        <v>1506</v>
      </c>
      <c r="N1289" s="126" t="s">
        <v>5835</v>
      </c>
      <c r="O1289" s="129">
        <v>20000</v>
      </c>
      <c r="P1289" s="129">
        <v>1878.26086956522</v>
      </c>
      <c r="Q1289" s="130">
        <v>21800</v>
      </c>
      <c r="R1289" s="130">
        <f t="shared" si="61"/>
        <v>2441.7391304347861</v>
      </c>
      <c r="S1289" s="130">
        <v>0</v>
      </c>
      <c r="T1289" s="130">
        <f t="shared" si="60"/>
        <v>22441.739130434788</v>
      </c>
      <c r="U1289" s="130">
        <v>22400</v>
      </c>
      <c r="V1289" s="130">
        <f t="shared" si="62"/>
        <v>22400</v>
      </c>
      <c r="W1289" s="131" t="s">
        <v>5836</v>
      </c>
      <c r="X1289" s="132" t="s">
        <v>5414</v>
      </c>
      <c r="Y1289" s="127" t="s">
        <v>5722</v>
      </c>
      <c r="Z1289" s="124" t="s">
        <v>42</v>
      </c>
      <c r="AA1289" s="133">
        <v>43294</v>
      </c>
      <c r="AB1289" s="134"/>
    </row>
    <row r="1290" spans="1:28" ht="38.25" x14ac:dyDescent="0.2">
      <c r="A1290" s="122" t="s">
        <v>8565</v>
      </c>
      <c r="B1290" s="123" t="s">
        <v>5852</v>
      </c>
      <c r="C1290" s="124" t="s">
        <v>5832</v>
      </c>
      <c r="D1290" s="122" t="s">
        <v>10233</v>
      </c>
      <c r="E1290" s="124" t="s">
        <v>7911</v>
      </c>
      <c r="F1290" s="125" t="s">
        <v>5853</v>
      </c>
      <c r="G1290" s="126" t="s">
        <v>5854</v>
      </c>
      <c r="H1290" s="126" t="s">
        <v>5854</v>
      </c>
      <c r="I1290" s="127" t="s">
        <v>5854</v>
      </c>
      <c r="J1290" s="125" t="s">
        <v>34</v>
      </c>
      <c r="K1290" s="125"/>
      <c r="L1290" s="125">
        <v>1506</v>
      </c>
      <c r="M1290" s="128">
        <v>1506</v>
      </c>
      <c r="N1290" s="126" t="s">
        <v>5835</v>
      </c>
      <c r="O1290" s="129">
        <v>20000</v>
      </c>
      <c r="P1290" s="129">
        <v>1878.26086956522</v>
      </c>
      <c r="Q1290" s="130">
        <v>21800</v>
      </c>
      <c r="R1290" s="130">
        <f t="shared" si="61"/>
        <v>2441.7391304347861</v>
      </c>
      <c r="S1290" s="130">
        <v>0</v>
      </c>
      <c r="T1290" s="130">
        <f t="shared" si="60"/>
        <v>22441.739130434788</v>
      </c>
      <c r="U1290" s="130">
        <v>22400</v>
      </c>
      <c r="V1290" s="130">
        <f t="shared" si="62"/>
        <v>22400</v>
      </c>
      <c r="W1290" s="131" t="s">
        <v>5836</v>
      </c>
      <c r="X1290" s="132" t="s">
        <v>5414</v>
      </c>
      <c r="Y1290" s="127" t="s">
        <v>5722</v>
      </c>
      <c r="Z1290" s="124" t="s">
        <v>42</v>
      </c>
      <c r="AA1290" s="133">
        <v>43294</v>
      </c>
      <c r="AB1290" s="134"/>
    </row>
    <row r="1291" spans="1:28" ht="38.25" x14ac:dyDescent="0.2">
      <c r="A1291" s="122" t="s">
        <v>8566</v>
      </c>
      <c r="B1291" s="123" t="s">
        <v>5867</v>
      </c>
      <c r="C1291" s="124" t="s">
        <v>5832</v>
      </c>
      <c r="D1291" s="122" t="s">
        <v>10234</v>
      </c>
      <c r="E1291" s="124" t="s">
        <v>7911</v>
      </c>
      <c r="F1291" s="125" t="s">
        <v>5868</v>
      </c>
      <c r="G1291" s="126" t="s">
        <v>7414</v>
      </c>
      <c r="H1291" s="126" t="s">
        <v>7414</v>
      </c>
      <c r="I1291" s="127" t="s">
        <v>5869</v>
      </c>
      <c r="J1291" s="125" t="s">
        <v>34</v>
      </c>
      <c r="K1291" s="125"/>
      <c r="L1291" s="125">
        <v>1506</v>
      </c>
      <c r="M1291" s="128">
        <v>1506</v>
      </c>
      <c r="N1291" s="126" t="s">
        <v>5835</v>
      </c>
      <c r="O1291" s="129">
        <v>20000</v>
      </c>
      <c r="P1291" s="129">
        <v>1878.26086956522</v>
      </c>
      <c r="Q1291" s="130">
        <v>21800</v>
      </c>
      <c r="R1291" s="130">
        <f t="shared" si="61"/>
        <v>2441.7391304347861</v>
      </c>
      <c r="S1291" s="130">
        <v>0</v>
      </c>
      <c r="T1291" s="130">
        <f t="shared" si="60"/>
        <v>22441.739130434788</v>
      </c>
      <c r="U1291" s="130">
        <v>22400</v>
      </c>
      <c r="V1291" s="130">
        <f t="shared" si="62"/>
        <v>22400</v>
      </c>
      <c r="W1291" s="131" t="s">
        <v>5836</v>
      </c>
      <c r="X1291" s="132" t="s">
        <v>5414</v>
      </c>
      <c r="Y1291" s="127" t="s">
        <v>5722</v>
      </c>
      <c r="Z1291" s="124" t="s">
        <v>42</v>
      </c>
      <c r="AA1291" s="133">
        <v>43294</v>
      </c>
      <c r="AB1291" s="134"/>
    </row>
    <row r="1292" spans="1:28" ht="38.25" x14ac:dyDescent="0.2">
      <c r="A1292" s="122" t="s">
        <v>8567</v>
      </c>
      <c r="B1292" s="123" t="s">
        <v>5855</v>
      </c>
      <c r="C1292" s="124" t="s">
        <v>5832</v>
      </c>
      <c r="D1292" s="122" t="s">
        <v>10235</v>
      </c>
      <c r="E1292" s="124" t="s">
        <v>7911</v>
      </c>
      <c r="F1292" s="125" t="s">
        <v>5856</v>
      </c>
      <c r="G1292" s="126" t="s">
        <v>5857</v>
      </c>
      <c r="H1292" s="126" t="s">
        <v>5857</v>
      </c>
      <c r="I1292" s="127" t="s">
        <v>5857</v>
      </c>
      <c r="J1292" s="125" t="s">
        <v>34</v>
      </c>
      <c r="K1292" s="125"/>
      <c r="L1292" s="125">
        <v>1506</v>
      </c>
      <c r="M1292" s="128">
        <v>1506</v>
      </c>
      <c r="N1292" s="126" t="s">
        <v>5835</v>
      </c>
      <c r="O1292" s="129">
        <v>20000</v>
      </c>
      <c r="P1292" s="129">
        <v>1878.26086956522</v>
      </c>
      <c r="Q1292" s="130">
        <v>21800</v>
      </c>
      <c r="R1292" s="130">
        <f t="shared" si="61"/>
        <v>2441.7391304347861</v>
      </c>
      <c r="S1292" s="130">
        <v>0</v>
      </c>
      <c r="T1292" s="130">
        <f t="shared" si="60"/>
        <v>22441.739130434788</v>
      </c>
      <c r="U1292" s="130">
        <v>22400</v>
      </c>
      <c r="V1292" s="130">
        <f t="shared" si="62"/>
        <v>22400</v>
      </c>
      <c r="W1292" s="131" t="s">
        <v>5836</v>
      </c>
      <c r="X1292" s="132" t="s">
        <v>5414</v>
      </c>
      <c r="Y1292" s="127" t="s">
        <v>5722</v>
      </c>
      <c r="Z1292" s="124" t="s">
        <v>42</v>
      </c>
      <c r="AA1292" s="133">
        <v>43294</v>
      </c>
      <c r="AB1292" s="134"/>
    </row>
    <row r="1293" spans="1:28" ht="38.25" x14ac:dyDescent="0.2">
      <c r="A1293" s="122" t="s">
        <v>8568</v>
      </c>
      <c r="B1293" s="123" t="s">
        <v>5870</v>
      </c>
      <c r="C1293" s="124" t="s">
        <v>5832</v>
      </c>
      <c r="D1293" s="122" t="s">
        <v>10236</v>
      </c>
      <c r="E1293" s="124" t="s">
        <v>7911</v>
      </c>
      <c r="F1293" s="125" t="s">
        <v>5871</v>
      </c>
      <c r="G1293" s="126" t="s">
        <v>7415</v>
      </c>
      <c r="H1293" s="126" t="s">
        <v>7415</v>
      </c>
      <c r="I1293" s="127" t="s">
        <v>5872</v>
      </c>
      <c r="J1293" s="125" t="s">
        <v>34</v>
      </c>
      <c r="K1293" s="125"/>
      <c r="L1293" s="125">
        <v>1506</v>
      </c>
      <c r="M1293" s="128">
        <v>1506</v>
      </c>
      <c r="N1293" s="126" t="s">
        <v>5835</v>
      </c>
      <c r="O1293" s="129">
        <v>20000</v>
      </c>
      <c r="P1293" s="129">
        <v>1878.26086956522</v>
      </c>
      <c r="Q1293" s="130">
        <v>21800</v>
      </c>
      <c r="R1293" s="130">
        <f t="shared" si="61"/>
        <v>2441.7391304347861</v>
      </c>
      <c r="S1293" s="130">
        <v>0</v>
      </c>
      <c r="T1293" s="130">
        <f t="shared" si="60"/>
        <v>22441.739130434788</v>
      </c>
      <c r="U1293" s="130">
        <v>22400</v>
      </c>
      <c r="V1293" s="130">
        <f t="shared" si="62"/>
        <v>22400</v>
      </c>
      <c r="W1293" s="131" t="s">
        <v>5836</v>
      </c>
      <c r="X1293" s="132" t="s">
        <v>5414</v>
      </c>
      <c r="Y1293" s="127" t="s">
        <v>5722</v>
      </c>
      <c r="Z1293" s="124" t="s">
        <v>91</v>
      </c>
      <c r="AA1293" s="133">
        <v>43294</v>
      </c>
      <c r="AB1293" s="134"/>
    </row>
    <row r="1294" spans="1:28" ht="38.25" x14ac:dyDescent="0.2">
      <c r="A1294" s="122" t="s">
        <v>8569</v>
      </c>
      <c r="B1294" s="123" t="s">
        <v>5858</v>
      </c>
      <c r="C1294" s="124" t="s">
        <v>5832</v>
      </c>
      <c r="D1294" s="122" t="s">
        <v>10237</v>
      </c>
      <c r="E1294" s="124" t="s">
        <v>7911</v>
      </c>
      <c r="F1294" s="125" t="s">
        <v>5859</v>
      </c>
      <c r="G1294" s="126" t="s">
        <v>5860</v>
      </c>
      <c r="H1294" s="126" t="s">
        <v>5860</v>
      </c>
      <c r="I1294" s="127" t="s">
        <v>5860</v>
      </c>
      <c r="J1294" s="125" t="s">
        <v>34</v>
      </c>
      <c r="K1294" s="125"/>
      <c r="L1294" s="125">
        <v>1506</v>
      </c>
      <c r="M1294" s="128">
        <v>1506</v>
      </c>
      <c r="N1294" s="126" t="s">
        <v>5835</v>
      </c>
      <c r="O1294" s="129">
        <v>20000</v>
      </c>
      <c r="P1294" s="129">
        <v>1878.26086956522</v>
      </c>
      <c r="Q1294" s="130">
        <v>21800</v>
      </c>
      <c r="R1294" s="130">
        <f t="shared" si="61"/>
        <v>2441.7391304347861</v>
      </c>
      <c r="S1294" s="130">
        <v>0</v>
      </c>
      <c r="T1294" s="130">
        <f t="shared" si="60"/>
        <v>22441.739130434788</v>
      </c>
      <c r="U1294" s="130">
        <v>22400</v>
      </c>
      <c r="V1294" s="130">
        <f t="shared" si="62"/>
        <v>22400</v>
      </c>
      <c r="W1294" s="131" t="s">
        <v>5836</v>
      </c>
      <c r="X1294" s="132" t="s">
        <v>5414</v>
      </c>
      <c r="Y1294" s="127" t="s">
        <v>5722</v>
      </c>
      <c r="Z1294" s="124" t="s">
        <v>42</v>
      </c>
      <c r="AA1294" s="133">
        <v>43294</v>
      </c>
      <c r="AB1294" s="134"/>
    </row>
    <row r="1295" spans="1:28" ht="38.25" x14ac:dyDescent="0.2">
      <c r="A1295" s="122" t="s">
        <v>8155</v>
      </c>
      <c r="B1295" s="123" t="s">
        <v>5840</v>
      </c>
      <c r="C1295" s="124" t="s">
        <v>5832</v>
      </c>
      <c r="D1295" s="122" t="s">
        <v>10238</v>
      </c>
      <c r="E1295" s="124" t="s">
        <v>7911</v>
      </c>
      <c r="F1295" s="125" t="s">
        <v>5841</v>
      </c>
      <c r="G1295" s="126" t="s">
        <v>5842</v>
      </c>
      <c r="H1295" s="126" t="s">
        <v>5842</v>
      </c>
      <c r="I1295" s="127" t="s">
        <v>5842</v>
      </c>
      <c r="J1295" s="125" t="s">
        <v>34</v>
      </c>
      <c r="K1295" s="125"/>
      <c r="L1295" s="125">
        <v>1506</v>
      </c>
      <c r="M1295" s="128">
        <v>1506</v>
      </c>
      <c r="N1295" s="126" t="s">
        <v>5835</v>
      </c>
      <c r="O1295" s="129">
        <v>20000</v>
      </c>
      <c r="P1295" s="129">
        <v>1878.26086956522</v>
      </c>
      <c r="Q1295" s="130">
        <v>21800</v>
      </c>
      <c r="R1295" s="130">
        <f t="shared" si="61"/>
        <v>2441.7391304347861</v>
      </c>
      <c r="S1295" s="130">
        <v>0</v>
      </c>
      <c r="T1295" s="130">
        <f t="shared" si="60"/>
        <v>22441.739130434788</v>
      </c>
      <c r="U1295" s="130">
        <v>22400</v>
      </c>
      <c r="V1295" s="130">
        <f t="shared" si="62"/>
        <v>22400</v>
      </c>
      <c r="W1295" s="131" t="s">
        <v>5836</v>
      </c>
      <c r="X1295" s="132" t="s">
        <v>5414</v>
      </c>
      <c r="Y1295" s="127" t="s">
        <v>5722</v>
      </c>
      <c r="Z1295" s="124" t="s">
        <v>42</v>
      </c>
      <c r="AA1295" s="133">
        <v>43294</v>
      </c>
      <c r="AB1295" s="134"/>
    </row>
    <row r="1296" spans="1:28" ht="22.5" x14ac:dyDescent="0.2">
      <c r="A1296" s="122" t="s">
        <v>8156</v>
      </c>
      <c r="B1296" s="123" t="s">
        <v>5873</v>
      </c>
      <c r="C1296" s="124" t="s">
        <v>5874</v>
      </c>
      <c r="D1296" s="122" t="s">
        <v>10239</v>
      </c>
      <c r="E1296" s="124" t="s">
        <v>7911</v>
      </c>
      <c r="F1296" s="125" t="s">
        <v>5875</v>
      </c>
      <c r="G1296" s="126" t="s">
        <v>5876</v>
      </c>
      <c r="H1296" s="126" t="s">
        <v>5876</v>
      </c>
      <c r="I1296" s="127" t="s">
        <v>5876</v>
      </c>
      <c r="J1296" s="125" t="s">
        <v>3</v>
      </c>
      <c r="K1296" s="125"/>
      <c r="L1296" s="125">
        <v>1507</v>
      </c>
      <c r="M1296" s="128">
        <v>1507</v>
      </c>
      <c r="N1296" s="126" t="s">
        <v>5877</v>
      </c>
      <c r="O1296" s="129">
        <v>80000</v>
      </c>
      <c r="P1296" s="129">
        <v>7513.04347826087</v>
      </c>
      <c r="Q1296" s="130">
        <v>87500</v>
      </c>
      <c r="R1296" s="130">
        <f t="shared" si="61"/>
        <v>9766.9565217391319</v>
      </c>
      <c r="S1296" s="130">
        <v>0</v>
      </c>
      <c r="T1296" s="130">
        <f t="shared" si="60"/>
        <v>89766.956521739135</v>
      </c>
      <c r="U1296" s="130">
        <v>89700</v>
      </c>
      <c r="V1296" s="130">
        <f t="shared" si="62"/>
        <v>89700</v>
      </c>
      <c r="W1296" s="131">
        <v>0</v>
      </c>
      <c r="X1296" s="132" t="s">
        <v>5414</v>
      </c>
      <c r="Y1296" s="127" t="s">
        <v>5722</v>
      </c>
      <c r="Z1296" s="124" t="s">
        <v>42</v>
      </c>
      <c r="AA1296" s="133">
        <v>43294</v>
      </c>
      <c r="AB1296" s="134"/>
    </row>
    <row r="1297" spans="1:28" ht="22.5" x14ac:dyDescent="0.2">
      <c r="A1297" s="122" t="s">
        <v>8157</v>
      </c>
      <c r="B1297" s="123" t="s">
        <v>5878</v>
      </c>
      <c r="C1297" s="124" t="s">
        <v>5879</v>
      </c>
      <c r="D1297" s="122" t="s">
        <v>10240</v>
      </c>
      <c r="E1297" s="124" t="s">
        <v>7911</v>
      </c>
      <c r="F1297" s="125" t="s">
        <v>5880</v>
      </c>
      <c r="G1297" s="126" t="s">
        <v>5881</v>
      </c>
      <c r="H1297" s="126" t="s">
        <v>5881</v>
      </c>
      <c r="I1297" s="127" t="s">
        <v>5881</v>
      </c>
      <c r="J1297" s="125" t="s">
        <v>3</v>
      </c>
      <c r="K1297" s="125"/>
      <c r="L1297" s="125">
        <v>1508</v>
      </c>
      <c r="M1297" s="128">
        <v>1508</v>
      </c>
      <c r="N1297" s="126" t="s">
        <v>5882</v>
      </c>
      <c r="O1297" s="129">
        <v>30000</v>
      </c>
      <c r="P1297" s="129">
        <v>2817.3913043478301</v>
      </c>
      <c r="Q1297" s="130">
        <v>32800</v>
      </c>
      <c r="R1297" s="130">
        <f t="shared" si="61"/>
        <v>3662.608695652179</v>
      </c>
      <c r="S1297" s="130">
        <v>0</v>
      </c>
      <c r="T1297" s="130">
        <f t="shared" si="60"/>
        <v>33662.608695652176</v>
      </c>
      <c r="U1297" s="130">
        <v>33600</v>
      </c>
      <c r="V1297" s="130">
        <f t="shared" si="62"/>
        <v>33600</v>
      </c>
      <c r="W1297" s="131">
        <v>0</v>
      </c>
      <c r="X1297" s="132" t="s">
        <v>5414</v>
      </c>
      <c r="Y1297" s="127" t="s">
        <v>5722</v>
      </c>
      <c r="Z1297" s="124" t="s">
        <v>42</v>
      </c>
      <c r="AA1297" s="133">
        <v>43294</v>
      </c>
      <c r="AB1297" s="134"/>
    </row>
    <row r="1298" spans="1:28" x14ac:dyDescent="0.2">
      <c r="A1298" s="122" t="s">
        <v>8570</v>
      </c>
      <c r="B1298" s="123" t="s">
        <v>5887</v>
      </c>
      <c r="C1298" s="124" t="s">
        <v>5884</v>
      </c>
      <c r="D1298" s="122" t="s">
        <v>10241</v>
      </c>
      <c r="E1298" s="124" t="s">
        <v>7911</v>
      </c>
      <c r="F1298" s="125" t="s">
        <v>5888</v>
      </c>
      <c r="G1298" s="126" t="s">
        <v>5886</v>
      </c>
      <c r="H1298" s="126" t="s">
        <v>5886</v>
      </c>
      <c r="I1298" s="127" t="s">
        <v>5886</v>
      </c>
      <c r="J1298" s="125" t="s">
        <v>3</v>
      </c>
      <c r="K1298" s="125"/>
      <c r="L1298" s="125">
        <v>1512</v>
      </c>
      <c r="M1298" s="128">
        <v>1512</v>
      </c>
      <c r="N1298" s="126" t="s">
        <v>5886</v>
      </c>
      <c r="O1298" s="129">
        <v>370000</v>
      </c>
      <c r="P1298" s="129">
        <v>34434.782608695597</v>
      </c>
      <c r="Q1298" s="130">
        <v>404000</v>
      </c>
      <c r="R1298" s="130">
        <f t="shared" si="61"/>
        <v>44765.217391304272</v>
      </c>
      <c r="S1298" s="130">
        <v>0</v>
      </c>
      <c r="T1298" s="130">
        <f t="shared" si="60"/>
        <v>414765.21739130426</v>
      </c>
      <c r="U1298" s="130">
        <v>414700</v>
      </c>
      <c r="V1298" s="130">
        <f t="shared" si="62"/>
        <v>414700</v>
      </c>
      <c r="W1298" s="131">
        <v>0</v>
      </c>
      <c r="X1298" s="132" t="s">
        <v>5414</v>
      </c>
      <c r="Y1298" s="127" t="s">
        <v>5722</v>
      </c>
      <c r="Z1298" s="124" t="s">
        <v>68</v>
      </c>
      <c r="AA1298" s="133">
        <v>43294</v>
      </c>
      <c r="AB1298" s="134"/>
    </row>
    <row r="1299" spans="1:28" ht="25.5" x14ac:dyDescent="0.2">
      <c r="A1299" s="122" t="s">
        <v>8571</v>
      </c>
      <c r="B1299" s="123" t="s">
        <v>5894</v>
      </c>
      <c r="C1299" s="124" t="s">
        <v>5890</v>
      </c>
      <c r="D1299" s="122" t="s">
        <v>10242</v>
      </c>
      <c r="E1299" s="124" t="s">
        <v>7911</v>
      </c>
      <c r="F1299" s="125" t="s">
        <v>5895</v>
      </c>
      <c r="G1299" s="126" t="s">
        <v>7416</v>
      </c>
      <c r="H1299" s="126" t="s">
        <v>7416</v>
      </c>
      <c r="I1299" s="127" t="s">
        <v>5893</v>
      </c>
      <c r="J1299" s="125" t="s">
        <v>3</v>
      </c>
      <c r="K1299" s="125"/>
      <c r="L1299" s="125">
        <v>1514</v>
      </c>
      <c r="M1299" s="128">
        <v>1514</v>
      </c>
      <c r="N1299" s="126" t="s">
        <v>5893</v>
      </c>
      <c r="O1299" s="129">
        <v>70000</v>
      </c>
      <c r="P1299" s="129">
        <v>6573.9130434782601</v>
      </c>
      <c r="Q1299" s="130">
        <v>76500</v>
      </c>
      <c r="R1299" s="130">
        <f t="shared" si="61"/>
        <v>8546.0869565217381</v>
      </c>
      <c r="S1299" s="130">
        <v>0</v>
      </c>
      <c r="T1299" s="130">
        <f t="shared" si="60"/>
        <v>78546.086956521744</v>
      </c>
      <c r="U1299" s="130">
        <v>78500</v>
      </c>
      <c r="V1299" s="130">
        <f t="shared" si="62"/>
        <v>78500</v>
      </c>
      <c r="W1299" s="131">
        <v>0</v>
      </c>
      <c r="X1299" s="132" t="s">
        <v>5414</v>
      </c>
      <c r="Y1299" s="127" t="s">
        <v>5722</v>
      </c>
      <c r="Z1299" s="124" t="s">
        <v>68</v>
      </c>
      <c r="AA1299" s="133">
        <v>43294</v>
      </c>
      <c r="AB1299" s="134"/>
    </row>
    <row r="1300" spans="1:28" ht="25.5" x14ac:dyDescent="0.2">
      <c r="A1300" s="122" t="s">
        <v>9221</v>
      </c>
      <c r="B1300" s="123" t="s">
        <v>5901</v>
      </c>
      <c r="C1300" s="124" t="s">
        <v>5897</v>
      </c>
      <c r="D1300" s="122" t="s">
        <v>10243</v>
      </c>
      <c r="E1300" s="124" t="s">
        <v>7911</v>
      </c>
      <c r="F1300" s="125" t="s">
        <v>5902</v>
      </c>
      <c r="G1300" s="126" t="s">
        <v>5903</v>
      </c>
      <c r="H1300" s="126" t="s">
        <v>5903</v>
      </c>
      <c r="I1300" s="127" t="s">
        <v>5903</v>
      </c>
      <c r="J1300" s="125" t="s">
        <v>34</v>
      </c>
      <c r="K1300" s="125"/>
      <c r="L1300" s="125">
        <v>1515</v>
      </c>
      <c r="M1300" s="128">
        <v>1515</v>
      </c>
      <c r="N1300" s="126" t="s">
        <v>5900</v>
      </c>
      <c r="O1300" s="129">
        <v>30000</v>
      </c>
      <c r="P1300" s="129">
        <v>2817.3913043478301</v>
      </c>
      <c r="Q1300" s="130">
        <v>32800</v>
      </c>
      <c r="R1300" s="130">
        <f t="shared" si="61"/>
        <v>3662.608695652179</v>
      </c>
      <c r="S1300" s="130">
        <v>0</v>
      </c>
      <c r="T1300" s="130">
        <f t="shared" si="60"/>
        <v>33662.608695652176</v>
      </c>
      <c r="U1300" s="130">
        <v>33600</v>
      </c>
      <c r="V1300" s="130">
        <f t="shared" si="62"/>
        <v>33600</v>
      </c>
      <c r="W1300" s="131">
        <v>0</v>
      </c>
      <c r="X1300" s="132" t="s">
        <v>5414</v>
      </c>
      <c r="Y1300" s="127" t="s">
        <v>5722</v>
      </c>
      <c r="Z1300" s="124" t="s">
        <v>42</v>
      </c>
      <c r="AA1300" s="133">
        <v>43294</v>
      </c>
      <c r="AB1300" s="134"/>
    </row>
    <row r="1301" spans="1:28" x14ac:dyDescent="0.2">
      <c r="A1301" s="122" t="s">
        <v>8572</v>
      </c>
      <c r="B1301" s="123" t="s">
        <v>5909</v>
      </c>
      <c r="C1301" s="124" t="s">
        <v>5905</v>
      </c>
      <c r="D1301" s="122" t="s">
        <v>10244</v>
      </c>
      <c r="E1301" s="124" t="s">
        <v>7911</v>
      </c>
      <c r="F1301" s="125" t="s">
        <v>5910</v>
      </c>
      <c r="G1301" s="126" t="s">
        <v>5908</v>
      </c>
      <c r="H1301" s="126" t="s">
        <v>5908</v>
      </c>
      <c r="I1301" s="127" t="s">
        <v>5908</v>
      </c>
      <c r="J1301" s="125" t="s">
        <v>3</v>
      </c>
      <c r="K1301" s="125"/>
      <c r="L1301" s="125">
        <v>1517</v>
      </c>
      <c r="M1301" s="128">
        <v>1517</v>
      </c>
      <c r="N1301" s="126" t="s">
        <v>5908</v>
      </c>
      <c r="O1301" s="129">
        <v>100000</v>
      </c>
      <c r="P1301" s="129">
        <v>9391.3043478260897</v>
      </c>
      <c r="Q1301" s="130">
        <v>109000</v>
      </c>
      <c r="R1301" s="130">
        <f t="shared" si="61"/>
        <v>12208.695652173916</v>
      </c>
      <c r="S1301" s="130">
        <v>0</v>
      </c>
      <c r="T1301" s="130">
        <f t="shared" si="60"/>
        <v>112208.69565217392</v>
      </c>
      <c r="U1301" s="130">
        <v>112200</v>
      </c>
      <c r="V1301" s="130">
        <f t="shared" si="62"/>
        <v>112200</v>
      </c>
      <c r="W1301" s="131">
        <v>0</v>
      </c>
      <c r="X1301" s="132" t="s">
        <v>5414</v>
      </c>
      <c r="Y1301" s="127" t="s">
        <v>5722</v>
      </c>
      <c r="Z1301" s="124" t="s">
        <v>68</v>
      </c>
      <c r="AA1301" s="133">
        <v>43294</v>
      </c>
      <c r="AB1301" s="134"/>
    </row>
    <row r="1302" spans="1:28" ht="51" x14ac:dyDescent="0.2">
      <c r="A1302" s="122" t="s">
        <v>8573</v>
      </c>
      <c r="B1302" s="123" t="s">
        <v>5911</v>
      </c>
      <c r="C1302" s="124" t="s">
        <v>5912</v>
      </c>
      <c r="D1302" s="122" t="s">
        <v>10244</v>
      </c>
      <c r="E1302" s="124" t="s">
        <v>7911</v>
      </c>
      <c r="F1302" s="125" t="s">
        <v>5913</v>
      </c>
      <c r="G1302" s="126" t="s">
        <v>5914</v>
      </c>
      <c r="H1302" s="126" t="s">
        <v>5914</v>
      </c>
      <c r="I1302" s="127" t="s">
        <v>5914</v>
      </c>
      <c r="J1302" s="125" t="s">
        <v>34</v>
      </c>
      <c r="K1302" s="125"/>
      <c r="L1302" s="125">
        <v>1518</v>
      </c>
      <c r="M1302" s="128">
        <v>1518</v>
      </c>
      <c r="N1302" s="126" t="s">
        <v>5915</v>
      </c>
      <c r="O1302" s="129">
        <v>25000</v>
      </c>
      <c r="P1302" s="129">
        <v>2347.8260869565202</v>
      </c>
      <c r="Q1302" s="130">
        <v>27300</v>
      </c>
      <c r="R1302" s="130">
        <f t="shared" si="61"/>
        <v>3052.1739130434757</v>
      </c>
      <c r="S1302" s="130">
        <v>0</v>
      </c>
      <c r="T1302" s="130">
        <f t="shared" si="60"/>
        <v>28052.173913043476</v>
      </c>
      <c r="U1302" s="130">
        <v>28000</v>
      </c>
      <c r="V1302" s="130">
        <f t="shared" si="62"/>
        <v>28000</v>
      </c>
      <c r="W1302" s="131">
        <v>0</v>
      </c>
      <c r="X1302" s="132" t="s">
        <v>5414</v>
      </c>
      <c r="Y1302" s="127" t="s">
        <v>5722</v>
      </c>
      <c r="Z1302" s="124" t="s">
        <v>42</v>
      </c>
      <c r="AA1302" s="133">
        <v>43294</v>
      </c>
      <c r="AB1302" s="134"/>
    </row>
    <row r="1303" spans="1:28" ht="51" x14ac:dyDescent="0.2">
      <c r="A1303" s="122" t="s">
        <v>9222</v>
      </c>
      <c r="B1303" s="123" t="s">
        <v>5928</v>
      </c>
      <c r="C1303" s="124" t="s">
        <v>5912</v>
      </c>
      <c r="D1303" s="122" t="s">
        <v>10245</v>
      </c>
      <c r="E1303" s="124" t="s">
        <v>7911</v>
      </c>
      <c r="F1303" s="125" t="s">
        <v>5929</v>
      </c>
      <c r="G1303" s="126" t="s">
        <v>7418</v>
      </c>
      <c r="H1303" s="126" t="s">
        <v>7418</v>
      </c>
      <c r="I1303" s="127" t="s">
        <v>5930</v>
      </c>
      <c r="J1303" s="125" t="s">
        <v>34</v>
      </c>
      <c r="K1303" s="125"/>
      <c r="L1303" s="125">
        <v>1518</v>
      </c>
      <c r="M1303" s="128">
        <v>1518</v>
      </c>
      <c r="N1303" s="126" t="s">
        <v>5915</v>
      </c>
      <c r="O1303" s="129">
        <v>25000</v>
      </c>
      <c r="P1303" s="129">
        <v>2347.8260869565202</v>
      </c>
      <c r="Q1303" s="130">
        <v>27300</v>
      </c>
      <c r="R1303" s="130">
        <f t="shared" si="61"/>
        <v>3052.1739130434757</v>
      </c>
      <c r="S1303" s="130">
        <v>0</v>
      </c>
      <c r="T1303" s="130">
        <f t="shared" si="60"/>
        <v>28052.173913043476</v>
      </c>
      <c r="U1303" s="130">
        <v>28000</v>
      </c>
      <c r="V1303" s="130">
        <f t="shared" si="62"/>
        <v>28000</v>
      </c>
      <c r="W1303" s="131">
        <v>0</v>
      </c>
      <c r="X1303" s="132" t="s">
        <v>5414</v>
      </c>
      <c r="Y1303" s="127" t="s">
        <v>5722</v>
      </c>
      <c r="Z1303" s="124" t="s">
        <v>42</v>
      </c>
      <c r="AA1303" s="133">
        <v>43294</v>
      </c>
      <c r="AB1303" s="134"/>
    </row>
    <row r="1304" spans="1:28" ht="51" x14ac:dyDescent="0.2">
      <c r="A1304" s="122" t="s">
        <v>9580</v>
      </c>
      <c r="B1304" s="123" t="s">
        <v>5925</v>
      </c>
      <c r="C1304" s="124" t="s">
        <v>5912</v>
      </c>
      <c r="D1304" s="122" t="s">
        <v>9916</v>
      </c>
      <c r="E1304" s="124" t="s">
        <v>7911</v>
      </c>
      <c r="F1304" s="125" t="s">
        <v>5926</v>
      </c>
      <c r="G1304" s="126" t="s">
        <v>5927</v>
      </c>
      <c r="H1304" s="126" t="s">
        <v>5927</v>
      </c>
      <c r="I1304" s="127" t="s">
        <v>5927</v>
      </c>
      <c r="J1304" s="125" t="s">
        <v>34</v>
      </c>
      <c r="K1304" s="125"/>
      <c r="L1304" s="125">
        <v>1518</v>
      </c>
      <c r="M1304" s="128">
        <v>1518</v>
      </c>
      <c r="N1304" s="126" t="s">
        <v>5915</v>
      </c>
      <c r="O1304" s="129">
        <v>25000</v>
      </c>
      <c r="P1304" s="129">
        <v>2347.8260869565202</v>
      </c>
      <c r="Q1304" s="130">
        <v>27300</v>
      </c>
      <c r="R1304" s="130">
        <f t="shared" si="61"/>
        <v>3052.1739130434757</v>
      </c>
      <c r="S1304" s="130">
        <v>0</v>
      </c>
      <c r="T1304" s="130">
        <f t="shared" si="60"/>
        <v>28052.173913043476</v>
      </c>
      <c r="U1304" s="130">
        <v>28000</v>
      </c>
      <c r="V1304" s="130">
        <f t="shared" si="62"/>
        <v>28000</v>
      </c>
      <c r="W1304" s="131">
        <v>0</v>
      </c>
      <c r="X1304" s="132" t="s">
        <v>5414</v>
      </c>
      <c r="Y1304" s="127" t="s">
        <v>5722</v>
      </c>
      <c r="Z1304" s="124" t="s">
        <v>91</v>
      </c>
      <c r="AA1304" s="133">
        <v>43294</v>
      </c>
      <c r="AB1304" s="134"/>
    </row>
    <row r="1305" spans="1:28" ht="51" x14ac:dyDescent="0.2">
      <c r="A1305" s="122" t="s">
        <v>8574</v>
      </c>
      <c r="B1305" s="123" t="s">
        <v>5916</v>
      </c>
      <c r="C1305" s="124" t="s">
        <v>5912</v>
      </c>
      <c r="D1305" s="122" t="s">
        <v>10246</v>
      </c>
      <c r="E1305" s="124" t="s">
        <v>7911</v>
      </c>
      <c r="F1305" s="125" t="s">
        <v>5917</v>
      </c>
      <c r="G1305" s="126" t="s">
        <v>5918</v>
      </c>
      <c r="H1305" s="126" t="s">
        <v>5918</v>
      </c>
      <c r="I1305" s="127" t="s">
        <v>5918</v>
      </c>
      <c r="J1305" s="125" t="s">
        <v>34</v>
      </c>
      <c r="K1305" s="125"/>
      <c r="L1305" s="125">
        <v>1518</v>
      </c>
      <c r="M1305" s="128">
        <v>1518</v>
      </c>
      <c r="N1305" s="126" t="s">
        <v>5915</v>
      </c>
      <c r="O1305" s="129">
        <v>25000</v>
      </c>
      <c r="P1305" s="129">
        <v>2347.8260869565202</v>
      </c>
      <c r="Q1305" s="130">
        <v>27300</v>
      </c>
      <c r="R1305" s="130">
        <f t="shared" si="61"/>
        <v>3052.1739130434757</v>
      </c>
      <c r="S1305" s="130">
        <v>0</v>
      </c>
      <c r="T1305" s="130">
        <f t="shared" ref="T1305:T1368" si="63">+O1305+R1305+S1305</f>
        <v>28052.173913043476</v>
      </c>
      <c r="U1305" s="130">
        <v>28000</v>
      </c>
      <c r="V1305" s="130">
        <f t="shared" si="62"/>
        <v>28000</v>
      </c>
      <c r="W1305" s="131">
        <v>0</v>
      </c>
      <c r="X1305" s="132" t="s">
        <v>5414</v>
      </c>
      <c r="Y1305" s="127" t="s">
        <v>5722</v>
      </c>
      <c r="Z1305" s="124" t="s">
        <v>42</v>
      </c>
      <c r="AA1305" s="133">
        <v>43294</v>
      </c>
      <c r="AB1305" s="134"/>
    </row>
    <row r="1306" spans="1:28" ht="51" x14ac:dyDescent="0.2">
      <c r="A1306" s="122" t="s">
        <v>8158</v>
      </c>
      <c r="B1306" s="123" t="s">
        <v>5919</v>
      </c>
      <c r="C1306" s="124" t="s">
        <v>5912</v>
      </c>
      <c r="D1306" s="122" t="s">
        <v>10247</v>
      </c>
      <c r="E1306" s="124" t="s">
        <v>7911</v>
      </c>
      <c r="F1306" s="125" t="s">
        <v>5920</v>
      </c>
      <c r="G1306" s="126" t="s">
        <v>7417</v>
      </c>
      <c r="H1306" s="126" t="s">
        <v>7417</v>
      </c>
      <c r="I1306" s="127" t="s">
        <v>5921</v>
      </c>
      <c r="J1306" s="125" t="s">
        <v>34</v>
      </c>
      <c r="K1306" s="125"/>
      <c r="L1306" s="125">
        <v>1518</v>
      </c>
      <c r="M1306" s="128">
        <v>1518</v>
      </c>
      <c r="N1306" s="126" t="s">
        <v>5915</v>
      </c>
      <c r="O1306" s="129">
        <v>25000</v>
      </c>
      <c r="P1306" s="129">
        <v>2347.8260869565202</v>
      </c>
      <c r="Q1306" s="130">
        <v>27300</v>
      </c>
      <c r="R1306" s="130">
        <f t="shared" si="61"/>
        <v>3052.1739130434757</v>
      </c>
      <c r="S1306" s="130">
        <v>0</v>
      </c>
      <c r="T1306" s="130">
        <f t="shared" si="63"/>
        <v>28052.173913043476</v>
      </c>
      <c r="U1306" s="130">
        <v>28000</v>
      </c>
      <c r="V1306" s="130">
        <f t="shared" si="62"/>
        <v>28000</v>
      </c>
      <c r="W1306" s="131">
        <v>0</v>
      </c>
      <c r="X1306" s="132" t="s">
        <v>5414</v>
      </c>
      <c r="Y1306" s="127" t="s">
        <v>5722</v>
      </c>
      <c r="Z1306" s="124" t="s">
        <v>42</v>
      </c>
      <c r="AA1306" s="133">
        <v>43294</v>
      </c>
      <c r="AB1306" s="134"/>
    </row>
    <row r="1307" spans="1:28" ht="51" x14ac:dyDescent="0.2">
      <c r="A1307" s="122" t="s">
        <v>8159</v>
      </c>
      <c r="B1307" s="123" t="s">
        <v>5922</v>
      </c>
      <c r="C1307" s="124" t="s">
        <v>5912</v>
      </c>
      <c r="D1307" s="122" t="s">
        <v>10248</v>
      </c>
      <c r="E1307" s="124" t="s">
        <v>7911</v>
      </c>
      <c r="F1307" s="125" t="s">
        <v>5923</v>
      </c>
      <c r="G1307" s="126" t="s">
        <v>5924</v>
      </c>
      <c r="H1307" s="126" t="s">
        <v>5924</v>
      </c>
      <c r="I1307" s="127" t="s">
        <v>5924</v>
      </c>
      <c r="J1307" s="125" t="s">
        <v>34</v>
      </c>
      <c r="K1307" s="125"/>
      <c r="L1307" s="125">
        <v>1518</v>
      </c>
      <c r="M1307" s="128">
        <v>1518</v>
      </c>
      <c r="N1307" s="126" t="s">
        <v>5915</v>
      </c>
      <c r="O1307" s="129">
        <v>25000</v>
      </c>
      <c r="P1307" s="129">
        <v>2347.8260869565202</v>
      </c>
      <c r="Q1307" s="130">
        <v>27300</v>
      </c>
      <c r="R1307" s="130">
        <f t="shared" si="61"/>
        <v>3052.1739130434757</v>
      </c>
      <c r="S1307" s="130">
        <v>0</v>
      </c>
      <c r="T1307" s="130">
        <f t="shared" si="63"/>
        <v>28052.173913043476</v>
      </c>
      <c r="U1307" s="130">
        <v>28000</v>
      </c>
      <c r="V1307" s="130">
        <f t="shared" si="62"/>
        <v>28000</v>
      </c>
      <c r="W1307" s="131">
        <v>0</v>
      </c>
      <c r="X1307" s="132" t="s">
        <v>5414</v>
      </c>
      <c r="Y1307" s="127" t="s">
        <v>5722</v>
      </c>
      <c r="Z1307" s="124" t="s">
        <v>42</v>
      </c>
      <c r="AA1307" s="133">
        <v>43294</v>
      </c>
      <c r="AB1307" s="134"/>
    </row>
    <row r="1308" spans="1:28" ht="51" x14ac:dyDescent="0.2">
      <c r="A1308" s="122" t="s">
        <v>8160</v>
      </c>
      <c r="B1308" s="123" t="s">
        <v>5931</v>
      </c>
      <c r="C1308" s="124" t="s">
        <v>5912</v>
      </c>
      <c r="D1308" s="122" t="s">
        <v>10249</v>
      </c>
      <c r="E1308" s="124" t="s">
        <v>7911</v>
      </c>
      <c r="F1308" s="125" t="s">
        <v>5932</v>
      </c>
      <c r="G1308" s="126" t="s">
        <v>7419</v>
      </c>
      <c r="H1308" s="126" t="s">
        <v>7419</v>
      </c>
      <c r="I1308" s="127" t="s">
        <v>5933</v>
      </c>
      <c r="J1308" s="125" t="s">
        <v>34</v>
      </c>
      <c r="K1308" s="125"/>
      <c r="L1308" s="125">
        <v>1518</v>
      </c>
      <c r="M1308" s="128">
        <v>1518</v>
      </c>
      <c r="N1308" s="126" t="s">
        <v>5915</v>
      </c>
      <c r="O1308" s="129">
        <v>25000</v>
      </c>
      <c r="P1308" s="129">
        <v>2347.8260869565202</v>
      </c>
      <c r="Q1308" s="130">
        <v>27300</v>
      </c>
      <c r="R1308" s="130">
        <f t="shared" si="61"/>
        <v>3052.1739130434757</v>
      </c>
      <c r="S1308" s="130">
        <v>0</v>
      </c>
      <c r="T1308" s="130">
        <f t="shared" si="63"/>
        <v>28052.173913043476</v>
      </c>
      <c r="U1308" s="130">
        <v>28000</v>
      </c>
      <c r="V1308" s="130">
        <f t="shared" si="62"/>
        <v>28000</v>
      </c>
      <c r="W1308" s="131">
        <v>0</v>
      </c>
      <c r="X1308" s="132" t="s">
        <v>5414</v>
      </c>
      <c r="Y1308" s="127" t="s">
        <v>5722</v>
      </c>
      <c r="Z1308" s="124" t="s">
        <v>42</v>
      </c>
      <c r="AA1308" s="133">
        <v>43294</v>
      </c>
      <c r="AB1308" s="134"/>
    </row>
    <row r="1309" spans="1:28" ht="25.5" x14ac:dyDescent="0.2">
      <c r="A1309" s="122" t="s">
        <v>8161</v>
      </c>
      <c r="B1309" s="123" t="s">
        <v>5934</v>
      </c>
      <c r="C1309" s="124" t="s">
        <v>5935</v>
      </c>
      <c r="D1309" s="122" t="s">
        <v>10250</v>
      </c>
      <c r="E1309" s="124" t="s">
        <v>7911</v>
      </c>
      <c r="F1309" s="125" t="s">
        <v>5936</v>
      </c>
      <c r="G1309" s="126" t="s">
        <v>5937</v>
      </c>
      <c r="H1309" s="126" t="s">
        <v>5937</v>
      </c>
      <c r="I1309" s="127" t="s">
        <v>5937</v>
      </c>
      <c r="J1309" s="125" t="s">
        <v>34</v>
      </c>
      <c r="K1309" s="125"/>
      <c r="L1309" s="125">
        <v>1519</v>
      </c>
      <c r="M1309" s="128">
        <v>1519</v>
      </c>
      <c r="N1309" s="126" t="s">
        <v>5938</v>
      </c>
      <c r="O1309" s="129">
        <v>25000</v>
      </c>
      <c r="P1309" s="129">
        <v>2347.8260869565202</v>
      </c>
      <c r="Q1309" s="130">
        <v>27300</v>
      </c>
      <c r="R1309" s="130">
        <f t="shared" si="61"/>
        <v>3052.1739130434757</v>
      </c>
      <c r="S1309" s="130">
        <v>0</v>
      </c>
      <c r="T1309" s="130">
        <f t="shared" si="63"/>
        <v>28052.173913043476</v>
      </c>
      <c r="U1309" s="130">
        <v>28000</v>
      </c>
      <c r="V1309" s="130">
        <f t="shared" si="62"/>
        <v>28000</v>
      </c>
      <c r="W1309" s="131">
        <v>0</v>
      </c>
      <c r="X1309" s="132" t="s">
        <v>5414</v>
      </c>
      <c r="Y1309" s="127" t="s">
        <v>5722</v>
      </c>
      <c r="Z1309" s="124" t="s">
        <v>42</v>
      </c>
      <c r="AA1309" s="133">
        <v>43294</v>
      </c>
      <c r="AB1309" s="134"/>
    </row>
    <row r="1310" spans="1:28" x14ac:dyDescent="0.2">
      <c r="A1310" s="122" t="s">
        <v>8162</v>
      </c>
      <c r="B1310" s="123" t="s">
        <v>5952</v>
      </c>
      <c r="C1310" s="124" t="s">
        <v>5945</v>
      </c>
      <c r="D1310" s="122" t="s">
        <v>10251</v>
      </c>
      <c r="E1310" s="124" t="s">
        <v>7911</v>
      </c>
      <c r="F1310" s="125" t="s">
        <v>5953</v>
      </c>
      <c r="G1310" s="126" t="s">
        <v>5948</v>
      </c>
      <c r="H1310" s="126" t="s">
        <v>5948</v>
      </c>
      <c r="I1310" s="127" t="s">
        <v>5948</v>
      </c>
      <c r="J1310" s="125" t="s">
        <v>34</v>
      </c>
      <c r="K1310" s="125"/>
      <c r="L1310" s="125">
        <v>1522</v>
      </c>
      <c r="M1310" s="128">
        <v>1522</v>
      </c>
      <c r="N1310" s="126" t="s">
        <v>5948</v>
      </c>
      <c r="O1310" s="129">
        <v>14004</v>
      </c>
      <c r="P1310" s="129">
        <v>1558.95652173913</v>
      </c>
      <c r="Q1310" s="130">
        <v>15500</v>
      </c>
      <c r="R1310" s="130">
        <f t="shared" si="61"/>
        <v>2026.6434782608692</v>
      </c>
      <c r="S1310" s="130">
        <v>0</v>
      </c>
      <c r="T1310" s="130">
        <f t="shared" si="63"/>
        <v>16030.643478260869</v>
      </c>
      <c r="U1310" s="130">
        <v>16000</v>
      </c>
      <c r="V1310" s="130">
        <f t="shared" si="62"/>
        <v>16000</v>
      </c>
      <c r="W1310" s="131">
        <v>0</v>
      </c>
      <c r="X1310" s="132" t="s">
        <v>5414</v>
      </c>
      <c r="Y1310" s="127" t="s">
        <v>5722</v>
      </c>
      <c r="Z1310" s="124" t="s">
        <v>68</v>
      </c>
      <c r="AA1310" s="133">
        <v>43294</v>
      </c>
      <c r="AB1310" s="134"/>
    </row>
    <row r="1311" spans="1:28" x14ac:dyDescent="0.2">
      <c r="A1311" s="122" t="s">
        <v>8575</v>
      </c>
      <c r="B1311" s="123" t="s">
        <v>5954</v>
      </c>
      <c r="C1311" s="124" t="s">
        <v>5955</v>
      </c>
      <c r="D1311" s="122" t="s">
        <v>10252</v>
      </c>
      <c r="E1311" s="124" t="s">
        <v>7911</v>
      </c>
      <c r="F1311" s="125" t="s">
        <v>5720</v>
      </c>
      <c r="G1311" s="126" t="s">
        <v>7405</v>
      </c>
      <c r="H1311" s="126" t="s">
        <v>7405</v>
      </c>
      <c r="I1311" s="127" t="s">
        <v>5721</v>
      </c>
      <c r="J1311" s="125" t="s">
        <v>3</v>
      </c>
      <c r="K1311" s="125"/>
      <c r="L1311" s="125">
        <v>1524</v>
      </c>
      <c r="M1311" s="128">
        <v>1524</v>
      </c>
      <c r="N1311" s="126" t="s">
        <v>5721</v>
      </c>
      <c r="O1311" s="129">
        <v>75000</v>
      </c>
      <c r="P1311" s="129">
        <v>7043.4782608695696</v>
      </c>
      <c r="Q1311" s="130">
        <v>82000</v>
      </c>
      <c r="R1311" s="130">
        <f t="shared" si="61"/>
        <v>9156.5217391304395</v>
      </c>
      <c r="S1311" s="130">
        <v>0</v>
      </c>
      <c r="T1311" s="130">
        <f t="shared" si="63"/>
        <v>84156.521739130432</v>
      </c>
      <c r="U1311" s="130">
        <v>84100</v>
      </c>
      <c r="V1311" s="130">
        <f t="shared" si="62"/>
        <v>84100</v>
      </c>
      <c r="W1311" s="131">
        <v>0</v>
      </c>
      <c r="X1311" s="132" t="s">
        <v>5414</v>
      </c>
      <c r="Y1311" s="127" t="s">
        <v>5722</v>
      </c>
      <c r="Z1311" s="124" t="s">
        <v>68</v>
      </c>
      <c r="AA1311" s="133">
        <v>43294</v>
      </c>
      <c r="AB1311" s="134"/>
    </row>
    <row r="1312" spans="1:28" ht="22.5" x14ac:dyDescent="0.2">
      <c r="A1312" s="122" t="s">
        <v>8576</v>
      </c>
      <c r="B1312" s="123" t="s">
        <v>5956</v>
      </c>
      <c r="C1312" s="124" t="s">
        <v>5957</v>
      </c>
      <c r="D1312" s="122" t="s">
        <v>9912</v>
      </c>
      <c r="E1312" s="124" t="s">
        <v>7911</v>
      </c>
      <c r="F1312" s="125" t="s">
        <v>5958</v>
      </c>
      <c r="G1312" s="126" t="s">
        <v>5959</v>
      </c>
      <c r="H1312" s="126" t="s">
        <v>5959</v>
      </c>
      <c r="I1312" s="127" t="s">
        <v>5959</v>
      </c>
      <c r="J1312" s="125" t="s">
        <v>3</v>
      </c>
      <c r="K1312" s="125"/>
      <c r="L1312" s="125">
        <v>1525</v>
      </c>
      <c r="M1312" s="128">
        <v>1525</v>
      </c>
      <c r="N1312" s="126" t="s">
        <v>5960</v>
      </c>
      <c r="O1312" s="129">
        <v>75000</v>
      </c>
      <c r="P1312" s="129">
        <v>7043.4782608695696</v>
      </c>
      <c r="Q1312" s="130">
        <v>82000</v>
      </c>
      <c r="R1312" s="130">
        <f t="shared" si="61"/>
        <v>9156.5217391304395</v>
      </c>
      <c r="S1312" s="130">
        <v>0</v>
      </c>
      <c r="T1312" s="130">
        <f t="shared" si="63"/>
        <v>84156.521739130432</v>
      </c>
      <c r="U1312" s="130">
        <v>84100</v>
      </c>
      <c r="V1312" s="130">
        <f t="shared" si="62"/>
        <v>84100</v>
      </c>
      <c r="W1312" s="131">
        <v>0</v>
      </c>
      <c r="X1312" s="132" t="s">
        <v>5414</v>
      </c>
      <c r="Y1312" s="127" t="s">
        <v>5722</v>
      </c>
      <c r="Z1312" s="124" t="s">
        <v>42</v>
      </c>
      <c r="AA1312" s="133">
        <v>43294</v>
      </c>
      <c r="AB1312" s="134"/>
    </row>
    <row r="1313" spans="1:28" ht="22.5" x14ac:dyDescent="0.2">
      <c r="A1313" s="122" t="s">
        <v>8163</v>
      </c>
      <c r="B1313" s="123" t="s">
        <v>5966</v>
      </c>
      <c r="C1313" s="124" t="s">
        <v>5962</v>
      </c>
      <c r="D1313" s="122" t="s">
        <v>10253</v>
      </c>
      <c r="E1313" s="124" t="s">
        <v>7911</v>
      </c>
      <c r="F1313" s="125" t="s">
        <v>5967</v>
      </c>
      <c r="G1313" s="126" t="s">
        <v>5968</v>
      </c>
      <c r="H1313" s="126" t="s">
        <v>5968</v>
      </c>
      <c r="I1313" s="127" t="s">
        <v>5968</v>
      </c>
      <c r="J1313" s="125" t="s">
        <v>3</v>
      </c>
      <c r="K1313" s="125"/>
      <c r="L1313" s="125">
        <v>1526</v>
      </c>
      <c r="M1313" s="128">
        <v>1526</v>
      </c>
      <c r="N1313" s="126" t="s">
        <v>5965</v>
      </c>
      <c r="O1313" s="129">
        <v>75000</v>
      </c>
      <c r="P1313" s="129">
        <v>7043.4782608695696</v>
      </c>
      <c r="Q1313" s="130">
        <v>82000</v>
      </c>
      <c r="R1313" s="130">
        <f t="shared" si="61"/>
        <v>9156.5217391304395</v>
      </c>
      <c r="S1313" s="130">
        <v>0</v>
      </c>
      <c r="T1313" s="130">
        <f t="shared" si="63"/>
        <v>84156.521739130432</v>
      </c>
      <c r="U1313" s="130">
        <v>84100</v>
      </c>
      <c r="V1313" s="130">
        <f t="shared" si="62"/>
        <v>84100</v>
      </c>
      <c r="W1313" s="131">
        <v>0</v>
      </c>
      <c r="X1313" s="132" t="s">
        <v>5414</v>
      </c>
      <c r="Y1313" s="127" t="s">
        <v>5722</v>
      </c>
      <c r="Z1313" s="124" t="s">
        <v>42</v>
      </c>
      <c r="AA1313" s="133">
        <v>43294</v>
      </c>
      <c r="AB1313" s="134"/>
    </row>
    <row r="1314" spans="1:28" ht="22.5" x14ac:dyDescent="0.2">
      <c r="A1314" s="122" t="s">
        <v>8164</v>
      </c>
      <c r="B1314" s="123" t="s">
        <v>5974</v>
      </c>
      <c r="C1314" s="124" t="s">
        <v>5970</v>
      </c>
      <c r="D1314" s="122" t="s">
        <v>10254</v>
      </c>
      <c r="E1314" s="124" t="s">
        <v>7911</v>
      </c>
      <c r="F1314" s="125" t="s">
        <v>5975</v>
      </c>
      <c r="G1314" s="126" t="s">
        <v>5976</v>
      </c>
      <c r="H1314" s="126" t="s">
        <v>5976</v>
      </c>
      <c r="I1314" s="127" t="s">
        <v>5976</v>
      </c>
      <c r="J1314" s="125" t="s">
        <v>3</v>
      </c>
      <c r="K1314" s="125"/>
      <c r="L1314" s="125">
        <v>1527</v>
      </c>
      <c r="M1314" s="128">
        <v>1527</v>
      </c>
      <c r="N1314" s="126" t="s">
        <v>5973</v>
      </c>
      <c r="O1314" s="129">
        <v>80000</v>
      </c>
      <c r="P1314" s="129">
        <v>7513.04347826087</v>
      </c>
      <c r="Q1314" s="130">
        <v>87500</v>
      </c>
      <c r="R1314" s="130">
        <f t="shared" si="61"/>
        <v>9766.9565217391319</v>
      </c>
      <c r="S1314" s="130">
        <v>0</v>
      </c>
      <c r="T1314" s="130">
        <f t="shared" si="63"/>
        <v>89766.956521739135</v>
      </c>
      <c r="U1314" s="130">
        <v>89700</v>
      </c>
      <c r="V1314" s="130">
        <f t="shared" si="62"/>
        <v>89700</v>
      </c>
      <c r="W1314" s="131">
        <v>0</v>
      </c>
      <c r="X1314" s="132" t="s">
        <v>5414</v>
      </c>
      <c r="Y1314" s="127" t="s">
        <v>5722</v>
      </c>
      <c r="Z1314" s="124" t="s">
        <v>42</v>
      </c>
      <c r="AA1314" s="133">
        <v>43294</v>
      </c>
      <c r="AB1314" s="134"/>
    </row>
    <row r="1315" spans="1:28" ht="25.5" x14ac:dyDescent="0.2">
      <c r="A1315" s="122" t="s">
        <v>8577</v>
      </c>
      <c r="B1315" s="123" t="s">
        <v>5977</v>
      </c>
      <c r="C1315" s="124" t="s">
        <v>5978</v>
      </c>
      <c r="D1315" s="122" t="s">
        <v>10255</v>
      </c>
      <c r="E1315" s="124" t="s">
        <v>7911</v>
      </c>
      <c r="F1315" s="125" t="s">
        <v>5979</v>
      </c>
      <c r="G1315" s="126" t="s">
        <v>5980</v>
      </c>
      <c r="H1315" s="126" t="s">
        <v>5980</v>
      </c>
      <c r="I1315" s="127" t="s">
        <v>5980</v>
      </c>
      <c r="J1315" s="125" t="s">
        <v>34</v>
      </c>
      <c r="K1315" s="125"/>
      <c r="L1315" s="125">
        <v>1530</v>
      </c>
      <c r="M1315" s="128">
        <v>1530</v>
      </c>
      <c r="N1315" s="126" t="s">
        <v>5981</v>
      </c>
      <c r="O1315" s="129">
        <v>18000</v>
      </c>
      <c r="P1315" s="129">
        <v>1565.21739130435</v>
      </c>
      <c r="Q1315" s="130">
        <v>19500</v>
      </c>
      <c r="R1315" s="130">
        <f t="shared" si="61"/>
        <v>2034.782608695655</v>
      </c>
      <c r="S1315" s="130">
        <v>0</v>
      </c>
      <c r="T1315" s="130">
        <f t="shared" si="63"/>
        <v>20034.782608695656</v>
      </c>
      <c r="U1315" s="130">
        <v>20000</v>
      </c>
      <c r="V1315" s="130">
        <f t="shared" si="62"/>
        <v>20000</v>
      </c>
      <c r="W1315" s="131">
        <v>0</v>
      </c>
      <c r="X1315" s="132" t="s">
        <v>5414</v>
      </c>
      <c r="Y1315" s="127" t="s">
        <v>5722</v>
      </c>
      <c r="Z1315" s="124" t="s">
        <v>42</v>
      </c>
      <c r="AA1315" s="133">
        <v>43294</v>
      </c>
      <c r="AB1315" s="134"/>
    </row>
    <row r="1316" spans="1:28" ht="25.5" x14ac:dyDescent="0.2">
      <c r="A1316" s="122" t="s">
        <v>8165</v>
      </c>
      <c r="B1316" s="123" t="s">
        <v>5982</v>
      </c>
      <c r="C1316" s="124" t="s">
        <v>5983</v>
      </c>
      <c r="D1316" s="122" t="s">
        <v>10256</v>
      </c>
      <c r="E1316" s="124" t="s">
        <v>7911</v>
      </c>
      <c r="F1316" s="125" t="s">
        <v>5984</v>
      </c>
      <c r="G1316" s="126" t="s">
        <v>5985</v>
      </c>
      <c r="H1316" s="126" t="s">
        <v>5985</v>
      </c>
      <c r="I1316" s="127" t="s">
        <v>5985</v>
      </c>
      <c r="J1316" s="125" t="s">
        <v>3</v>
      </c>
      <c r="K1316" s="125"/>
      <c r="L1316" s="125">
        <v>1532</v>
      </c>
      <c r="M1316" s="128">
        <v>1532</v>
      </c>
      <c r="N1316" s="126" t="s">
        <v>5986</v>
      </c>
      <c r="O1316" s="129">
        <v>90000</v>
      </c>
      <c r="P1316" s="129">
        <v>8452.1739130434798</v>
      </c>
      <c r="Q1316" s="130">
        <v>98400</v>
      </c>
      <c r="R1316" s="130">
        <f t="shared" si="61"/>
        <v>10987.826086956524</v>
      </c>
      <c r="S1316" s="130">
        <v>0</v>
      </c>
      <c r="T1316" s="130">
        <f t="shared" si="63"/>
        <v>100987.82608695653</v>
      </c>
      <c r="U1316" s="130">
        <v>100900</v>
      </c>
      <c r="V1316" s="130">
        <f t="shared" si="62"/>
        <v>100900</v>
      </c>
      <c r="W1316" s="131">
        <v>0</v>
      </c>
      <c r="X1316" s="132" t="s">
        <v>5414</v>
      </c>
      <c r="Y1316" s="127" t="s">
        <v>5722</v>
      </c>
      <c r="Z1316" s="124" t="s">
        <v>42</v>
      </c>
      <c r="AA1316" s="133">
        <v>43294</v>
      </c>
      <c r="AB1316" s="134"/>
    </row>
    <row r="1317" spans="1:28" ht="22.5" x14ac:dyDescent="0.2">
      <c r="A1317" s="122" t="s">
        <v>8166</v>
      </c>
      <c r="B1317" s="123" t="s">
        <v>5992</v>
      </c>
      <c r="C1317" s="124" t="s">
        <v>5993</v>
      </c>
      <c r="D1317" s="122" t="s">
        <v>10257</v>
      </c>
      <c r="E1317" s="124" t="s">
        <v>7911</v>
      </c>
      <c r="F1317" s="125" t="s">
        <v>5994</v>
      </c>
      <c r="G1317" s="126" t="s">
        <v>5995</v>
      </c>
      <c r="H1317" s="126" t="s">
        <v>5995</v>
      </c>
      <c r="I1317" s="127" t="s">
        <v>5995</v>
      </c>
      <c r="J1317" s="125" t="s">
        <v>34</v>
      </c>
      <c r="K1317" s="125"/>
      <c r="L1317" s="125">
        <v>1535</v>
      </c>
      <c r="M1317" s="128">
        <v>1535</v>
      </c>
      <c r="N1317" s="126" t="s">
        <v>5996</v>
      </c>
      <c r="O1317" s="129">
        <v>94000</v>
      </c>
      <c r="P1317" s="129">
        <v>8765.2173913043498</v>
      </c>
      <c r="Q1317" s="130">
        <v>102000</v>
      </c>
      <c r="R1317" s="130">
        <f t="shared" si="61"/>
        <v>11394.782608695656</v>
      </c>
      <c r="S1317" s="130">
        <v>0</v>
      </c>
      <c r="T1317" s="130">
        <f t="shared" si="63"/>
        <v>105394.78260869565</v>
      </c>
      <c r="U1317" s="130">
        <v>105300</v>
      </c>
      <c r="V1317" s="130">
        <f t="shared" si="62"/>
        <v>105300</v>
      </c>
      <c r="W1317" s="131">
        <v>0</v>
      </c>
      <c r="X1317" s="132" t="s">
        <v>5414</v>
      </c>
      <c r="Y1317" s="127" t="s">
        <v>5722</v>
      </c>
      <c r="Z1317" s="124" t="s">
        <v>42</v>
      </c>
      <c r="AA1317" s="133">
        <v>43294</v>
      </c>
      <c r="AB1317" s="134"/>
    </row>
    <row r="1318" spans="1:28" ht="25.5" x14ac:dyDescent="0.2">
      <c r="A1318" s="122" t="s">
        <v>8167</v>
      </c>
      <c r="B1318" s="123" t="s">
        <v>6014</v>
      </c>
      <c r="C1318" s="124" t="s">
        <v>5998</v>
      </c>
      <c r="D1318" s="122" t="s">
        <v>10258</v>
      </c>
      <c r="E1318" s="124" t="s">
        <v>7911</v>
      </c>
      <c r="F1318" s="125" t="s">
        <v>6015</v>
      </c>
      <c r="G1318" s="126" t="s">
        <v>6016</v>
      </c>
      <c r="H1318" s="126" t="s">
        <v>6016</v>
      </c>
      <c r="I1318" s="127" t="s">
        <v>6016</v>
      </c>
      <c r="J1318" s="125" t="s">
        <v>3</v>
      </c>
      <c r="K1318" s="125"/>
      <c r="L1318" s="125">
        <v>1539</v>
      </c>
      <c r="M1318" s="128">
        <v>1539</v>
      </c>
      <c r="N1318" s="126" t="s">
        <v>6001</v>
      </c>
      <c r="O1318" s="129">
        <v>60000</v>
      </c>
      <c r="P1318" s="129">
        <v>5634.7826086956502</v>
      </c>
      <c r="Q1318" s="130">
        <v>65600</v>
      </c>
      <c r="R1318" s="130">
        <f t="shared" si="61"/>
        <v>7325.2173913043453</v>
      </c>
      <c r="S1318" s="130">
        <v>0</v>
      </c>
      <c r="T1318" s="130">
        <f t="shared" si="63"/>
        <v>67325.217391304352</v>
      </c>
      <c r="U1318" s="130">
        <v>67300</v>
      </c>
      <c r="V1318" s="130">
        <f t="shared" si="62"/>
        <v>67300</v>
      </c>
      <c r="W1318" s="131">
        <v>0</v>
      </c>
      <c r="X1318" s="132" t="s">
        <v>5414</v>
      </c>
      <c r="Y1318" s="127" t="s">
        <v>5722</v>
      </c>
      <c r="Z1318" s="124" t="s">
        <v>42</v>
      </c>
      <c r="AA1318" s="133">
        <v>43294</v>
      </c>
      <c r="AB1318" s="134"/>
    </row>
    <row r="1319" spans="1:28" ht="25.5" x14ac:dyDescent="0.2">
      <c r="A1319" s="122" t="s">
        <v>8168</v>
      </c>
      <c r="B1319" s="123" t="s">
        <v>6011</v>
      </c>
      <c r="C1319" s="124" t="s">
        <v>5998</v>
      </c>
      <c r="D1319" s="122" t="s">
        <v>9913</v>
      </c>
      <c r="E1319" s="124" t="s">
        <v>7911</v>
      </c>
      <c r="F1319" s="125" t="s">
        <v>6012</v>
      </c>
      <c r="G1319" s="126" t="s">
        <v>6013</v>
      </c>
      <c r="H1319" s="126" t="s">
        <v>6013</v>
      </c>
      <c r="I1319" s="127" t="s">
        <v>6013</v>
      </c>
      <c r="J1319" s="125" t="s">
        <v>3</v>
      </c>
      <c r="K1319" s="125"/>
      <c r="L1319" s="125">
        <v>1539</v>
      </c>
      <c r="M1319" s="128">
        <v>1539</v>
      </c>
      <c r="N1319" s="126" t="s">
        <v>6001</v>
      </c>
      <c r="O1319" s="129">
        <v>60000</v>
      </c>
      <c r="P1319" s="129">
        <v>5634.7826086956502</v>
      </c>
      <c r="Q1319" s="130">
        <v>65600</v>
      </c>
      <c r="R1319" s="130">
        <f t="shared" si="61"/>
        <v>7325.2173913043453</v>
      </c>
      <c r="S1319" s="130">
        <v>0</v>
      </c>
      <c r="T1319" s="130">
        <f t="shared" si="63"/>
        <v>67325.217391304352</v>
      </c>
      <c r="U1319" s="130">
        <v>67300</v>
      </c>
      <c r="V1319" s="130">
        <f t="shared" si="62"/>
        <v>67300</v>
      </c>
      <c r="W1319" s="131">
        <v>0</v>
      </c>
      <c r="X1319" s="132" t="s">
        <v>5414</v>
      </c>
      <c r="Y1319" s="127" t="s">
        <v>5722</v>
      </c>
      <c r="Z1319" s="124" t="s">
        <v>42</v>
      </c>
      <c r="AA1319" s="133">
        <v>43294</v>
      </c>
      <c r="AB1319" s="134"/>
    </row>
    <row r="1320" spans="1:28" ht="25.5" x14ac:dyDescent="0.2">
      <c r="A1320" s="122" t="s">
        <v>9581</v>
      </c>
      <c r="B1320" s="123" t="s">
        <v>6017</v>
      </c>
      <c r="C1320" s="124" t="s">
        <v>5998</v>
      </c>
      <c r="D1320" s="122" t="s">
        <v>10259</v>
      </c>
      <c r="E1320" s="124" t="s">
        <v>7911</v>
      </c>
      <c r="F1320" s="125" t="s">
        <v>6018</v>
      </c>
      <c r="G1320" s="126" t="s">
        <v>6019</v>
      </c>
      <c r="H1320" s="126" t="s">
        <v>6019</v>
      </c>
      <c r="I1320" s="127" t="s">
        <v>6019</v>
      </c>
      <c r="J1320" s="125" t="s">
        <v>3</v>
      </c>
      <c r="K1320" s="125"/>
      <c r="L1320" s="125">
        <v>1539</v>
      </c>
      <c r="M1320" s="128">
        <v>1539</v>
      </c>
      <c r="N1320" s="126" t="s">
        <v>6001</v>
      </c>
      <c r="O1320" s="129">
        <v>60000</v>
      </c>
      <c r="P1320" s="129">
        <v>5634.7826086956502</v>
      </c>
      <c r="Q1320" s="130">
        <v>65600</v>
      </c>
      <c r="R1320" s="130">
        <f t="shared" si="61"/>
        <v>7325.2173913043453</v>
      </c>
      <c r="S1320" s="130">
        <v>0</v>
      </c>
      <c r="T1320" s="130">
        <f t="shared" si="63"/>
        <v>67325.217391304352</v>
      </c>
      <c r="U1320" s="130">
        <v>67300</v>
      </c>
      <c r="V1320" s="130">
        <f t="shared" si="62"/>
        <v>67300</v>
      </c>
      <c r="W1320" s="131">
        <v>0</v>
      </c>
      <c r="X1320" s="132" t="s">
        <v>5414</v>
      </c>
      <c r="Y1320" s="127" t="s">
        <v>5722</v>
      </c>
      <c r="Z1320" s="124" t="s">
        <v>42</v>
      </c>
      <c r="AA1320" s="133">
        <v>43294</v>
      </c>
      <c r="AB1320" s="134"/>
    </row>
    <row r="1321" spans="1:28" ht="25.5" x14ac:dyDescent="0.2">
      <c r="A1321" s="122" t="s">
        <v>9582</v>
      </c>
      <c r="B1321" s="123" t="s">
        <v>6020</v>
      </c>
      <c r="C1321" s="124" t="s">
        <v>5998</v>
      </c>
      <c r="D1321" s="122" t="s">
        <v>10260</v>
      </c>
      <c r="E1321" s="124" t="s">
        <v>7911</v>
      </c>
      <c r="F1321" s="125" t="s">
        <v>6021</v>
      </c>
      <c r="G1321" s="126" t="s">
        <v>6022</v>
      </c>
      <c r="H1321" s="126" t="s">
        <v>6022</v>
      </c>
      <c r="I1321" s="127" t="s">
        <v>6022</v>
      </c>
      <c r="J1321" s="125" t="s">
        <v>3</v>
      </c>
      <c r="K1321" s="125"/>
      <c r="L1321" s="125">
        <v>1539</v>
      </c>
      <c r="M1321" s="128">
        <v>1539</v>
      </c>
      <c r="N1321" s="126" t="s">
        <v>6001</v>
      </c>
      <c r="O1321" s="129">
        <v>60000</v>
      </c>
      <c r="P1321" s="129">
        <v>5634.7826086956502</v>
      </c>
      <c r="Q1321" s="130">
        <v>65600</v>
      </c>
      <c r="R1321" s="130">
        <f t="shared" si="61"/>
        <v>7325.2173913043453</v>
      </c>
      <c r="S1321" s="130">
        <v>0</v>
      </c>
      <c r="T1321" s="130">
        <f t="shared" si="63"/>
        <v>67325.217391304352</v>
      </c>
      <c r="U1321" s="130">
        <v>67300</v>
      </c>
      <c r="V1321" s="130">
        <f t="shared" si="62"/>
        <v>67300</v>
      </c>
      <c r="W1321" s="131">
        <v>0</v>
      </c>
      <c r="X1321" s="132" t="s">
        <v>5414</v>
      </c>
      <c r="Y1321" s="127" t="s">
        <v>5722</v>
      </c>
      <c r="Z1321" s="124" t="s">
        <v>42</v>
      </c>
      <c r="AA1321" s="133">
        <v>43294</v>
      </c>
      <c r="AB1321" s="134"/>
    </row>
    <row r="1322" spans="1:28" x14ac:dyDescent="0.2">
      <c r="A1322" s="122" t="s">
        <v>9583</v>
      </c>
      <c r="B1322" s="123" t="s">
        <v>6023</v>
      </c>
      <c r="C1322" s="124" t="s">
        <v>6024</v>
      </c>
      <c r="D1322" s="122" t="s">
        <v>10261</v>
      </c>
      <c r="E1322" s="124" t="s">
        <v>7911</v>
      </c>
      <c r="F1322" s="125" t="s">
        <v>6025</v>
      </c>
      <c r="G1322" s="126" t="s">
        <v>7420</v>
      </c>
      <c r="H1322" s="126" t="s">
        <v>7420</v>
      </c>
      <c r="I1322" s="127" t="s">
        <v>6026</v>
      </c>
      <c r="J1322" s="125" t="s">
        <v>3</v>
      </c>
      <c r="K1322" s="125"/>
      <c r="L1322" s="125">
        <v>1540</v>
      </c>
      <c r="M1322" s="128">
        <v>1540</v>
      </c>
      <c r="N1322" s="126" t="s">
        <v>6026</v>
      </c>
      <c r="O1322" s="129">
        <v>220000</v>
      </c>
      <c r="P1322" s="129">
        <v>20347.826086956498</v>
      </c>
      <c r="Q1322" s="130">
        <v>240000</v>
      </c>
      <c r="R1322" s="130">
        <f t="shared" si="61"/>
        <v>26452.173913043447</v>
      </c>
      <c r="S1322" s="130">
        <v>0</v>
      </c>
      <c r="T1322" s="130">
        <f t="shared" si="63"/>
        <v>246452.17391304346</v>
      </c>
      <c r="U1322" s="130">
        <v>246400</v>
      </c>
      <c r="V1322" s="130">
        <f t="shared" si="62"/>
        <v>246400</v>
      </c>
      <c r="W1322" s="131">
        <v>0</v>
      </c>
      <c r="X1322" s="132" t="s">
        <v>5414</v>
      </c>
      <c r="Y1322" s="127" t="s">
        <v>5722</v>
      </c>
      <c r="Z1322" s="124" t="s">
        <v>68</v>
      </c>
      <c r="AA1322" s="133">
        <v>43294</v>
      </c>
      <c r="AB1322" s="134"/>
    </row>
    <row r="1323" spans="1:28" ht="22.5" x14ac:dyDescent="0.2">
      <c r="A1323" s="122" t="s">
        <v>8169</v>
      </c>
      <c r="B1323" s="123" t="s">
        <v>6027</v>
      </c>
      <c r="C1323" s="124" t="s">
        <v>6028</v>
      </c>
      <c r="D1323" s="122" t="s">
        <v>9917</v>
      </c>
      <c r="E1323" s="124" t="s">
        <v>7911</v>
      </c>
      <c r="F1323" s="125" t="s">
        <v>6029</v>
      </c>
      <c r="G1323" s="126" t="s">
        <v>6030</v>
      </c>
      <c r="H1323" s="126" t="s">
        <v>6030</v>
      </c>
      <c r="I1323" s="127" t="s">
        <v>6030</v>
      </c>
      <c r="J1323" s="125" t="s">
        <v>3</v>
      </c>
      <c r="K1323" s="125"/>
      <c r="L1323" s="125">
        <v>1541</v>
      </c>
      <c r="M1323" s="128">
        <v>1541</v>
      </c>
      <c r="N1323" s="126" t="s">
        <v>6031</v>
      </c>
      <c r="O1323" s="129">
        <v>75000</v>
      </c>
      <c r="P1323" s="129">
        <v>7043.4782608695696</v>
      </c>
      <c r="Q1323" s="130">
        <v>82000</v>
      </c>
      <c r="R1323" s="130">
        <f t="shared" si="61"/>
        <v>9156.5217391304395</v>
      </c>
      <c r="S1323" s="130">
        <v>0</v>
      </c>
      <c r="T1323" s="130">
        <f t="shared" si="63"/>
        <v>84156.521739130432</v>
      </c>
      <c r="U1323" s="130">
        <v>84100</v>
      </c>
      <c r="V1323" s="130">
        <f t="shared" si="62"/>
        <v>84100</v>
      </c>
      <c r="W1323" s="131">
        <v>0</v>
      </c>
      <c r="X1323" s="132" t="s">
        <v>5414</v>
      </c>
      <c r="Y1323" s="127" t="s">
        <v>5722</v>
      </c>
      <c r="Z1323" s="124" t="s">
        <v>42</v>
      </c>
      <c r="AA1323" s="133">
        <v>43294</v>
      </c>
      <c r="AB1323" s="134"/>
    </row>
    <row r="1324" spans="1:28" ht="25.5" x14ac:dyDescent="0.2">
      <c r="A1324" s="122" t="s">
        <v>8170</v>
      </c>
      <c r="B1324" s="123" t="s">
        <v>6047</v>
      </c>
      <c r="C1324" s="124" t="s">
        <v>6043</v>
      </c>
      <c r="D1324" s="122" t="s">
        <v>9918</v>
      </c>
      <c r="E1324" s="124" t="s">
        <v>7911</v>
      </c>
      <c r="F1324" s="125" t="s">
        <v>6048</v>
      </c>
      <c r="G1324" s="126" t="s">
        <v>7421</v>
      </c>
      <c r="H1324" s="126" t="s">
        <v>7421</v>
      </c>
      <c r="I1324" s="127" t="s">
        <v>6049</v>
      </c>
      <c r="J1324" s="125" t="s">
        <v>3</v>
      </c>
      <c r="K1324" s="125"/>
      <c r="L1324" s="125">
        <v>1546</v>
      </c>
      <c r="M1324" s="128">
        <v>1546</v>
      </c>
      <c r="N1324" s="126" t="s">
        <v>6046</v>
      </c>
      <c r="O1324" s="129">
        <v>25000</v>
      </c>
      <c r="P1324" s="129">
        <v>2347.8260869565202</v>
      </c>
      <c r="Q1324" s="130">
        <v>27300</v>
      </c>
      <c r="R1324" s="130">
        <f t="shared" si="61"/>
        <v>3052.1739130434757</v>
      </c>
      <c r="S1324" s="130">
        <v>0</v>
      </c>
      <c r="T1324" s="130">
        <f t="shared" si="63"/>
        <v>28052.173913043476</v>
      </c>
      <c r="U1324" s="130">
        <v>28000</v>
      </c>
      <c r="V1324" s="130">
        <f t="shared" si="62"/>
        <v>28000</v>
      </c>
      <c r="W1324" s="131">
        <v>0</v>
      </c>
      <c r="X1324" s="132" t="s">
        <v>5414</v>
      </c>
      <c r="Y1324" s="127" t="s">
        <v>5722</v>
      </c>
      <c r="Z1324" s="124" t="s">
        <v>42</v>
      </c>
      <c r="AA1324" s="133">
        <v>43294</v>
      </c>
      <c r="AB1324" s="134"/>
    </row>
    <row r="1325" spans="1:28" ht="25.5" x14ac:dyDescent="0.2">
      <c r="A1325" s="122" t="s">
        <v>8171</v>
      </c>
      <c r="B1325" s="123" t="s">
        <v>6042</v>
      </c>
      <c r="C1325" s="124" t="s">
        <v>6043</v>
      </c>
      <c r="D1325" s="122" t="s">
        <v>9915</v>
      </c>
      <c r="E1325" s="124" t="s">
        <v>7911</v>
      </c>
      <c r="F1325" s="125" t="s">
        <v>6044</v>
      </c>
      <c r="G1325" s="126" t="s">
        <v>6045</v>
      </c>
      <c r="H1325" s="126" t="s">
        <v>6045</v>
      </c>
      <c r="I1325" s="127" t="s">
        <v>6045</v>
      </c>
      <c r="J1325" s="125" t="s">
        <v>3</v>
      </c>
      <c r="K1325" s="125"/>
      <c r="L1325" s="125">
        <v>1546</v>
      </c>
      <c r="M1325" s="128">
        <v>1546</v>
      </c>
      <c r="N1325" s="126" t="s">
        <v>6046</v>
      </c>
      <c r="O1325" s="129">
        <v>25000</v>
      </c>
      <c r="P1325" s="129">
        <v>2347.8260869565202</v>
      </c>
      <c r="Q1325" s="130">
        <v>27300</v>
      </c>
      <c r="R1325" s="130">
        <f t="shared" si="61"/>
        <v>3052.1739130434757</v>
      </c>
      <c r="S1325" s="130">
        <v>0</v>
      </c>
      <c r="T1325" s="130">
        <f t="shared" si="63"/>
        <v>28052.173913043476</v>
      </c>
      <c r="U1325" s="130">
        <v>28000</v>
      </c>
      <c r="V1325" s="130">
        <f t="shared" si="62"/>
        <v>28000</v>
      </c>
      <c r="W1325" s="131">
        <v>0</v>
      </c>
      <c r="X1325" s="132" t="s">
        <v>5414</v>
      </c>
      <c r="Y1325" s="127" t="s">
        <v>5722</v>
      </c>
      <c r="Z1325" s="124" t="s">
        <v>42</v>
      </c>
      <c r="AA1325" s="133">
        <v>43294</v>
      </c>
      <c r="AB1325" s="134"/>
    </row>
    <row r="1326" spans="1:28" ht="25.5" x14ac:dyDescent="0.2">
      <c r="A1326" s="122" t="s">
        <v>8172</v>
      </c>
      <c r="B1326" s="123" t="s">
        <v>6050</v>
      </c>
      <c r="C1326" s="124" t="s">
        <v>6051</v>
      </c>
      <c r="D1326" s="122" t="s">
        <v>9911</v>
      </c>
      <c r="E1326" s="124" t="s">
        <v>7911</v>
      </c>
      <c r="F1326" s="125" t="s">
        <v>6052</v>
      </c>
      <c r="G1326" s="126" t="s">
        <v>6053</v>
      </c>
      <c r="H1326" s="126" t="s">
        <v>6053</v>
      </c>
      <c r="I1326" s="127" t="s">
        <v>6053</v>
      </c>
      <c r="J1326" s="125" t="s">
        <v>3</v>
      </c>
      <c r="K1326" s="125"/>
      <c r="L1326" s="125">
        <v>1547</v>
      </c>
      <c r="M1326" s="128">
        <v>1547</v>
      </c>
      <c r="N1326" s="126" t="s">
        <v>6054</v>
      </c>
      <c r="O1326" s="129">
        <v>75000</v>
      </c>
      <c r="P1326" s="129">
        <v>7043.4782608695696</v>
      </c>
      <c r="Q1326" s="130">
        <v>82000</v>
      </c>
      <c r="R1326" s="130">
        <f t="shared" si="61"/>
        <v>9156.5217391304395</v>
      </c>
      <c r="S1326" s="130">
        <v>0</v>
      </c>
      <c r="T1326" s="130">
        <f t="shared" si="63"/>
        <v>84156.521739130432</v>
      </c>
      <c r="U1326" s="130">
        <v>84100</v>
      </c>
      <c r="V1326" s="130">
        <f t="shared" si="62"/>
        <v>84100</v>
      </c>
      <c r="W1326" s="131">
        <v>0</v>
      </c>
      <c r="X1326" s="132" t="s">
        <v>5414</v>
      </c>
      <c r="Y1326" s="127" t="s">
        <v>5722</v>
      </c>
      <c r="Z1326" s="124" t="s">
        <v>42</v>
      </c>
      <c r="AA1326" s="133">
        <v>43294</v>
      </c>
      <c r="AB1326" s="134"/>
    </row>
    <row r="1327" spans="1:28" ht="22.5" x14ac:dyDescent="0.2">
      <c r="A1327" s="122" t="s">
        <v>8173</v>
      </c>
      <c r="B1327" s="123" t="s">
        <v>6055</v>
      </c>
      <c r="C1327" s="124" t="s">
        <v>6056</v>
      </c>
      <c r="D1327" s="122" t="s">
        <v>10262</v>
      </c>
      <c r="E1327" s="124" t="s">
        <v>7911</v>
      </c>
      <c r="F1327" s="125" t="s">
        <v>6057</v>
      </c>
      <c r="G1327" s="126" t="s">
        <v>6058</v>
      </c>
      <c r="H1327" s="126" t="s">
        <v>6058</v>
      </c>
      <c r="I1327" s="127" t="s">
        <v>6058</v>
      </c>
      <c r="J1327" s="125" t="s">
        <v>3</v>
      </c>
      <c r="K1327" s="125"/>
      <c r="L1327" s="125">
        <v>1548</v>
      </c>
      <c r="M1327" s="128">
        <v>1548</v>
      </c>
      <c r="N1327" s="126" t="s">
        <v>6059</v>
      </c>
      <c r="O1327" s="129">
        <v>55000</v>
      </c>
      <c r="P1327" s="129">
        <v>5165.2173913043498</v>
      </c>
      <c r="Q1327" s="130">
        <v>60100</v>
      </c>
      <c r="R1327" s="130">
        <f t="shared" si="61"/>
        <v>6714.7826086956547</v>
      </c>
      <c r="S1327" s="130">
        <v>0</v>
      </c>
      <c r="T1327" s="130">
        <f t="shared" si="63"/>
        <v>61714.782608695656</v>
      </c>
      <c r="U1327" s="130">
        <v>61700</v>
      </c>
      <c r="V1327" s="130">
        <f t="shared" si="62"/>
        <v>61700</v>
      </c>
      <c r="W1327" s="131">
        <v>0</v>
      </c>
      <c r="X1327" s="132" t="s">
        <v>5414</v>
      </c>
      <c r="Y1327" s="127" t="s">
        <v>5722</v>
      </c>
      <c r="Z1327" s="124" t="s">
        <v>42</v>
      </c>
      <c r="AA1327" s="133">
        <v>43294</v>
      </c>
      <c r="AB1327" s="134"/>
    </row>
    <row r="1328" spans="1:28" ht="22.5" x14ac:dyDescent="0.2">
      <c r="A1328" s="122" t="s">
        <v>8174</v>
      </c>
      <c r="B1328" s="123" t="s">
        <v>6060</v>
      </c>
      <c r="C1328" s="124" t="s">
        <v>6061</v>
      </c>
      <c r="D1328" s="122" t="s">
        <v>9914</v>
      </c>
      <c r="E1328" s="124" t="s">
        <v>7911</v>
      </c>
      <c r="F1328" s="125" t="s">
        <v>6062</v>
      </c>
      <c r="G1328" s="126" t="s">
        <v>6063</v>
      </c>
      <c r="H1328" s="126" t="s">
        <v>6063</v>
      </c>
      <c r="I1328" s="127" t="s">
        <v>6063</v>
      </c>
      <c r="J1328" s="125" t="s">
        <v>3</v>
      </c>
      <c r="K1328" s="125"/>
      <c r="L1328" s="125">
        <v>1550</v>
      </c>
      <c r="M1328" s="128">
        <v>1550</v>
      </c>
      <c r="N1328" s="126" t="s">
        <v>6064</v>
      </c>
      <c r="O1328" s="129">
        <v>85000</v>
      </c>
      <c r="P1328" s="129">
        <v>7982.6086956521704</v>
      </c>
      <c r="Q1328" s="130">
        <v>92900</v>
      </c>
      <c r="R1328" s="130">
        <f t="shared" si="61"/>
        <v>10377.391304347822</v>
      </c>
      <c r="S1328" s="130">
        <v>0</v>
      </c>
      <c r="T1328" s="130">
        <f t="shared" si="63"/>
        <v>95377.391304347824</v>
      </c>
      <c r="U1328" s="130">
        <v>95300</v>
      </c>
      <c r="V1328" s="130">
        <f t="shared" si="62"/>
        <v>95300</v>
      </c>
      <c r="W1328" s="131">
        <v>0</v>
      </c>
      <c r="X1328" s="132" t="s">
        <v>5414</v>
      </c>
      <c r="Y1328" s="127" t="s">
        <v>5722</v>
      </c>
      <c r="Z1328" s="124" t="s">
        <v>42</v>
      </c>
      <c r="AA1328" s="133">
        <v>43294</v>
      </c>
      <c r="AB1328" s="134"/>
    </row>
    <row r="1329" spans="1:28" x14ac:dyDescent="0.2">
      <c r="A1329" s="122" t="s">
        <v>8175</v>
      </c>
      <c r="B1329" s="123" t="s">
        <v>6065</v>
      </c>
      <c r="C1329" s="124" t="s">
        <v>6066</v>
      </c>
      <c r="D1329" s="122" t="s">
        <v>10263</v>
      </c>
      <c r="E1329" s="124" t="s">
        <v>7911</v>
      </c>
      <c r="F1329" s="125" t="s">
        <v>6067</v>
      </c>
      <c r="G1329" s="126" t="s">
        <v>6068</v>
      </c>
      <c r="H1329" s="126" t="s">
        <v>6068</v>
      </c>
      <c r="I1329" s="127" t="s">
        <v>6068</v>
      </c>
      <c r="J1329" s="125" t="s">
        <v>34</v>
      </c>
      <c r="K1329" s="125"/>
      <c r="L1329" s="125">
        <v>1556</v>
      </c>
      <c r="M1329" s="128">
        <v>1556</v>
      </c>
      <c r="N1329" s="126" t="s">
        <v>6068</v>
      </c>
      <c r="O1329" s="129">
        <v>20000</v>
      </c>
      <c r="P1329" s="129">
        <v>1878.26086956522</v>
      </c>
      <c r="Q1329" s="130">
        <v>21800</v>
      </c>
      <c r="R1329" s="130">
        <f t="shared" si="61"/>
        <v>2441.7391304347861</v>
      </c>
      <c r="S1329" s="130">
        <v>0</v>
      </c>
      <c r="T1329" s="130">
        <f t="shared" si="63"/>
        <v>22441.739130434788</v>
      </c>
      <c r="U1329" s="130">
        <v>22400</v>
      </c>
      <c r="V1329" s="130">
        <f t="shared" si="62"/>
        <v>22400</v>
      </c>
      <c r="W1329" s="131">
        <v>0</v>
      </c>
      <c r="X1329" s="132" t="s">
        <v>5414</v>
      </c>
      <c r="Y1329" s="127" t="s">
        <v>5722</v>
      </c>
      <c r="Z1329" s="124" t="s">
        <v>68</v>
      </c>
      <c r="AA1329" s="133">
        <v>43294</v>
      </c>
      <c r="AB1329" s="134"/>
    </row>
    <row r="1330" spans="1:28" ht="22.5" x14ac:dyDescent="0.2">
      <c r="A1330" s="122" t="s">
        <v>8176</v>
      </c>
      <c r="B1330" s="123" t="s">
        <v>6069</v>
      </c>
      <c r="C1330" s="124" t="s">
        <v>6070</v>
      </c>
      <c r="D1330" s="122" t="s">
        <v>10264</v>
      </c>
      <c r="E1330" s="124" t="s">
        <v>7911</v>
      </c>
      <c r="F1330" s="125" t="s">
        <v>6071</v>
      </c>
      <c r="G1330" s="126" t="s">
        <v>6072</v>
      </c>
      <c r="H1330" s="126" t="s">
        <v>6072</v>
      </c>
      <c r="I1330" s="127" t="s">
        <v>6072</v>
      </c>
      <c r="J1330" s="125" t="s">
        <v>3</v>
      </c>
      <c r="K1330" s="125"/>
      <c r="L1330" s="125">
        <v>1561</v>
      </c>
      <c r="M1330" s="128">
        <v>1561</v>
      </c>
      <c r="N1330" s="126" t="s">
        <v>6073</v>
      </c>
      <c r="O1330" s="129">
        <v>370000</v>
      </c>
      <c r="P1330" s="129">
        <v>34434.782608695597</v>
      </c>
      <c r="Q1330" s="130">
        <v>404000</v>
      </c>
      <c r="R1330" s="130">
        <f t="shared" si="61"/>
        <v>44765.217391304272</v>
      </c>
      <c r="S1330" s="130">
        <v>0</v>
      </c>
      <c r="T1330" s="130">
        <f t="shared" si="63"/>
        <v>414765.21739130426</v>
      </c>
      <c r="U1330" s="130">
        <v>414700</v>
      </c>
      <c r="V1330" s="130">
        <f t="shared" si="62"/>
        <v>414700</v>
      </c>
      <c r="W1330" s="131">
        <v>0</v>
      </c>
      <c r="X1330" s="132" t="s">
        <v>5414</v>
      </c>
      <c r="Y1330" s="127" t="s">
        <v>5722</v>
      </c>
      <c r="Z1330" s="124" t="s">
        <v>42</v>
      </c>
      <c r="AA1330" s="133">
        <v>43294</v>
      </c>
      <c r="AB1330" s="134"/>
    </row>
    <row r="1331" spans="1:28" ht="22.5" x14ac:dyDescent="0.2">
      <c r="A1331" s="122" t="s">
        <v>8177</v>
      </c>
      <c r="B1331" s="123" t="s">
        <v>6074</v>
      </c>
      <c r="C1331" s="124" t="s">
        <v>6075</v>
      </c>
      <c r="D1331" s="122" t="s">
        <v>10265</v>
      </c>
      <c r="E1331" s="124" t="s">
        <v>7911</v>
      </c>
      <c r="F1331" s="125" t="s">
        <v>6076</v>
      </c>
      <c r="G1331" s="126" t="s">
        <v>6077</v>
      </c>
      <c r="H1331" s="126" t="s">
        <v>6077</v>
      </c>
      <c r="I1331" s="127" t="s">
        <v>6077</v>
      </c>
      <c r="J1331" s="125" t="s">
        <v>3</v>
      </c>
      <c r="K1331" s="125"/>
      <c r="L1331" s="125">
        <v>1562</v>
      </c>
      <c r="M1331" s="128">
        <v>1562</v>
      </c>
      <c r="N1331" s="126" t="s">
        <v>6078</v>
      </c>
      <c r="O1331" s="129">
        <v>75000</v>
      </c>
      <c r="P1331" s="129">
        <v>7043.4782608695696</v>
      </c>
      <c r="Q1331" s="130">
        <v>82000</v>
      </c>
      <c r="R1331" s="130">
        <f t="shared" si="61"/>
        <v>9156.5217391304395</v>
      </c>
      <c r="S1331" s="130">
        <v>0</v>
      </c>
      <c r="T1331" s="130">
        <f t="shared" si="63"/>
        <v>84156.521739130432</v>
      </c>
      <c r="U1331" s="130">
        <v>84100</v>
      </c>
      <c r="V1331" s="130">
        <f t="shared" si="62"/>
        <v>84100</v>
      </c>
      <c r="W1331" s="131">
        <v>0</v>
      </c>
      <c r="X1331" s="132" t="s">
        <v>5414</v>
      </c>
      <c r="Y1331" s="127" t="s">
        <v>5722</v>
      </c>
      <c r="Z1331" s="124" t="s">
        <v>42</v>
      </c>
      <c r="AA1331" s="133">
        <v>43294</v>
      </c>
      <c r="AB1331" s="134"/>
    </row>
    <row r="1332" spans="1:28" ht="22.5" x14ac:dyDescent="0.2">
      <c r="A1332" s="122" t="s">
        <v>8178</v>
      </c>
      <c r="B1332" s="123" t="s">
        <v>6079</v>
      </c>
      <c r="C1332" s="124" t="s">
        <v>6080</v>
      </c>
      <c r="D1332" s="122" t="s">
        <v>10266</v>
      </c>
      <c r="E1332" s="124" t="s">
        <v>7911</v>
      </c>
      <c r="F1332" s="125" t="s">
        <v>6081</v>
      </c>
      <c r="G1332" s="126" t="s">
        <v>6082</v>
      </c>
      <c r="H1332" s="126" t="s">
        <v>6082</v>
      </c>
      <c r="I1332" s="127" t="s">
        <v>6082</v>
      </c>
      <c r="J1332" s="125" t="s">
        <v>3</v>
      </c>
      <c r="K1332" s="125"/>
      <c r="L1332" s="125">
        <v>1564</v>
      </c>
      <c r="M1332" s="128">
        <v>1564</v>
      </c>
      <c r="N1332" s="126" t="s">
        <v>6083</v>
      </c>
      <c r="O1332" s="129">
        <v>70000</v>
      </c>
      <c r="P1332" s="129">
        <v>6573.9130434782601</v>
      </c>
      <c r="Q1332" s="130">
        <v>76500</v>
      </c>
      <c r="R1332" s="130">
        <f t="shared" si="61"/>
        <v>8546.0869565217381</v>
      </c>
      <c r="S1332" s="130">
        <v>0</v>
      </c>
      <c r="T1332" s="130">
        <f t="shared" si="63"/>
        <v>78546.086956521744</v>
      </c>
      <c r="U1332" s="130">
        <v>78500</v>
      </c>
      <c r="V1332" s="130">
        <f t="shared" si="62"/>
        <v>78500</v>
      </c>
      <c r="W1332" s="131">
        <v>0</v>
      </c>
      <c r="X1332" s="132" t="s">
        <v>5414</v>
      </c>
      <c r="Y1332" s="127" t="s">
        <v>5722</v>
      </c>
      <c r="Z1332" s="124" t="s">
        <v>42</v>
      </c>
      <c r="AA1332" s="133">
        <v>43294</v>
      </c>
      <c r="AB1332" s="134"/>
    </row>
    <row r="1333" spans="1:28" ht="25.5" x14ac:dyDescent="0.2">
      <c r="A1333" s="122" t="s">
        <v>8179</v>
      </c>
      <c r="B1333" s="123" t="s">
        <v>6084</v>
      </c>
      <c r="C1333" s="124" t="s">
        <v>6085</v>
      </c>
      <c r="D1333" s="122" t="s">
        <v>10267</v>
      </c>
      <c r="E1333" s="124" t="s">
        <v>7911</v>
      </c>
      <c r="F1333" s="125" t="s">
        <v>6086</v>
      </c>
      <c r="G1333" s="126" t="s">
        <v>7422</v>
      </c>
      <c r="H1333" s="126" t="s">
        <v>7422</v>
      </c>
      <c r="I1333" s="127" t="s">
        <v>6087</v>
      </c>
      <c r="J1333" s="125" t="s">
        <v>3</v>
      </c>
      <c r="K1333" s="125"/>
      <c r="L1333" s="125">
        <v>1569</v>
      </c>
      <c r="M1333" s="128">
        <v>1569</v>
      </c>
      <c r="N1333" s="126" t="s">
        <v>6088</v>
      </c>
      <c r="O1333" s="129">
        <v>35000</v>
      </c>
      <c r="P1333" s="129">
        <v>3286.95652173913</v>
      </c>
      <c r="Q1333" s="130">
        <v>38200</v>
      </c>
      <c r="R1333" s="130">
        <f t="shared" si="61"/>
        <v>4273.0434782608691</v>
      </c>
      <c r="S1333" s="130">
        <v>0</v>
      </c>
      <c r="T1333" s="130">
        <f t="shared" si="63"/>
        <v>39273.043478260872</v>
      </c>
      <c r="U1333" s="130">
        <v>39200</v>
      </c>
      <c r="V1333" s="130">
        <f t="shared" si="62"/>
        <v>39200</v>
      </c>
      <c r="W1333" s="131">
        <v>0</v>
      </c>
      <c r="X1333" s="132" t="s">
        <v>5414</v>
      </c>
      <c r="Y1333" s="127" t="s">
        <v>5722</v>
      </c>
      <c r="Z1333" s="124" t="s">
        <v>42</v>
      </c>
      <c r="AA1333" s="133">
        <v>43294</v>
      </c>
      <c r="AB1333" s="134"/>
    </row>
    <row r="1334" spans="1:28" x14ac:dyDescent="0.2">
      <c r="A1334" s="122" t="s">
        <v>8180</v>
      </c>
      <c r="B1334" s="123" t="s">
        <v>6089</v>
      </c>
      <c r="C1334" s="124" t="s">
        <v>6090</v>
      </c>
      <c r="D1334" s="122" t="s">
        <v>10268</v>
      </c>
      <c r="E1334" s="124" t="s">
        <v>7911</v>
      </c>
      <c r="F1334" s="125" t="s">
        <v>6091</v>
      </c>
      <c r="G1334" s="126" t="s">
        <v>7423</v>
      </c>
      <c r="H1334" s="126" t="s">
        <v>7423</v>
      </c>
      <c r="I1334" s="127" t="s">
        <v>6092</v>
      </c>
      <c r="J1334" s="125" t="s">
        <v>3</v>
      </c>
      <c r="K1334" s="125"/>
      <c r="L1334" s="125">
        <v>1570</v>
      </c>
      <c r="M1334" s="128">
        <v>1570</v>
      </c>
      <c r="N1334" s="126" t="s">
        <v>6092</v>
      </c>
      <c r="O1334" s="129">
        <v>70000</v>
      </c>
      <c r="P1334" s="129">
        <v>6573.9130434782601</v>
      </c>
      <c r="Q1334" s="130">
        <v>76500</v>
      </c>
      <c r="R1334" s="130">
        <f t="shared" si="61"/>
        <v>8546.0869565217381</v>
      </c>
      <c r="S1334" s="130">
        <v>0</v>
      </c>
      <c r="T1334" s="130">
        <f t="shared" si="63"/>
        <v>78546.086956521744</v>
      </c>
      <c r="U1334" s="130">
        <v>78500</v>
      </c>
      <c r="V1334" s="130">
        <f t="shared" si="62"/>
        <v>78500</v>
      </c>
      <c r="W1334" s="131">
        <v>0</v>
      </c>
      <c r="X1334" s="132" t="s">
        <v>5414</v>
      </c>
      <c r="Y1334" s="127" t="s">
        <v>5722</v>
      </c>
      <c r="Z1334" s="124" t="s">
        <v>68</v>
      </c>
      <c r="AA1334" s="133">
        <v>43294</v>
      </c>
      <c r="AB1334" s="134"/>
    </row>
    <row r="1335" spans="1:28" ht="25.5" x14ac:dyDescent="0.2">
      <c r="A1335" s="122" t="s">
        <v>8181</v>
      </c>
      <c r="B1335" s="123" t="s">
        <v>6095</v>
      </c>
      <c r="C1335" s="124" t="s">
        <v>6093</v>
      </c>
      <c r="D1335" s="122" t="s">
        <v>10269</v>
      </c>
      <c r="E1335" s="124" t="s">
        <v>7911</v>
      </c>
      <c r="F1335" s="125" t="s">
        <v>6096</v>
      </c>
      <c r="G1335" s="126" t="s">
        <v>6097</v>
      </c>
      <c r="H1335" s="126" t="s">
        <v>6097</v>
      </c>
      <c r="I1335" s="127" t="s">
        <v>6097</v>
      </c>
      <c r="J1335" s="125" t="s">
        <v>3</v>
      </c>
      <c r="K1335" s="125"/>
      <c r="L1335" s="125">
        <v>1573</v>
      </c>
      <c r="M1335" s="128">
        <v>1573</v>
      </c>
      <c r="N1335" s="126" t="s">
        <v>6094</v>
      </c>
      <c r="O1335" s="129">
        <v>60000</v>
      </c>
      <c r="P1335" s="129">
        <v>5634.7826086956502</v>
      </c>
      <c r="Q1335" s="130">
        <v>65600</v>
      </c>
      <c r="R1335" s="130">
        <f t="shared" si="61"/>
        <v>7325.2173913043453</v>
      </c>
      <c r="S1335" s="130">
        <v>0</v>
      </c>
      <c r="T1335" s="130">
        <f t="shared" si="63"/>
        <v>67325.217391304352</v>
      </c>
      <c r="U1335" s="130">
        <v>67300</v>
      </c>
      <c r="V1335" s="130">
        <f t="shared" si="62"/>
        <v>67300</v>
      </c>
      <c r="W1335" s="131">
        <v>0</v>
      </c>
      <c r="X1335" s="132" t="s">
        <v>5414</v>
      </c>
      <c r="Y1335" s="127" t="s">
        <v>5722</v>
      </c>
      <c r="Z1335" s="124" t="s">
        <v>42</v>
      </c>
      <c r="AA1335" s="133">
        <v>43294</v>
      </c>
      <c r="AB1335" s="134"/>
    </row>
    <row r="1336" spans="1:28" ht="22.5" x14ac:dyDescent="0.2">
      <c r="A1336" s="122" t="s">
        <v>8182</v>
      </c>
      <c r="B1336" s="123" t="s">
        <v>6098</v>
      </c>
      <c r="C1336" s="124" t="s">
        <v>6093</v>
      </c>
      <c r="D1336" s="122" t="s">
        <v>10270</v>
      </c>
      <c r="E1336" s="124" t="s">
        <v>7911</v>
      </c>
      <c r="F1336" s="125" t="s">
        <v>6099</v>
      </c>
      <c r="G1336" s="126" t="s">
        <v>6100</v>
      </c>
      <c r="H1336" s="126" t="s">
        <v>6100</v>
      </c>
      <c r="I1336" s="127" t="s">
        <v>6100</v>
      </c>
      <c r="J1336" s="125" t="s">
        <v>3</v>
      </c>
      <c r="K1336" s="125"/>
      <c r="L1336" s="125">
        <v>1573</v>
      </c>
      <c r="M1336" s="128">
        <v>1573</v>
      </c>
      <c r="N1336" s="126" t="s">
        <v>6094</v>
      </c>
      <c r="O1336" s="129">
        <v>60000</v>
      </c>
      <c r="P1336" s="129">
        <v>5634.7826086956502</v>
      </c>
      <c r="Q1336" s="130">
        <v>65600</v>
      </c>
      <c r="R1336" s="130">
        <f t="shared" si="61"/>
        <v>7325.2173913043453</v>
      </c>
      <c r="S1336" s="130">
        <v>0</v>
      </c>
      <c r="T1336" s="130">
        <f t="shared" si="63"/>
        <v>67325.217391304352</v>
      </c>
      <c r="U1336" s="130">
        <v>67300</v>
      </c>
      <c r="V1336" s="130">
        <f t="shared" si="62"/>
        <v>67300</v>
      </c>
      <c r="W1336" s="131">
        <v>0</v>
      </c>
      <c r="X1336" s="132" t="s">
        <v>5414</v>
      </c>
      <c r="Y1336" s="127" t="s">
        <v>5722</v>
      </c>
      <c r="Z1336" s="124" t="s">
        <v>42</v>
      </c>
      <c r="AA1336" s="133">
        <v>43294</v>
      </c>
      <c r="AB1336" s="134"/>
    </row>
    <row r="1337" spans="1:28" ht="25.5" x14ac:dyDescent="0.2">
      <c r="A1337" s="122" t="s">
        <v>8183</v>
      </c>
      <c r="B1337" s="123" t="s">
        <v>6101</v>
      </c>
      <c r="C1337" s="124" t="s">
        <v>6102</v>
      </c>
      <c r="D1337" s="122" t="s">
        <v>10271</v>
      </c>
      <c r="E1337" s="124" t="s">
        <v>7911</v>
      </c>
      <c r="F1337" s="125" t="s">
        <v>6103</v>
      </c>
      <c r="G1337" s="126" t="s">
        <v>6104</v>
      </c>
      <c r="H1337" s="126" t="s">
        <v>6104</v>
      </c>
      <c r="I1337" s="127" t="s">
        <v>6104</v>
      </c>
      <c r="J1337" s="125" t="s">
        <v>3</v>
      </c>
      <c r="K1337" s="125"/>
      <c r="L1337" s="125">
        <v>1577</v>
      </c>
      <c r="M1337" s="128">
        <v>1577</v>
      </c>
      <c r="N1337" s="126" t="s">
        <v>6105</v>
      </c>
      <c r="O1337" s="129">
        <v>165000</v>
      </c>
      <c r="P1337" s="129">
        <v>14086.956521739099</v>
      </c>
      <c r="Q1337" s="130">
        <v>179000</v>
      </c>
      <c r="R1337" s="130">
        <f t="shared" si="61"/>
        <v>18313.043478260832</v>
      </c>
      <c r="S1337" s="130">
        <v>0</v>
      </c>
      <c r="T1337" s="130">
        <f t="shared" si="63"/>
        <v>183313.04347826084</v>
      </c>
      <c r="U1337" s="130">
        <v>183300</v>
      </c>
      <c r="V1337" s="130">
        <f t="shared" si="62"/>
        <v>183300</v>
      </c>
      <c r="W1337" s="131">
        <v>0</v>
      </c>
      <c r="X1337" s="132" t="s">
        <v>5414</v>
      </c>
      <c r="Y1337" s="127" t="s">
        <v>5722</v>
      </c>
      <c r="Z1337" s="124" t="s">
        <v>42</v>
      </c>
      <c r="AA1337" s="133">
        <v>43294</v>
      </c>
      <c r="AB1337" s="134"/>
    </row>
    <row r="1338" spans="1:28" x14ac:dyDescent="0.2">
      <c r="A1338" s="122" t="s">
        <v>8184</v>
      </c>
      <c r="B1338" s="123" t="s">
        <v>6111</v>
      </c>
      <c r="C1338" s="124" t="s">
        <v>6112</v>
      </c>
      <c r="D1338" s="122" t="s">
        <v>10272</v>
      </c>
      <c r="E1338" s="124" t="s">
        <v>7911</v>
      </c>
      <c r="F1338" s="125" t="s">
        <v>6113</v>
      </c>
      <c r="G1338" s="126" t="s">
        <v>6114</v>
      </c>
      <c r="H1338" s="126" t="s">
        <v>6114</v>
      </c>
      <c r="I1338" s="127" t="s">
        <v>6114</v>
      </c>
      <c r="J1338" s="125" t="s">
        <v>3</v>
      </c>
      <c r="K1338" s="125"/>
      <c r="L1338" s="125">
        <v>1584</v>
      </c>
      <c r="M1338" s="128">
        <v>1584</v>
      </c>
      <c r="N1338" s="126" t="s">
        <v>6114</v>
      </c>
      <c r="O1338" s="129">
        <v>190000</v>
      </c>
      <c r="P1338" s="129">
        <v>17217.391304347799</v>
      </c>
      <c r="Q1338" s="130">
        <v>207000</v>
      </c>
      <c r="R1338" s="130">
        <f t="shared" si="61"/>
        <v>22382.608695652136</v>
      </c>
      <c r="S1338" s="130">
        <v>0</v>
      </c>
      <c r="T1338" s="130">
        <f t="shared" si="63"/>
        <v>212382.60869565213</v>
      </c>
      <c r="U1338" s="130">
        <v>212300</v>
      </c>
      <c r="V1338" s="130">
        <f t="shared" si="62"/>
        <v>212300</v>
      </c>
      <c r="W1338" s="131">
        <v>0</v>
      </c>
      <c r="X1338" s="132" t="s">
        <v>5414</v>
      </c>
      <c r="Y1338" s="127" t="s">
        <v>5722</v>
      </c>
      <c r="Z1338" s="124" t="s">
        <v>68</v>
      </c>
      <c r="AA1338" s="133">
        <v>43294</v>
      </c>
      <c r="AB1338" s="71"/>
    </row>
    <row r="1339" spans="1:28" x14ac:dyDescent="0.2">
      <c r="A1339" s="122" t="s">
        <v>8185</v>
      </c>
      <c r="B1339" s="123" t="s">
        <v>6115</v>
      </c>
      <c r="C1339" s="124" t="s">
        <v>6116</v>
      </c>
      <c r="D1339" s="122" t="s">
        <v>9907</v>
      </c>
      <c r="E1339" s="124" t="s">
        <v>7911</v>
      </c>
      <c r="F1339" s="125" t="s">
        <v>6117</v>
      </c>
      <c r="G1339" s="126" t="s">
        <v>6118</v>
      </c>
      <c r="H1339" s="126" t="s">
        <v>6118</v>
      </c>
      <c r="I1339" s="127" t="s">
        <v>6118</v>
      </c>
      <c r="J1339" s="125" t="s">
        <v>34</v>
      </c>
      <c r="K1339" s="125"/>
      <c r="L1339" s="125">
        <v>1586</v>
      </c>
      <c r="M1339" s="128">
        <v>1586</v>
      </c>
      <c r="N1339" s="126" t="s">
        <v>6118</v>
      </c>
      <c r="O1339" s="129">
        <v>24000</v>
      </c>
      <c r="P1339" s="129">
        <v>2191.3043478260902</v>
      </c>
      <c r="Q1339" s="130">
        <v>26100</v>
      </c>
      <c r="R1339" s="130">
        <f t="shared" si="61"/>
        <v>2848.6956521739176</v>
      </c>
      <c r="S1339" s="130">
        <v>0</v>
      </c>
      <c r="T1339" s="130">
        <f t="shared" si="63"/>
        <v>26848.695652173919</v>
      </c>
      <c r="U1339" s="130">
        <v>26800</v>
      </c>
      <c r="V1339" s="130">
        <f t="shared" si="62"/>
        <v>26800</v>
      </c>
      <c r="W1339" s="131">
        <v>0</v>
      </c>
      <c r="X1339" s="132" t="s">
        <v>5414</v>
      </c>
      <c r="Y1339" s="127" t="s">
        <v>5722</v>
      </c>
      <c r="Z1339" s="124" t="s">
        <v>68</v>
      </c>
      <c r="AA1339" s="133">
        <v>43294</v>
      </c>
      <c r="AB1339" s="71"/>
    </row>
    <row r="1340" spans="1:28" ht="25.5" x14ac:dyDescent="0.2">
      <c r="A1340" s="122" t="s">
        <v>8186</v>
      </c>
      <c r="B1340" s="123" t="s">
        <v>6119</v>
      </c>
      <c r="C1340" s="124" t="s">
        <v>6120</v>
      </c>
      <c r="D1340" s="122" t="s">
        <v>9910</v>
      </c>
      <c r="E1340" s="124" t="s">
        <v>7911</v>
      </c>
      <c r="F1340" s="125" t="s">
        <v>6121</v>
      </c>
      <c r="G1340" s="126" t="s">
        <v>7424</v>
      </c>
      <c r="H1340" s="126" t="s">
        <v>7424</v>
      </c>
      <c r="I1340" s="127" t="s">
        <v>6122</v>
      </c>
      <c r="J1340" s="125" t="s">
        <v>283</v>
      </c>
      <c r="K1340" s="125"/>
      <c r="L1340" s="125">
        <v>1588</v>
      </c>
      <c r="M1340" s="128">
        <v>1588</v>
      </c>
      <c r="N1340" s="126" t="s">
        <v>6123</v>
      </c>
      <c r="O1340" s="129">
        <v>40000</v>
      </c>
      <c r="P1340" s="129">
        <v>3756.52173913043</v>
      </c>
      <c r="Q1340" s="130">
        <v>43700</v>
      </c>
      <c r="R1340" s="130">
        <f t="shared" si="61"/>
        <v>4883.4782608695587</v>
      </c>
      <c r="S1340" s="130">
        <v>0</v>
      </c>
      <c r="T1340" s="130">
        <f t="shared" si="63"/>
        <v>44883.47826086956</v>
      </c>
      <c r="U1340" s="130">
        <v>44800</v>
      </c>
      <c r="V1340" s="130">
        <f t="shared" si="62"/>
        <v>44800</v>
      </c>
      <c r="W1340" s="131">
        <v>0</v>
      </c>
      <c r="X1340" s="132" t="s">
        <v>5414</v>
      </c>
      <c r="Y1340" s="127" t="s">
        <v>5722</v>
      </c>
      <c r="Z1340" s="124" t="s">
        <v>42</v>
      </c>
      <c r="AA1340" s="133">
        <v>43294</v>
      </c>
      <c r="AB1340" s="71"/>
    </row>
    <row r="1341" spans="1:28" ht="22.5" x14ac:dyDescent="0.2">
      <c r="A1341" s="122" t="s">
        <v>8187</v>
      </c>
      <c r="B1341" s="123" t="s">
        <v>6124</v>
      </c>
      <c r="C1341" s="124" t="s">
        <v>6125</v>
      </c>
      <c r="D1341" s="122" t="s">
        <v>9909</v>
      </c>
      <c r="E1341" s="124" t="s">
        <v>7911</v>
      </c>
      <c r="F1341" s="125" t="s">
        <v>6126</v>
      </c>
      <c r="G1341" s="126" t="s">
        <v>7425</v>
      </c>
      <c r="H1341" s="126" t="s">
        <v>7425</v>
      </c>
      <c r="I1341" s="127" t="s">
        <v>6127</v>
      </c>
      <c r="J1341" s="125" t="s">
        <v>34</v>
      </c>
      <c r="K1341" s="125"/>
      <c r="L1341" s="125">
        <v>1589</v>
      </c>
      <c r="M1341" s="128">
        <v>1589</v>
      </c>
      <c r="N1341" s="126" t="s">
        <v>6128</v>
      </c>
      <c r="O1341" s="129">
        <v>35000</v>
      </c>
      <c r="P1341" s="129">
        <v>3286.95652173913</v>
      </c>
      <c r="Q1341" s="130">
        <v>38200</v>
      </c>
      <c r="R1341" s="130">
        <f t="shared" si="61"/>
        <v>4273.0434782608691</v>
      </c>
      <c r="S1341" s="130">
        <v>0</v>
      </c>
      <c r="T1341" s="130">
        <f t="shared" si="63"/>
        <v>39273.043478260872</v>
      </c>
      <c r="U1341" s="130">
        <v>39200</v>
      </c>
      <c r="V1341" s="130">
        <f t="shared" si="62"/>
        <v>39200</v>
      </c>
      <c r="W1341" s="131">
        <v>0</v>
      </c>
      <c r="X1341" s="132" t="s">
        <v>5414</v>
      </c>
      <c r="Y1341" s="127" t="s">
        <v>5722</v>
      </c>
      <c r="Z1341" s="124" t="s">
        <v>42</v>
      </c>
      <c r="AA1341" s="133">
        <v>43294</v>
      </c>
      <c r="AB1341" s="71"/>
    </row>
    <row r="1342" spans="1:28" ht="22.5" x14ac:dyDescent="0.2">
      <c r="A1342" s="122" t="s">
        <v>8188</v>
      </c>
      <c r="B1342" s="123" t="s">
        <v>6129</v>
      </c>
      <c r="C1342" s="124" t="s">
        <v>6130</v>
      </c>
      <c r="D1342" s="122" t="s">
        <v>9919</v>
      </c>
      <c r="E1342" s="124" t="s">
        <v>7911</v>
      </c>
      <c r="F1342" s="125" t="s">
        <v>6131</v>
      </c>
      <c r="G1342" s="126" t="s">
        <v>6132</v>
      </c>
      <c r="H1342" s="126" t="s">
        <v>6132</v>
      </c>
      <c r="I1342" s="127" t="s">
        <v>6132</v>
      </c>
      <c r="J1342" s="125" t="s">
        <v>34</v>
      </c>
      <c r="K1342" s="125"/>
      <c r="L1342" s="125">
        <v>1590</v>
      </c>
      <c r="M1342" s="128">
        <v>1590</v>
      </c>
      <c r="N1342" s="126" t="s">
        <v>6133</v>
      </c>
      <c r="O1342" s="129">
        <v>23000</v>
      </c>
      <c r="P1342" s="129">
        <v>2034.78260869565</v>
      </c>
      <c r="Q1342" s="130">
        <v>25000</v>
      </c>
      <c r="R1342" s="130">
        <f t="shared" si="61"/>
        <v>2645.2173913043453</v>
      </c>
      <c r="S1342" s="130">
        <v>0</v>
      </c>
      <c r="T1342" s="130">
        <f t="shared" si="63"/>
        <v>25645.217391304344</v>
      </c>
      <c r="U1342" s="130">
        <v>25600</v>
      </c>
      <c r="V1342" s="130">
        <f t="shared" si="62"/>
        <v>25600</v>
      </c>
      <c r="W1342" s="131">
        <v>0</v>
      </c>
      <c r="X1342" s="132" t="s">
        <v>5414</v>
      </c>
      <c r="Y1342" s="127" t="s">
        <v>5722</v>
      </c>
      <c r="Z1342" s="124" t="s">
        <v>42</v>
      </c>
      <c r="AA1342" s="133">
        <v>43294</v>
      </c>
      <c r="AB1342" s="71"/>
    </row>
    <row r="1343" spans="1:28" ht="22.5" x14ac:dyDescent="0.2">
      <c r="A1343" s="122" t="s">
        <v>8189</v>
      </c>
      <c r="B1343" s="123" t="s">
        <v>6134</v>
      </c>
      <c r="C1343" s="124" t="s">
        <v>6135</v>
      </c>
      <c r="D1343" s="122" t="s">
        <v>10273</v>
      </c>
      <c r="E1343" s="124" t="s">
        <v>7911</v>
      </c>
      <c r="F1343" s="125" t="s">
        <v>5743</v>
      </c>
      <c r="G1343" s="126" t="s">
        <v>5744</v>
      </c>
      <c r="H1343" s="126" t="s">
        <v>5744</v>
      </c>
      <c r="I1343" s="127" t="s">
        <v>5744</v>
      </c>
      <c r="J1343" s="125" t="s">
        <v>3</v>
      </c>
      <c r="K1343" s="125"/>
      <c r="L1343" s="125">
        <v>1591</v>
      </c>
      <c r="M1343" s="128">
        <v>1591</v>
      </c>
      <c r="N1343" s="126" t="s">
        <v>6136</v>
      </c>
      <c r="O1343" s="129">
        <v>390000</v>
      </c>
      <c r="P1343" s="129">
        <v>36000</v>
      </c>
      <c r="Q1343" s="130">
        <v>426000</v>
      </c>
      <c r="R1343" s="130">
        <f t="shared" si="61"/>
        <v>46800</v>
      </c>
      <c r="S1343" s="130">
        <v>0</v>
      </c>
      <c r="T1343" s="130">
        <f t="shared" si="63"/>
        <v>436800</v>
      </c>
      <c r="U1343" s="130">
        <v>436800</v>
      </c>
      <c r="V1343" s="130">
        <f t="shared" si="62"/>
        <v>436800</v>
      </c>
      <c r="W1343" s="131">
        <v>0</v>
      </c>
      <c r="X1343" s="132" t="s">
        <v>5414</v>
      </c>
      <c r="Y1343" s="127" t="s">
        <v>5722</v>
      </c>
      <c r="Z1343" s="124" t="s">
        <v>42</v>
      </c>
      <c r="AA1343" s="133">
        <v>43294</v>
      </c>
      <c r="AB1343" s="134"/>
    </row>
    <row r="1344" spans="1:28" ht="38.25" x14ac:dyDescent="0.2">
      <c r="A1344" s="122" t="s">
        <v>8190</v>
      </c>
      <c r="B1344" s="123" t="s">
        <v>6137</v>
      </c>
      <c r="C1344" s="124" t="s">
        <v>6138</v>
      </c>
      <c r="D1344" s="122" t="s">
        <v>10274</v>
      </c>
      <c r="E1344" s="124" t="s">
        <v>7911</v>
      </c>
      <c r="F1344" s="125" t="s">
        <v>6139</v>
      </c>
      <c r="G1344" s="126" t="s">
        <v>7426</v>
      </c>
      <c r="H1344" s="126" t="s">
        <v>7426</v>
      </c>
      <c r="I1344" s="127" t="s">
        <v>6140</v>
      </c>
      <c r="J1344" s="125" t="s">
        <v>34</v>
      </c>
      <c r="K1344" s="125"/>
      <c r="L1344" s="125">
        <v>1593</v>
      </c>
      <c r="M1344" s="128">
        <v>1593</v>
      </c>
      <c r="N1344" s="126" t="s">
        <v>6141</v>
      </c>
      <c r="O1344" s="129">
        <v>27000</v>
      </c>
      <c r="P1344" s="129">
        <v>2504.3478260869601</v>
      </c>
      <c r="Q1344" s="130">
        <v>29500</v>
      </c>
      <c r="R1344" s="130">
        <f t="shared" si="61"/>
        <v>3255.652173913048</v>
      </c>
      <c r="S1344" s="130">
        <v>0</v>
      </c>
      <c r="T1344" s="130">
        <f t="shared" si="63"/>
        <v>30255.652173913048</v>
      </c>
      <c r="U1344" s="130">
        <v>30200</v>
      </c>
      <c r="V1344" s="130">
        <f t="shared" si="62"/>
        <v>30200</v>
      </c>
      <c r="W1344" s="131" t="s">
        <v>6142</v>
      </c>
      <c r="X1344" s="132" t="s">
        <v>5414</v>
      </c>
      <c r="Y1344" s="127" t="s">
        <v>5722</v>
      </c>
      <c r="Z1344" s="124" t="s">
        <v>42</v>
      </c>
      <c r="AA1344" s="133">
        <v>43294</v>
      </c>
      <c r="AB1344" s="134"/>
    </row>
    <row r="1345" spans="1:28" x14ac:dyDescent="0.2">
      <c r="A1345" s="122" t="s">
        <v>8191</v>
      </c>
      <c r="B1345" s="123" t="s">
        <v>6143</v>
      </c>
      <c r="C1345" s="124" t="s">
        <v>6144</v>
      </c>
      <c r="D1345" s="122" t="s">
        <v>10275</v>
      </c>
      <c r="E1345" s="124" t="s">
        <v>7911</v>
      </c>
      <c r="F1345" s="125" t="s">
        <v>6145</v>
      </c>
      <c r="G1345" s="126" t="s">
        <v>7427</v>
      </c>
      <c r="H1345" s="126" t="s">
        <v>7427</v>
      </c>
      <c r="I1345" s="127" t="s">
        <v>6146</v>
      </c>
      <c r="J1345" s="125" t="s">
        <v>3</v>
      </c>
      <c r="K1345" s="125"/>
      <c r="L1345" s="125">
        <v>1594</v>
      </c>
      <c r="M1345" s="128">
        <v>1594</v>
      </c>
      <c r="N1345" s="126" t="s">
        <v>6146</v>
      </c>
      <c r="O1345" s="129">
        <v>180000</v>
      </c>
      <c r="P1345" s="129">
        <v>15652.1739130435</v>
      </c>
      <c r="Q1345" s="130">
        <v>195000</v>
      </c>
      <c r="R1345" s="130">
        <f t="shared" si="61"/>
        <v>20347.826086956549</v>
      </c>
      <c r="S1345" s="130">
        <v>0</v>
      </c>
      <c r="T1345" s="130">
        <f t="shared" si="63"/>
        <v>200347.82608695654</v>
      </c>
      <c r="U1345" s="130">
        <v>200300</v>
      </c>
      <c r="V1345" s="130">
        <f t="shared" si="62"/>
        <v>200300</v>
      </c>
      <c r="W1345" s="131">
        <v>0</v>
      </c>
      <c r="X1345" s="132" t="s">
        <v>5414</v>
      </c>
      <c r="Y1345" s="127" t="s">
        <v>5722</v>
      </c>
      <c r="Z1345" s="124" t="s">
        <v>68</v>
      </c>
      <c r="AA1345" s="133">
        <v>43294</v>
      </c>
      <c r="AB1345" s="134"/>
    </row>
    <row r="1346" spans="1:28" ht="22.5" x14ac:dyDescent="0.2">
      <c r="A1346" s="122" t="s">
        <v>9584</v>
      </c>
      <c r="B1346" s="123" t="s">
        <v>6147</v>
      </c>
      <c r="C1346" s="124" t="s">
        <v>6148</v>
      </c>
      <c r="D1346" s="122" t="s">
        <v>10276</v>
      </c>
      <c r="E1346" s="124" t="s">
        <v>7911</v>
      </c>
      <c r="F1346" s="125" t="s">
        <v>6149</v>
      </c>
      <c r="G1346" s="126" t="s">
        <v>6150</v>
      </c>
      <c r="H1346" s="126" t="s">
        <v>6150</v>
      </c>
      <c r="I1346" s="127" t="s">
        <v>6150</v>
      </c>
      <c r="J1346" s="125" t="s">
        <v>34</v>
      </c>
      <c r="K1346" s="125"/>
      <c r="L1346" s="125">
        <v>1595</v>
      </c>
      <c r="M1346" s="128">
        <v>1595</v>
      </c>
      <c r="N1346" s="126" t="s">
        <v>6151</v>
      </c>
      <c r="O1346" s="129">
        <v>20000</v>
      </c>
      <c r="P1346" s="129">
        <v>1878.26086956522</v>
      </c>
      <c r="Q1346" s="130">
        <v>21800</v>
      </c>
      <c r="R1346" s="130">
        <f t="shared" si="61"/>
        <v>2441.7391304347861</v>
      </c>
      <c r="S1346" s="130">
        <v>0</v>
      </c>
      <c r="T1346" s="130">
        <f t="shared" si="63"/>
        <v>22441.739130434788</v>
      </c>
      <c r="U1346" s="130">
        <v>22400</v>
      </c>
      <c r="V1346" s="130">
        <f t="shared" si="62"/>
        <v>22400</v>
      </c>
      <c r="W1346" s="131">
        <v>0</v>
      </c>
      <c r="X1346" s="132" t="s">
        <v>5414</v>
      </c>
      <c r="Y1346" s="127" t="s">
        <v>5722</v>
      </c>
      <c r="Z1346" s="124" t="s">
        <v>42</v>
      </c>
      <c r="AA1346" s="133">
        <v>43294</v>
      </c>
      <c r="AB1346" s="134"/>
    </row>
    <row r="1347" spans="1:28" ht="25.5" x14ac:dyDescent="0.2">
      <c r="A1347" s="122" t="s">
        <v>8578</v>
      </c>
      <c r="B1347" s="123" t="s">
        <v>6152</v>
      </c>
      <c r="C1347" s="124" t="s">
        <v>6153</v>
      </c>
      <c r="D1347" s="122" t="s">
        <v>10277</v>
      </c>
      <c r="E1347" s="124" t="s">
        <v>7911</v>
      </c>
      <c r="F1347" s="125" t="s">
        <v>6154</v>
      </c>
      <c r="G1347" s="126" t="s">
        <v>6155</v>
      </c>
      <c r="H1347" s="126" t="s">
        <v>6155</v>
      </c>
      <c r="I1347" s="127" t="s">
        <v>6155</v>
      </c>
      <c r="J1347" s="125" t="s">
        <v>283</v>
      </c>
      <c r="K1347" s="125"/>
      <c r="L1347" s="125">
        <v>1599</v>
      </c>
      <c r="M1347" s="128">
        <v>1599</v>
      </c>
      <c r="N1347" s="126" t="s">
        <v>6156</v>
      </c>
      <c r="O1347" s="129">
        <v>40000</v>
      </c>
      <c r="P1347" s="129">
        <v>3756.52173913043</v>
      </c>
      <c r="Q1347" s="130">
        <v>43700</v>
      </c>
      <c r="R1347" s="130">
        <f t="shared" si="61"/>
        <v>4883.4782608695587</v>
      </c>
      <c r="S1347" s="130">
        <v>0</v>
      </c>
      <c r="T1347" s="130">
        <f t="shared" si="63"/>
        <v>44883.47826086956</v>
      </c>
      <c r="U1347" s="130">
        <v>44800</v>
      </c>
      <c r="V1347" s="130">
        <f t="shared" si="62"/>
        <v>44800</v>
      </c>
      <c r="W1347" s="131">
        <v>0</v>
      </c>
      <c r="X1347" s="132" t="s">
        <v>5414</v>
      </c>
      <c r="Y1347" s="127" t="s">
        <v>5722</v>
      </c>
      <c r="Z1347" s="124" t="s">
        <v>42</v>
      </c>
      <c r="AA1347" s="133">
        <v>43294</v>
      </c>
      <c r="AB1347" s="134"/>
    </row>
    <row r="1348" spans="1:28" ht="22.5" x14ac:dyDescent="0.2">
      <c r="A1348" s="122" t="s">
        <v>8579</v>
      </c>
      <c r="B1348" s="123" t="s">
        <v>6165</v>
      </c>
      <c r="C1348" s="124" t="s">
        <v>6158</v>
      </c>
      <c r="D1348" s="122" t="s">
        <v>10278</v>
      </c>
      <c r="E1348" s="124" t="s">
        <v>7911</v>
      </c>
      <c r="F1348" s="125" t="s">
        <v>6166</v>
      </c>
      <c r="G1348" s="126" t="s">
        <v>6167</v>
      </c>
      <c r="H1348" s="126" t="s">
        <v>6167</v>
      </c>
      <c r="I1348" s="127" t="s">
        <v>6167</v>
      </c>
      <c r="J1348" s="125" t="s">
        <v>283</v>
      </c>
      <c r="K1348" s="125"/>
      <c r="L1348" s="125">
        <v>1602</v>
      </c>
      <c r="M1348" s="128">
        <v>1602</v>
      </c>
      <c r="N1348" s="126" t="s">
        <v>6161</v>
      </c>
      <c r="O1348" s="129">
        <v>40000</v>
      </c>
      <c r="P1348" s="129">
        <v>3756.52173913043</v>
      </c>
      <c r="Q1348" s="130">
        <v>43700</v>
      </c>
      <c r="R1348" s="130">
        <f t="shared" si="61"/>
        <v>4883.4782608695587</v>
      </c>
      <c r="S1348" s="130">
        <v>0</v>
      </c>
      <c r="T1348" s="130">
        <f t="shared" si="63"/>
        <v>44883.47826086956</v>
      </c>
      <c r="U1348" s="130">
        <v>44800</v>
      </c>
      <c r="V1348" s="130">
        <f t="shared" si="62"/>
        <v>44800</v>
      </c>
      <c r="W1348" s="131">
        <v>0</v>
      </c>
      <c r="X1348" s="132" t="s">
        <v>5414</v>
      </c>
      <c r="Y1348" s="127" t="s">
        <v>5722</v>
      </c>
      <c r="Z1348" s="124" t="s">
        <v>42</v>
      </c>
      <c r="AA1348" s="133">
        <v>43294</v>
      </c>
      <c r="AB1348" s="134"/>
    </row>
    <row r="1349" spans="1:28" ht="25.5" x14ac:dyDescent="0.2">
      <c r="A1349" s="122" t="s">
        <v>8580</v>
      </c>
      <c r="B1349" s="123" t="s">
        <v>6162</v>
      </c>
      <c r="C1349" s="124" t="s">
        <v>6158</v>
      </c>
      <c r="D1349" s="122" t="s">
        <v>10279</v>
      </c>
      <c r="E1349" s="124" t="s">
        <v>7911</v>
      </c>
      <c r="F1349" s="125" t="s">
        <v>6163</v>
      </c>
      <c r="G1349" s="126" t="s">
        <v>6164</v>
      </c>
      <c r="H1349" s="126" t="s">
        <v>6164</v>
      </c>
      <c r="I1349" s="127" t="s">
        <v>6164</v>
      </c>
      <c r="J1349" s="125" t="s">
        <v>283</v>
      </c>
      <c r="K1349" s="125"/>
      <c r="L1349" s="125">
        <v>1602</v>
      </c>
      <c r="M1349" s="128">
        <v>1602</v>
      </c>
      <c r="N1349" s="126" t="s">
        <v>6161</v>
      </c>
      <c r="O1349" s="129">
        <v>40000</v>
      </c>
      <c r="P1349" s="129">
        <v>3756.52173913043</v>
      </c>
      <c r="Q1349" s="130">
        <v>43700</v>
      </c>
      <c r="R1349" s="130">
        <f t="shared" si="61"/>
        <v>4883.4782608695587</v>
      </c>
      <c r="S1349" s="130">
        <v>0</v>
      </c>
      <c r="T1349" s="130">
        <f t="shared" si="63"/>
        <v>44883.47826086956</v>
      </c>
      <c r="U1349" s="130">
        <v>44800</v>
      </c>
      <c r="V1349" s="130">
        <f t="shared" si="62"/>
        <v>44800</v>
      </c>
      <c r="W1349" s="131">
        <v>0</v>
      </c>
      <c r="X1349" s="132" t="s">
        <v>5414</v>
      </c>
      <c r="Y1349" s="127" t="s">
        <v>5722</v>
      </c>
      <c r="Z1349" s="124" t="s">
        <v>42</v>
      </c>
      <c r="AA1349" s="133">
        <v>43294</v>
      </c>
      <c r="AB1349" s="134"/>
    </row>
    <row r="1350" spans="1:28" ht="22.5" x14ac:dyDescent="0.2">
      <c r="A1350" s="122" t="s">
        <v>8581</v>
      </c>
      <c r="B1350" s="123" t="s">
        <v>6168</v>
      </c>
      <c r="C1350" s="124" t="s">
        <v>6169</v>
      </c>
      <c r="D1350" s="122" t="s">
        <v>10280</v>
      </c>
      <c r="E1350" s="124" t="s">
        <v>7911</v>
      </c>
      <c r="F1350" s="125" t="s">
        <v>6170</v>
      </c>
      <c r="G1350" s="126" t="s">
        <v>7429</v>
      </c>
      <c r="H1350" s="126" t="s">
        <v>7429</v>
      </c>
      <c r="I1350" s="127" t="s">
        <v>6171</v>
      </c>
      <c r="J1350" s="125" t="s">
        <v>34</v>
      </c>
      <c r="K1350" s="125"/>
      <c r="L1350" s="125">
        <v>1603</v>
      </c>
      <c r="M1350" s="128">
        <v>1603</v>
      </c>
      <c r="N1350" s="126" t="s">
        <v>6172</v>
      </c>
      <c r="O1350" s="129">
        <v>19000</v>
      </c>
      <c r="P1350" s="129">
        <v>1721.73913043478</v>
      </c>
      <c r="Q1350" s="130">
        <v>20700</v>
      </c>
      <c r="R1350" s="130">
        <f t="shared" si="61"/>
        <v>2238.2608695652139</v>
      </c>
      <c r="S1350" s="130">
        <v>0</v>
      </c>
      <c r="T1350" s="130">
        <f t="shared" si="63"/>
        <v>21238.260869565212</v>
      </c>
      <c r="U1350" s="130">
        <v>21200</v>
      </c>
      <c r="V1350" s="130">
        <f t="shared" si="62"/>
        <v>21200</v>
      </c>
      <c r="W1350" s="131">
        <v>0</v>
      </c>
      <c r="X1350" s="132" t="s">
        <v>5414</v>
      </c>
      <c r="Y1350" s="127" t="s">
        <v>5722</v>
      </c>
      <c r="Z1350" s="124" t="s">
        <v>42</v>
      </c>
      <c r="AA1350" s="133">
        <v>43294</v>
      </c>
      <c r="AB1350" s="134"/>
    </row>
    <row r="1351" spans="1:28" ht="22.5" x14ac:dyDescent="0.2">
      <c r="A1351" s="122" t="s">
        <v>8582</v>
      </c>
      <c r="B1351" s="123" t="s">
        <v>6173</v>
      </c>
      <c r="C1351" s="124" t="s">
        <v>6174</v>
      </c>
      <c r="D1351" s="122" t="s">
        <v>10281</v>
      </c>
      <c r="E1351" s="124" t="s">
        <v>7911</v>
      </c>
      <c r="F1351" s="125" t="s">
        <v>6175</v>
      </c>
      <c r="G1351" s="126" t="s">
        <v>6176</v>
      </c>
      <c r="H1351" s="126" t="s">
        <v>6176</v>
      </c>
      <c r="I1351" s="127" t="s">
        <v>6176</v>
      </c>
      <c r="J1351" s="125" t="s">
        <v>34</v>
      </c>
      <c r="K1351" s="125"/>
      <c r="L1351" s="125">
        <v>1606</v>
      </c>
      <c r="M1351" s="128">
        <v>1606</v>
      </c>
      <c r="N1351" s="126" t="s">
        <v>6177</v>
      </c>
      <c r="O1351" s="129">
        <v>13000</v>
      </c>
      <c r="P1351" s="129">
        <v>1095.6521739130401</v>
      </c>
      <c r="Q1351" s="130">
        <v>14000</v>
      </c>
      <c r="R1351" s="130">
        <f t="shared" ref="R1351:R1414" si="64">+P1351/1800000*2340000</f>
        <v>1424.3478260869522</v>
      </c>
      <c r="S1351" s="130">
        <v>0</v>
      </c>
      <c r="T1351" s="130">
        <f t="shared" si="63"/>
        <v>14424.347826086952</v>
      </c>
      <c r="U1351" s="130">
        <v>14400</v>
      </c>
      <c r="V1351" s="130">
        <f t="shared" ref="V1351:V1414" si="65">ROUNDDOWN(T1351,-2)</f>
        <v>14400</v>
      </c>
      <c r="W1351" s="131">
        <v>0</v>
      </c>
      <c r="X1351" s="132" t="s">
        <v>5414</v>
      </c>
      <c r="Y1351" s="127" t="s">
        <v>5722</v>
      </c>
      <c r="Z1351" s="124" t="s">
        <v>42</v>
      </c>
      <c r="AA1351" s="133">
        <v>43294</v>
      </c>
      <c r="AB1351" s="134"/>
    </row>
    <row r="1352" spans="1:28" ht="22.5" x14ac:dyDescent="0.2">
      <c r="A1352" s="122" t="s">
        <v>9585</v>
      </c>
      <c r="B1352" s="123" t="s">
        <v>6178</v>
      </c>
      <c r="C1352" s="124" t="s">
        <v>6174</v>
      </c>
      <c r="D1352" s="122" t="s">
        <v>10282</v>
      </c>
      <c r="E1352" s="124" t="s">
        <v>7911</v>
      </c>
      <c r="F1352" s="125" t="s">
        <v>6179</v>
      </c>
      <c r="G1352" s="126" t="s">
        <v>6180</v>
      </c>
      <c r="H1352" s="126" t="s">
        <v>6180</v>
      </c>
      <c r="I1352" s="127" t="s">
        <v>6180</v>
      </c>
      <c r="J1352" s="125" t="s">
        <v>34</v>
      </c>
      <c r="K1352" s="125"/>
      <c r="L1352" s="125">
        <v>1606</v>
      </c>
      <c r="M1352" s="128">
        <v>1606</v>
      </c>
      <c r="N1352" s="126" t="s">
        <v>6177</v>
      </c>
      <c r="O1352" s="129">
        <v>13000</v>
      </c>
      <c r="P1352" s="129">
        <v>1095.6521739130401</v>
      </c>
      <c r="Q1352" s="130">
        <v>14000</v>
      </c>
      <c r="R1352" s="130">
        <f t="shared" si="64"/>
        <v>1424.3478260869522</v>
      </c>
      <c r="S1352" s="130">
        <v>0</v>
      </c>
      <c r="T1352" s="130">
        <f t="shared" si="63"/>
        <v>14424.347826086952</v>
      </c>
      <c r="U1352" s="130">
        <v>14400</v>
      </c>
      <c r="V1352" s="130">
        <f t="shared" si="65"/>
        <v>14400</v>
      </c>
      <c r="W1352" s="131">
        <v>0</v>
      </c>
      <c r="X1352" s="132" t="s">
        <v>5414</v>
      </c>
      <c r="Y1352" s="127" t="s">
        <v>5722</v>
      </c>
      <c r="Z1352" s="124" t="s">
        <v>42</v>
      </c>
      <c r="AA1352" s="133">
        <v>43294</v>
      </c>
      <c r="AB1352" s="134"/>
    </row>
    <row r="1353" spans="1:28" ht="22.5" x14ac:dyDescent="0.2">
      <c r="A1353" s="122" t="s">
        <v>8192</v>
      </c>
      <c r="B1353" s="123" t="s">
        <v>6191</v>
      </c>
      <c r="C1353" s="124" t="s">
        <v>6187</v>
      </c>
      <c r="D1353" s="122" t="s">
        <v>10283</v>
      </c>
      <c r="E1353" s="124" t="s">
        <v>7911</v>
      </c>
      <c r="F1353" s="125" t="s">
        <v>6192</v>
      </c>
      <c r="G1353" s="126" t="s">
        <v>6193</v>
      </c>
      <c r="H1353" s="126" t="s">
        <v>6193</v>
      </c>
      <c r="I1353" s="127" t="s">
        <v>6193</v>
      </c>
      <c r="J1353" s="125" t="s">
        <v>34</v>
      </c>
      <c r="K1353" s="125"/>
      <c r="L1353" s="125">
        <v>1609</v>
      </c>
      <c r="M1353" s="128">
        <v>1609</v>
      </c>
      <c r="N1353" s="126" t="s">
        <v>6190</v>
      </c>
      <c r="O1353" s="129">
        <v>25444</v>
      </c>
      <c r="P1353" s="129">
        <v>2435.47826086956</v>
      </c>
      <c r="Q1353" s="130">
        <v>27800</v>
      </c>
      <c r="R1353" s="130">
        <f t="shared" si="64"/>
        <v>3166.1217391304281</v>
      </c>
      <c r="S1353" s="130">
        <v>0</v>
      </c>
      <c r="T1353" s="130">
        <f t="shared" si="63"/>
        <v>28610.121739130427</v>
      </c>
      <c r="U1353" s="130">
        <v>28600</v>
      </c>
      <c r="V1353" s="130">
        <f t="shared" si="65"/>
        <v>28600</v>
      </c>
      <c r="W1353" s="131">
        <v>0</v>
      </c>
      <c r="X1353" s="132" t="s">
        <v>5414</v>
      </c>
      <c r="Y1353" s="127" t="s">
        <v>5722</v>
      </c>
      <c r="Z1353" s="124" t="s">
        <v>42</v>
      </c>
      <c r="AA1353" s="133">
        <v>43294</v>
      </c>
      <c r="AB1353" s="134"/>
    </row>
    <row r="1354" spans="1:28" ht="25.5" x14ac:dyDescent="0.2">
      <c r="A1354" s="122" t="s">
        <v>9586</v>
      </c>
      <c r="B1354" s="123" t="s">
        <v>6186</v>
      </c>
      <c r="C1354" s="124" t="s">
        <v>6187</v>
      </c>
      <c r="D1354" s="122" t="s">
        <v>10284</v>
      </c>
      <c r="E1354" s="124" t="s">
        <v>7911</v>
      </c>
      <c r="F1354" s="125" t="s">
        <v>6188</v>
      </c>
      <c r="G1354" s="126" t="s">
        <v>6189</v>
      </c>
      <c r="H1354" s="126" t="s">
        <v>6189</v>
      </c>
      <c r="I1354" s="127" t="s">
        <v>6189</v>
      </c>
      <c r="J1354" s="125" t="s">
        <v>283</v>
      </c>
      <c r="K1354" s="125"/>
      <c r="L1354" s="125">
        <v>1609</v>
      </c>
      <c r="M1354" s="128">
        <v>1609</v>
      </c>
      <c r="N1354" s="126" t="s">
        <v>6190</v>
      </c>
      <c r="O1354" s="129">
        <v>25444</v>
      </c>
      <c r="P1354" s="129">
        <v>2435.47826086956</v>
      </c>
      <c r="Q1354" s="130">
        <v>27800</v>
      </c>
      <c r="R1354" s="130">
        <f t="shared" si="64"/>
        <v>3166.1217391304281</v>
      </c>
      <c r="S1354" s="130">
        <v>0</v>
      </c>
      <c r="T1354" s="130">
        <f t="shared" si="63"/>
        <v>28610.121739130427</v>
      </c>
      <c r="U1354" s="130">
        <v>28600</v>
      </c>
      <c r="V1354" s="130">
        <f t="shared" si="65"/>
        <v>28600</v>
      </c>
      <c r="W1354" s="131">
        <v>0</v>
      </c>
      <c r="X1354" s="132" t="s">
        <v>5414</v>
      </c>
      <c r="Y1354" s="127" t="s">
        <v>5722</v>
      </c>
      <c r="Z1354" s="124" t="s">
        <v>42</v>
      </c>
      <c r="AA1354" s="133">
        <v>43294</v>
      </c>
      <c r="AB1354" s="134"/>
    </row>
    <row r="1355" spans="1:28" ht="22.5" x14ac:dyDescent="0.2">
      <c r="A1355" s="122" t="s">
        <v>8193</v>
      </c>
      <c r="B1355" s="123" t="s">
        <v>6194</v>
      </c>
      <c r="C1355" s="124" t="s">
        <v>6195</v>
      </c>
      <c r="D1355" s="122" t="s">
        <v>10285</v>
      </c>
      <c r="E1355" s="124" t="s">
        <v>7911</v>
      </c>
      <c r="F1355" s="125" t="s">
        <v>6192</v>
      </c>
      <c r="G1355" s="126" t="s">
        <v>6193</v>
      </c>
      <c r="H1355" s="126" t="s">
        <v>7713</v>
      </c>
      <c r="I1355" s="127" t="s">
        <v>6193</v>
      </c>
      <c r="J1355" s="125" t="s">
        <v>34</v>
      </c>
      <c r="K1355" s="125"/>
      <c r="L1355" s="125">
        <v>1610</v>
      </c>
      <c r="M1355" s="128">
        <v>1610</v>
      </c>
      <c r="N1355" s="126" t="s">
        <v>6196</v>
      </c>
      <c r="O1355" s="129">
        <v>4500</v>
      </c>
      <c r="P1355" s="129">
        <v>313.04347826087002</v>
      </c>
      <c r="Q1355" s="130">
        <v>4800</v>
      </c>
      <c r="R1355" s="130">
        <f t="shared" si="64"/>
        <v>406.95652173913101</v>
      </c>
      <c r="S1355" s="130">
        <v>0</v>
      </c>
      <c r="T1355" s="130">
        <f t="shared" si="63"/>
        <v>4906.9565217391309</v>
      </c>
      <c r="U1355" s="130">
        <v>4900</v>
      </c>
      <c r="V1355" s="130">
        <f t="shared" si="65"/>
        <v>4900</v>
      </c>
      <c r="W1355" s="131">
        <v>0</v>
      </c>
      <c r="X1355" s="132" t="s">
        <v>5414</v>
      </c>
      <c r="Y1355" s="127" t="s">
        <v>5722</v>
      </c>
      <c r="Z1355" s="124" t="s">
        <v>42</v>
      </c>
      <c r="AA1355" s="133">
        <v>43294</v>
      </c>
      <c r="AB1355" s="134"/>
    </row>
    <row r="1356" spans="1:28" ht="22.5" x14ac:dyDescent="0.2">
      <c r="A1356" s="122" t="s">
        <v>8194</v>
      </c>
      <c r="B1356" s="123" t="s">
        <v>6197</v>
      </c>
      <c r="C1356" s="124" t="s">
        <v>6198</v>
      </c>
      <c r="D1356" s="122" t="s">
        <v>10286</v>
      </c>
      <c r="E1356" s="124" t="s">
        <v>7911</v>
      </c>
      <c r="F1356" s="125" t="s">
        <v>6199</v>
      </c>
      <c r="G1356" s="126" t="s">
        <v>7430</v>
      </c>
      <c r="H1356" s="126" t="s">
        <v>7430</v>
      </c>
      <c r="I1356" s="127" t="s">
        <v>6200</v>
      </c>
      <c r="J1356" s="125" t="s">
        <v>34</v>
      </c>
      <c r="K1356" s="125"/>
      <c r="L1356" s="125">
        <v>1611</v>
      </c>
      <c r="M1356" s="128">
        <v>1611</v>
      </c>
      <c r="N1356" s="126" t="s">
        <v>6201</v>
      </c>
      <c r="O1356" s="129">
        <v>15000</v>
      </c>
      <c r="P1356" s="129">
        <v>1408.69565217391</v>
      </c>
      <c r="Q1356" s="130">
        <v>16400</v>
      </c>
      <c r="R1356" s="130">
        <f t="shared" si="64"/>
        <v>1831.3043478260829</v>
      </c>
      <c r="S1356" s="130">
        <v>0</v>
      </c>
      <c r="T1356" s="130">
        <f t="shared" si="63"/>
        <v>16831.304347826084</v>
      </c>
      <c r="U1356" s="130">
        <v>16800</v>
      </c>
      <c r="V1356" s="130">
        <f t="shared" si="65"/>
        <v>16800</v>
      </c>
      <c r="W1356" s="131">
        <v>0</v>
      </c>
      <c r="X1356" s="132" t="s">
        <v>5414</v>
      </c>
      <c r="Y1356" s="127" t="s">
        <v>5722</v>
      </c>
      <c r="Z1356" s="124" t="s">
        <v>42</v>
      </c>
      <c r="AA1356" s="133">
        <v>43294</v>
      </c>
      <c r="AB1356" s="134"/>
    </row>
    <row r="1357" spans="1:28" ht="22.5" x14ac:dyDescent="0.2">
      <c r="A1357" s="122" t="s">
        <v>8195</v>
      </c>
      <c r="B1357" s="123" t="s">
        <v>6202</v>
      </c>
      <c r="C1357" s="124" t="s">
        <v>6198</v>
      </c>
      <c r="D1357" s="122" t="s">
        <v>10287</v>
      </c>
      <c r="E1357" s="124" t="s">
        <v>7911</v>
      </c>
      <c r="F1357" s="125" t="s">
        <v>6203</v>
      </c>
      <c r="G1357" s="126" t="s">
        <v>6204</v>
      </c>
      <c r="H1357" s="126" t="s">
        <v>6204</v>
      </c>
      <c r="I1357" s="127" t="s">
        <v>6204</v>
      </c>
      <c r="J1357" s="125" t="s">
        <v>34</v>
      </c>
      <c r="K1357" s="125"/>
      <c r="L1357" s="125">
        <v>1611</v>
      </c>
      <c r="M1357" s="128">
        <v>1611</v>
      </c>
      <c r="N1357" s="126" t="s">
        <v>6201</v>
      </c>
      <c r="O1357" s="129">
        <v>15000</v>
      </c>
      <c r="P1357" s="129">
        <v>1408.69565217391</v>
      </c>
      <c r="Q1357" s="130">
        <v>16400</v>
      </c>
      <c r="R1357" s="130">
        <f t="shared" si="64"/>
        <v>1831.3043478260829</v>
      </c>
      <c r="S1357" s="130">
        <v>0</v>
      </c>
      <c r="T1357" s="130">
        <f t="shared" si="63"/>
        <v>16831.304347826084</v>
      </c>
      <c r="U1357" s="130">
        <v>16800</v>
      </c>
      <c r="V1357" s="130">
        <f t="shared" si="65"/>
        <v>16800</v>
      </c>
      <c r="W1357" s="131">
        <v>0</v>
      </c>
      <c r="X1357" s="132" t="s">
        <v>5414</v>
      </c>
      <c r="Y1357" s="127" t="s">
        <v>5722</v>
      </c>
      <c r="Z1357" s="124" t="s">
        <v>42</v>
      </c>
      <c r="AA1357" s="133">
        <v>43294</v>
      </c>
      <c r="AB1357" s="134"/>
    </row>
    <row r="1358" spans="1:28" ht="22.5" x14ac:dyDescent="0.2">
      <c r="A1358" s="122" t="s">
        <v>8196</v>
      </c>
      <c r="B1358" s="123" t="s">
        <v>6205</v>
      </c>
      <c r="C1358" s="124" t="s">
        <v>6198</v>
      </c>
      <c r="D1358" s="122" t="s">
        <v>10288</v>
      </c>
      <c r="E1358" s="124" t="s">
        <v>7911</v>
      </c>
      <c r="F1358" s="125" t="s">
        <v>6206</v>
      </c>
      <c r="G1358" s="126" t="s">
        <v>6207</v>
      </c>
      <c r="H1358" s="126" t="s">
        <v>6207</v>
      </c>
      <c r="I1358" s="127" t="s">
        <v>6207</v>
      </c>
      <c r="J1358" s="125" t="s">
        <v>34</v>
      </c>
      <c r="K1358" s="125"/>
      <c r="L1358" s="125">
        <v>1611</v>
      </c>
      <c r="M1358" s="128">
        <v>1611</v>
      </c>
      <c r="N1358" s="126" t="s">
        <v>6201</v>
      </c>
      <c r="O1358" s="129">
        <v>15000</v>
      </c>
      <c r="P1358" s="129">
        <v>1408.69565217391</v>
      </c>
      <c r="Q1358" s="130">
        <v>16400</v>
      </c>
      <c r="R1358" s="130">
        <f t="shared" si="64"/>
        <v>1831.3043478260829</v>
      </c>
      <c r="S1358" s="130">
        <v>0</v>
      </c>
      <c r="T1358" s="130">
        <f t="shared" si="63"/>
        <v>16831.304347826084</v>
      </c>
      <c r="U1358" s="130">
        <v>16800</v>
      </c>
      <c r="V1358" s="130">
        <f t="shared" si="65"/>
        <v>16800</v>
      </c>
      <c r="W1358" s="131">
        <v>0</v>
      </c>
      <c r="X1358" s="132" t="s">
        <v>5414</v>
      </c>
      <c r="Y1358" s="127" t="s">
        <v>5722</v>
      </c>
      <c r="Z1358" s="124" t="s">
        <v>42</v>
      </c>
      <c r="AA1358" s="133">
        <v>43294</v>
      </c>
      <c r="AB1358" s="134"/>
    </row>
    <row r="1359" spans="1:28" ht="25.5" x14ac:dyDescent="0.2">
      <c r="A1359" s="122" t="s">
        <v>8197</v>
      </c>
      <c r="B1359" s="123" t="s">
        <v>6208</v>
      </c>
      <c r="C1359" s="124" t="s">
        <v>6209</v>
      </c>
      <c r="D1359" s="122" t="s">
        <v>10289</v>
      </c>
      <c r="E1359" s="124" t="s">
        <v>7911</v>
      </c>
      <c r="F1359" s="125" t="s">
        <v>6210</v>
      </c>
      <c r="G1359" s="126" t="s">
        <v>7431</v>
      </c>
      <c r="H1359" s="126" t="s">
        <v>7431</v>
      </c>
      <c r="I1359" s="127" t="s">
        <v>6211</v>
      </c>
      <c r="J1359" s="125" t="s">
        <v>34</v>
      </c>
      <c r="K1359" s="125"/>
      <c r="L1359" s="125">
        <v>1612</v>
      </c>
      <c r="M1359" s="128">
        <v>1612</v>
      </c>
      <c r="N1359" s="126" t="s">
        <v>6212</v>
      </c>
      <c r="O1359" s="129">
        <v>6000</v>
      </c>
      <c r="P1359" s="129">
        <v>469.56521739130397</v>
      </c>
      <c r="Q1359" s="130">
        <v>6400</v>
      </c>
      <c r="R1359" s="130">
        <f t="shared" si="64"/>
        <v>610.43478260869517</v>
      </c>
      <c r="S1359" s="130">
        <v>0</v>
      </c>
      <c r="T1359" s="130">
        <f t="shared" si="63"/>
        <v>6610.4347826086951</v>
      </c>
      <c r="U1359" s="130">
        <v>6600</v>
      </c>
      <c r="V1359" s="130">
        <f t="shared" si="65"/>
        <v>6600</v>
      </c>
      <c r="W1359" s="131">
        <v>0</v>
      </c>
      <c r="X1359" s="132" t="s">
        <v>5414</v>
      </c>
      <c r="Y1359" s="127" t="s">
        <v>5722</v>
      </c>
      <c r="Z1359" s="124" t="s">
        <v>68</v>
      </c>
      <c r="AA1359" s="133">
        <v>43294</v>
      </c>
      <c r="AB1359" s="134"/>
    </row>
    <row r="1360" spans="1:28" ht="25.5" x14ac:dyDescent="0.2">
      <c r="A1360" s="122" t="s">
        <v>8583</v>
      </c>
      <c r="B1360" s="123" t="s">
        <v>6213</v>
      </c>
      <c r="C1360" s="124" t="s">
        <v>6214</v>
      </c>
      <c r="D1360" s="122" t="s">
        <v>10290</v>
      </c>
      <c r="E1360" s="124" t="s">
        <v>7911</v>
      </c>
      <c r="F1360" s="125" t="s">
        <v>6215</v>
      </c>
      <c r="G1360" s="126" t="s">
        <v>7432</v>
      </c>
      <c r="H1360" s="126" t="s">
        <v>7432</v>
      </c>
      <c r="I1360" s="127" t="s">
        <v>6216</v>
      </c>
      <c r="J1360" s="125" t="s">
        <v>34</v>
      </c>
      <c r="K1360" s="125"/>
      <c r="L1360" s="125">
        <v>1614</v>
      </c>
      <c r="M1360" s="128">
        <v>1614</v>
      </c>
      <c r="N1360" s="126" t="s">
        <v>6217</v>
      </c>
      <c r="O1360" s="129">
        <v>9000</v>
      </c>
      <c r="P1360" s="129">
        <v>782.60869565217399</v>
      </c>
      <c r="Q1360" s="130">
        <v>9700</v>
      </c>
      <c r="R1360" s="130">
        <f t="shared" si="64"/>
        <v>1017.3913043478262</v>
      </c>
      <c r="S1360" s="130">
        <v>0</v>
      </c>
      <c r="T1360" s="130">
        <f t="shared" si="63"/>
        <v>10017.391304347826</v>
      </c>
      <c r="U1360" s="130">
        <v>10000</v>
      </c>
      <c r="V1360" s="130">
        <f t="shared" si="65"/>
        <v>10000</v>
      </c>
      <c r="W1360" s="131">
        <v>0</v>
      </c>
      <c r="X1360" s="132" t="s">
        <v>5414</v>
      </c>
      <c r="Y1360" s="127" t="s">
        <v>5722</v>
      </c>
      <c r="Z1360" s="124" t="s">
        <v>68</v>
      </c>
      <c r="AA1360" s="133">
        <v>43294</v>
      </c>
      <c r="AB1360" s="134"/>
    </row>
    <row r="1361" spans="1:28" x14ac:dyDescent="0.2">
      <c r="A1361" s="122" t="s">
        <v>8584</v>
      </c>
      <c r="B1361" s="123" t="s">
        <v>6218</v>
      </c>
      <c r="C1361" s="124" t="s">
        <v>6219</v>
      </c>
      <c r="D1361" s="122" t="s">
        <v>10291</v>
      </c>
      <c r="E1361" s="124" t="s">
        <v>7911</v>
      </c>
      <c r="F1361" s="125" t="s">
        <v>6220</v>
      </c>
      <c r="G1361" s="126" t="s">
        <v>6221</v>
      </c>
      <c r="H1361" s="126" t="s">
        <v>6221</v>
      </c>
      <c r="I1361" s="127" t="s">
        <v>6221</v>
      </c>
      <c r="J1361" s="125" t="s">
        <v>34</v>
      </c>
      <c r="K1361" s="125"/>
      <c r="L1361" s="125">
        <v>1615</v>
      </c>
      <c r="M1361" s="128">
        <v>1615</v>
      </c>
      <c r="N1361" s="126" t="s">
        <v>6222</v>
      </c>
      <c r="O1361" s="129">
        <v>6000</v>
      </c>
      <c r="P1361" s="129">
        <v>469.56521739130397</v>
      </c>
      <c r="Q1361" s="130">
        <v>6400</v>
      </c>
      <c r="R1361" s="130">
        <f t="shared" si="64"/>
        <v>610.43478260869517</v>
      </c>
      <c r="S1361" s="130">
        <v>0</v>
      </c>
      <c r="T1361" s="130">
        <f t="shared" si="63"/>
        <v>6610.4347826086951</v>
      </c>
      <c r="U1361" s="130">
        <v>6600</v>
      </c>
      <c r="V1361" s="130">
        <f t="shared" si="65"/>
        <v>6600</v>
      </c>
      <c r="W1361" s="131">
        <v>0</v>
      </c>
      <c r="X1361" s="132" t="s">
        <v>5414</v>
      </c>
      <c r="Y1361" s="127" t="s">
        <v>5722</v>
      </c>
      <c r="Z1361" s="124" t="s">
        <v>68</v>
      </c>
      <c r="AA1361" s="133">
        <v>43294</v>
      </c>
      <c r="AB1361" s="134"/>
    </row>
    <row r="1362" spans="1:28" x14ac:dyDescent="0.2">
      <c r="A1362" s="122" t="s">
        <v>8585</v>
      </c>
      <c r="B1362" s="123" t="s">
        <v>6228</v>
      </c>
      <c r="C1362" s="124" t="s">
        <v>6224</v>
      </c>
      <c r="D1362" s="122" t="s">
        <v>10292</v>
      </c>
      <c r="E1362" s="124" t="s">
        <v>7911</v>
      </c>
      <c r="F1362" s="125" t="s">
        <v>6229</v>
      </c>
      <c r="G1362" s="126" t="s">
        <v>6230</v>
      </c>
      <c r="H1362" s="126" t="s">
        <v>6230</v>
      </c>
      <c r="I1362" s="127" t="s">
        <v>6230</v>
      </c>
      <c r="J1362" s="125" t="s">
        <v>34</v>
      </c>
      <c r="K1362" s="125"/>
      <c r="L1362" s="125">
        <v>1616</v>
      </c>
      <c r="M1362" s="128">
        <v>1616</v>
      </c>
      <c r="N1362" s="126" t="s">
        <v>6227</v>
      </c>
      <c r="O1362" s="129">
        <v>6000</v>
      </c>
      <c r="P1362" s="129">
        <v>469.56521739130397</v>
      </c>
      <c r="Q1362" s="130">
        <v>6400</v>
      </c>
      <c r="R1362" s="130">
        <f t="shared" si="64"/>
        <v>610.43478260869517</v>
      </c>
      <c r="S1362" s="130">
        <v>0</v>
      </c>
      <c r="T1362" s="130">
        <f t="shared" si="63"/>
        <v>6610.4347826086951</v>
      </c>
      <c r="U1362" s="130">
        <v>6600</v>
      </c>
      <c r="V1362" s="130">
        <f t="shared" si="65"/>
        <v>6600</v>
      </c>
      <c r="W1362" s="131">
        <v>0</v>
      </c>
      <c r="X1362" s="132" t="s">
        <v>5414</v>
      </c>
      <c r="Y1362" s="127" t="s">
        <v>5722</v>
      </c>
      <c r="Z1362" s="124" t="s">
        <v>68</v>
      </c>
      <c r="AA1362" s="133">
        <v>43294</v>
      </c>
      <c r="AB1362" s="134"/>
    </row>
    <row r="1363" spans="1:28" ht="22.5" x14ac:dyDescent="0.2">
      <c r="A1363" s="122" t="s">
        <v>8586</v>
      </c>
      <c r="B1363" s="123" t="s">
        <v>6223</v>
      </c>
      <c r="C1363" s="124" t="s">
        <v>6224</v>
      </c>
      <c r="D1363" s="122" t="s">
        <v>10293</v>
      </c>
      <c r="E1363" s="124" t="s">
        <v>7911</v>
      </c>
      <c r="F1363" s="125" t="s">
        <v>6225</v>
      </c>
      <c r="G1363" s="126" t="s">
        <v>6226</v>
      </c>
      <c r="H1363" s="126" t="s">
        <v>6226</v>
      </c>
      <c r="I1363" s="127" t="s">
        <v>6226</v>
      </c>
      <c r="J1363" s="125" t="s">
        <v>283</v>
      </c>
      <c r="K1363" s="125"/>
      <c r="L1363" s="125">
        <v>1616</v>
      </c>
      <c r="M1363" s="128">
        <v>1616</v>
      </c>
      <c r="N1363" s="126" t="s">
        <v>6227</v>
      </c>
      <c r="O1363" s="129">
        <v>6000</v>
      </c>
      <c r="P1363" s="129">
        <v>469.56521739130397</v>
      </c>
      <c r="Q1363" s="130">
        <v>6400</v>
      </c>
      <c r="R1363" s="130">
        <f t="shared" si="64"/>
        <v>610.43478260869517</v>
      </c>
      <c r="S1363" s="130">
        <v>0</v>
      </c>
      <c r="T1363" s="130">
        <f t="shared" si="63"/>
        <v>6610.4347826086951</v>
      </c>
      <c r="U1363" s="130">
        <v>6600</v>
      </c>
      <c r="V1363" s="130">
        <f t="shared" si="65"/>
        <v>6600</v>
      </c>
      <c r="W1363" s="131">
        <v>0</v>
      </c>
      <c r="X1363" s="132" t="s">
        <v>5414</v>
      </c>
      <c r="Y1363" s="127" t="s">
        <v>5722</v>
      </c>
      <c r="Z1363" s="124" t="s">
        <v>42</v>
      </c>
      <c r="AA1363" s="133">
        <v>43294</v>
      </c>
      <c r="AB1363" s="134"/>
    </row>
    <row r="1364" spans="1:28" x14ac:dyDescent="0.2">
      <c r="A1364" s="122" t="s">
        <v>9587</v>
      </c>
      <c r="B1364" s="123" t="s">
        <v>6231</v>
      </c>
      <c r="C1364" s="124" t="s">
        <v>6232</v>
      </c>
      <c r="D1364" s="122" t="s">
        <v>10294</v>
      </c>
      <c r="E1364" s="124" t="s">
        <v>7911</v>
      </c>
      <c r="F1364" s="125" t="s">
        <v>6233</v>
      </c>
      <c r="G1364" s="126" t="s">
        <v>6234</v>
      </c>
      <c r="H1364" s="126" t="s">
        <v>6234</v>
      </c>
      <c r="I1364" s="127" t="s">
        <v>6234</v>
      </c>
      <c r="J1364" s="125" t="s">
        <v>34</v>
      </c>
      <c r="K1364" s="125"/>
      <c r="L1364" s="125">
        <v>1617</v>
      </c>
      <c r="M1364" s="128">
        <v>1617</v>
      </c>
      <c r="N1364" s="126" t="s">
        <v>6235</v>
      </c>
      <c r="O1364" s="129">
        <v>6000</v>
      </c>
      <c r="P1364" s="129">
        <v>469.56521739130397</v>
      </c>
      <c r="Q1364" s="130">
        <v>6400</v>
      </c>
      <c r="R1364" s="130">
        <f t="shared" si="64"/>
        <v>610.43478260869517</v>
      </c>
      <c r="S1364" s="130">
        <v>0</v>
      </c>
      <c r="T1364" s="130">
        <f t="shared" si="63"/>
        <v>6610.4347826086951</v>
      </c>
      <c r="U1364" s="130">
        <v>6600</v>
      </c>
      <c r="V1364" s="130">
        <f t="shared" si="65"/>
        <v>6600</v>
      </c>
      <c r="W1364" s="131">
        <v>0</v>
      </c>
      <c r="X1364" s="132" t="s">
        <v>5414</v>
      </c>
      <c r="Y1364" s="127" t="s">
        <v>5722</v>
      </c>
      <c r="Z1364" s="124" t="s">
        <v>68</v>
      </c>
      <c r="AA1364" s="133">
        <v>43294</v>
      </c>
      <c r="AB1364" s="134"/>
    </row>
    <row r="1365" spans="1:28" ht="22.5" x14ac:dyDescent="0.2">
      <c r="A1365" s="122" t="s">
        <v>8587</v>
      </c>
      <c r="B1365" s="123" t="s">
        <v>6236</v>
      </c>
      <c r="C1365" s="124" t="s">
        <v>6237</v>
      </c>
      <c r="D1365" s="122" t="s">
        <v>10295</v>
      </c>
      <c r="E1365" s="124" t="s">
        <v>7911</v>
      </c>
      <c r="F1365" s="125" t="s">
        <v>6238</v>
      </c>
      <c r="G1365" s="126" t="s">
        <v>7433</v>
      </c>
      <c r="H1365" s="126" t="s">
        <v>7433</v>
      </c>
      <c r="I1365" s="127" t="s">
        <v>6239</v>
      </c>
      <c r="J1365" s="125" t="s">
        <v>34</v>
      </c>
      <c r="K1365" s="125"/>
      <c r="L1365" s="125">
        <v>1618</v>
      </c>
      <c r="M1365" s="128">
        <v>1618</v>
      </c>
      <c r="N1365" s="126" t="s">
        <v>6240</v>
      </c>
      <c r="O1365" s="129">
        <v>21000</v>
      </c>
      <c r="P1365" s="129">
        <v>1878.26086956522</v>
      </c>
      <c r="Q1365" s="130">
        <v>22800</v>
      </c>
      <c r="R1365" s="130">
        <f t="shared" si="64"/>
        <v>2441.7391304347861</v>
      </c>
      <c r="S1365" s="130">
        <v>0</v>
      </c>
      <c r="T1365" s="130">
        <f t="shared" si="63"/>
        <v>23441.739130434788</v>
      </c>
      <c r="U1365" s="130">
        <v>23400</v>
      </c>
      <c r="V1365" s="130">
        <f t="shared" si="65"/>
        <v>23400</v>
      </c>
      <c r="W1365" s="131">
        <v>0</v>
      </c>
      <c r="X1365" s="132" t="s">
        <v>5414</v>
      </c>
      <c r="Y1365" s="127" t="s">
        <v>5722</v>
      </c>
      <c r="Z1365" s="124" t="s">
        <v>91</v>
      </c>
      <c r="AA1365" s="133">
        <v>43294</v>
      </c>
      <c r="AB1365" s="134"/>
    </row>
    <row r="1366" spans="1:28" ht="22.5" x14ac:dyDescent="0.2">
      <c r="A1366" s="122" t="s">
        <v>8588</v>
      </c>
      <c r="B1366" s="123" t="s">
        <v>6246</v>
      </c>
      <c r="C1366" s="124" t="s">
        <v>6242</v>
      </c>
      <c r="D1366" s="122" t="s">
        <v>10296</v>
      </c>
      <c r="E1366" s="124" t="s">
        <v>7911</v>
      </c>
      <c r="F1366" s="125" t="s">
        <v>6247</v>
      </c>
      <c r="G1366" s="126" t="s">
        <v>7435</v>
      </c>
      <c r="H1366" s="126" t="s">
        <v>7435</v>
      </c>
      <c r="I1366" s="127" t="s">
        <v>6248</v>
      </c>
      <c r="J1366" s="125" t="s">
        <v>34</v>
      </c>
      <c r="K1366" s="125"/>
      <c r="L1366" s="125">
        <v>1619</v>
      </c>
      <c r="M1366" s="128">
        <v>1619</v>
      </c>
      <c r="N1366" s="126" t="s">
        <v>6245</v>
      </c>
      <c r="O1366" s="129">
        <v>12000</v>
      </c>
      <c r="P1366" s="129">
        <v>1095.6521739130401</v>
      </c>
      <c r="Q1366" s="130">
        <v>13000</v>
      </c>
      <c r="R1366" s="130">
        <f t="shared" si="64"/>
        <v>1424.3478260869522</v>
      </c>
      <c r="S1366" s="130">
        <v>0</v>
      </c>
      <c r="T1366" s="130">
        <f t="shared" si="63"/>
        <v>13424.347826086952</v>
      </c>
      <c r="U1366" s="130">
        <v>13400</v>
      </c>
      <c r="V1366" s="130">
        <f t="shared" si="65"/>
        <v>13400</v>
      </c>
      <c r="W1366" s="131">
        <v>0</v>
      </c>
      <c r="X1366" s="132" t="s">
        <v>5414</v>
      </c>
      <c r="Y1366" s="127" t="s">
        <v>5722</v>
      </c>
      <c r="Z1366" s="124" t="s">
        <v>42</v>
      </c>
      <c r="AA1366" s="133">
        <v>43294</v>
      </c>
      <c r="AB1366" s="134"/>
    </row>
    <row r="1367" spans="1:28" ht="22.5" x14ac:dyDescent="0.2">
      <c r="A1367" s="122" t="s">
        <v>8589</v>
      </c>
      <c r="B1367" s="123" t="s">
        <v>6241</v>
      </c>
      <c r="C1367" s="124" t="s">
        <v>6242</v>
      </c>
      <c r="D1367" s="122" t="s">
        <v>10297</v>
      </c>
      <c r="E1367" s="124" t="s">
        <v>7911</v>
      </c>
      <c r="F1367" s="125" t="s">
        <v>6243</v>
      </c>
      <c r="G1367" s="126" t="s">
        <v>7434</v>
      </c>
      <c r="H1367" s="126" t="s">
        <v>7434</v>
      </c>
      <c r="I1367" s="127" t="s">
        <v>6244</v>
      </c>
      <c r="J1367" s="125" t="s">
        <v>34</v>
      </c>
      <c r="K1367" s="125"/>
      <c r="L1367" s="125">
        <v>1619</v>
      </c>
      <c r="M1367" s="128">
        <v>1619</v>
      </c>
      <c r="N1367" s="126" t="s">
        <v>6245</v>
      </c>
      <c r="O1367" s="129">
        <v>12000</v>
      </c>
      <c r="P1367" s="129">
        <v>1095.6521739130401</v>
      </c>
      <c r="Q1367" s="130">
        <v>13000</v>
      </c>
      <c r="R1367" s="130">
        <f t="shared" si="64"/>
        <v>1424.3478260869522</v>
      </c>
      <c r="S1367" s="130">
        <v>0</v>
      </c>
      <c r="T1367" s="130">
        <f t="shared" si="63"/>
        <v>13424.347826086952</v>
      </c>
      <c r="U1367" s="130">
        <v>13400</v>
      </c>
      <c r="V1367" s="130">
        <f t="shared" si="65"/>
        <v>13400</v>
      </c>
      <c r="W1367" s="131">
        <v>0</v>
      </c>
      <c r="X1367" s="132" t="s">
        <v>5414</v>
      </c>
      <c r="Y1367" s="127" t="s">
        <v>5722</v>
      </c>
      <c r="Z1367" s="124" t="s">
        <v>42</v>
      </c>
      <c r="AA1367" s="133">
        <v>43294</v>
      </c>
      <c r="AB1367" s="134"/>
    </row>
    <row r="1368" spans="1:28" ht="22.5" x14ac:dyDescent="0.2">
      <c r="A1368" s="122" t="s">
        <v>8590</v>
      </c>
      <c r="B1368" s="123" t="s">
        <v>6249</v>
      </c>
      <c r="C1368" s="124" t="s">
        <v>6250</v>
      </c>
      <c r="D1368" s="122" t="s">
        <v>10298</v>
      </c>
      <c r="E1368" s="124" t="s">
        <v>7911</v>
      </c>
      <c r="F1368" s="125" t="s">
        <v>6251</v>
      </c>
      <c r="G1368" s="126" t="s">
        <v>6252</v>
      </c>
      <c r="H1368" s="126" t="s">
        <v>6252</v>
      </c>
      <c r="I1368" s="127" t="s">
        <v>6252</v>
      </c>
      <c r="J1368" s="125" t="s">
        <v>34</v>
      </c>
      <c r="K1368" s="125"/>
      <c r="L1368" s="125">
        <v>1620</v>
      </c>
      <c r="M1368" s="128">
        <v>1620</v>
      </c>
      <c r="N1368" s="126" t="s">
        <v>6253</v>
      </c>
      <c r="O1368" s="129">
        <v>8000</v>
      </c>
      <c r="P1368" s="129">
        <v>626.08695652173901</v>
      </c>
      <c r="Q1368" s="130">
        <v>8600</v>
      </c>
      <c r="R1368" s="130">
        <f t="shared" si="64"/>
        <v>813.91304347826065</v>
      </c>
      <c r="S1368" s="130">
        <v>0</v>
      </c>
      <c r="T1368" s="130">
        <f t="shared" si="63"/>
        <v>8813.9130434782601</v>
      </c>
      <c r="U1368" s="130">
        <v>8800</v>
      </c>
      <c r="V1368" s="130">
        <f t="shared" si="65"/>
        <v>8800</v>
      </c>
      <c r="W1368" s="131">
        <v>0</v>
      </c>
      <c r="X1368" s="132" t="s">
        <v>5414</v>
      </c>
      <c r="Y1368" s="127" t="s">
        <v>5722</v>
      </c>
      <c r="Z1368" s="124" t="s">
        <v>42</v>
      </c>
      <c r="AA1368" s="133">
        <v>43294</v>
      </c>
      <c r="AB1368" s="134"/>
    </row>
    <row r="1369" spans="1:28" ht="22.5" x14ac:dyDescent="0.2">
      <c r="A1369" s="122" t="s">
        <v>9588</v>
      </c>
      <c r="B1369" s="123" t="s">
        <v>6254</v>
      </c>
      <c r="C1369" s="124" t="s">
        <v>6255</v>
      </c>
      <c r="D1369" s="122" t="s">
        <v>10299</v>
      </c>
      <c r="E1369" s="124" t="s">
        <v>7911</v>
      </c>
      <c r="F1369" s="125" t="s">
        <v>6256</v>
      </c>
      <c r="G1369" s="126" t="s">
        <v>7436</v>
      </c>
      <c r="H1369" s="126" t="s">
        <v>7436</v>
      </c>
      <c r="I1369" s="127" t="s">
        <v>6257</v>
      </c>
      <c r="J1369" s="125" t="s">
        <v>34</v>
      </c>
      <c r="K1369" s="125"/>
      <c r="L1369" s="125">
        <v>1621</v>
      </c>
      <c r="M1369" s="128">
        <v>1621</v>
      </c>
      <c r="N1369" s="126" t="s">
        <v>6258</v>
      </c>
      <c r="O1369" s="129">
        <v>10000</v>
      </c>
      <c r="P1369" s="129">
        <v>939.13043478260897</v>
      </c>
      <c r="Q1369" s="130">
        <v>10900</v>
      </c>
      <c r="R1369" s="130">
        <f t="shared" si="64"/>
        <v>1220.8695652173917</v>
      </c>
      <c r="S1369" s="130">
        <v>0</v>
      </c>
      <c r="T1369" s="130">
        <f t="shared" ref="T1369:T1432" si="66">+O1369+R1369+S1369</f>
        <v>11220.869565217392</v>
      </c>
      <c r="U1369" s="130">
        <v>11200</v>
      </c>
      <c r="V1369" s="130">
        <f t="shared" si="65"/>
        <v>11200</v>
      </c>
      <c r="W1369" s="131">
        <v>0</v>
      </c>
      <c r="X1369" s="132" t="s">
        <v>5414</v>
      </c>
      <c r="Y1369" s="127" t="s">
        <v>5722</v>
      </c>
      <c r="Z1369" s="124" t="s">
        <v>42</v>
      </c>
      <c r="AA1369" s="133">
        <v>43294</v>
      </c>
      <c r="AB1369" s="134"/>
    </row>
    <row r="1370" spans="1:28" ht="22.5" x14ac:dyDescent="0.2">
      <c r="A1370" s="122" t="s">
        <v>9589</v>
      </c>
      <c r="B1370" s="123" t="s">
        <v>6259</v>
      </c>
      <c r="C1370" s="124" t="s">
        <v>6260</v>
      </c>
      <c r="D1370" s="122" t="s">
        <v>10300</v>
      </c>
      <c r="E1370" s="124" t="s">
        <v>7911</v>
      </c>
      <c r="F1370" s="125" t="s">
        <v>6261</v>
      </c>
      <c r="G1370" s="126" t="s">
        <v>6262</v>
      </c>
      <c r="H1370" s="126" t="s">
        <v>6262</v>
      </c>
      <c r="I1370" s="127" t="s">
        <v>6262</v>
      </c>
      <c r="J1370" s="125" t="s">
        <v>34</v>
      </c>
      <c r="K1370" s="125"/>
      <c r="L1370" s="125">
        <v>1622</v>
      </c>
      <c r="M1370" s="128">
        <v>1622</v>
      </c>
      <c r="N1370" s="126" t="s">
        <v>6263</v>
      </c>
      <c r="O1370" s="129">
        <v>8000</v>
      </c>
      <c r="P1370" s="129">
        <v>626.08695652173901</v>
      </c>
      <c r="Q1370" s="130">
        <v>8600</v>
      </c>
      <c r="R1370" s="130">
        <f t="shared" si="64"/>
        <v>813.91304347826065</v>
      </c>
      <c r="S1370" s="130">
        <v>0</v>
      </c>
      <c r="T1370" s="130">
        <f t="shared" si="66"/>
        <v>8813.9130434782601</v>
      </c>
      <c r="U1370" s="130">
        <v>8800</v>
      </c>
      <c r="V1370" s="130">
        <f t="shared" si="65"/>
        <v>8800</v>
      </c>
      <c r="W1370" s="131">
        <v>0</v>
      </c>
      <c r="X1370" s="132" t="s">
        <v>5414</v>
      </c>
      <c r="Y1370" s="127" t="s">
        <v>5722</v>
      </c>
      <c r="Z1370" s="124" t="s">
        <v>42</v>
      </c>
      <c r="AA1370" s="133">
        <v>43294</v>
      </c>
      <c r="AB1370" s="134"/>
    </row>
    <row r="1371" spans="1:28" ht="25.5" x14ac:dyDescent="0.2">
      <c r="A1371" s="122" t="s">
        <v>9590</v>
      </c>
      <c r="B1371" s="123" t="s">
        <v>7143</v>
      </c>
      <c r="C1371" s="124" t="s">
        <v>7144</v>
      </c>
      <c r="D1371" s="122" t="s">
        <v>10301</v>
      </c>
      <c r="E1371" s="124" t="s">
        <v>7911</v>
      </c>
      <c r="F1371" s="125" t="s">
        <v>7145</v>
      </c>
      <c r="G1371" s="126" t="s">
        <v>7146</v>
      </c>
      <c r="H1371" s="126" t="s">
        <v>7146</v>
      </c>
      <c r="I1371" s="127" t="s">
        <v>7146</v>
      </c>
      <c r="J1371" s="125" t="s">
        <v>283</v>
      </c>
      <c r="K1371" s="125"/>
      <c r="L1371" s="125">
        <v>1779</v>
      </c>
      <c r="M1371" s="128">
        <v>1779</v>
      </c>
      <c r="N1371" s="126" t="s">
        <v>7147</v>
      </c>
      <c r="O1371" s="129">
        <v>35000</v>
      </c>
      <c r="P1371" s="129">
        <v>21913.043478260901</v>
      </c>
      <c r="Q1371" s="130">
        <v>56900</v>
      </c>
      <c r="R1371" s="130">
        <f t="shared" si="64"/>
        <v>28486.956521739172</v>
      </c>
      <c r="S1371" s="130">
        <v>0</v>
      </c>
      <c r="T1371" s="130">
        <f t="shared" si="66"/>
        <v>63486.956521739172</v>
      </c>
      <c r="U1371" s="130">
        <v>63400</v>
      </c>
      <c r="V1371" s="130">
        <f t="shared" si="65"/>
        <v>63400</v>
      </c>
      <c r="W1371" s="131">
        <v>0</v>
      </c>
      <c r="X1371" s="132" t="s">
        <v>5414</v>
      </c>
      <c r="Y1371" s="127" t="s">
        <v>7142</v>
      </c>
      <c r="Z1371" s="124" t="s">
        <v>42</v>
      </c>
      <c r="AA1371" s="133">
        <v>43294</v>
      </c>
      <c r="AB1371" s="134"/>
    </row>
    <row r="1372" spans="1:28" ht="22.5" x14ac:dyDescent="0.2">
      <c r="A1372" s="122" t="s">
        <v>8198</v>
      </c>
      <c r="B1372" s="123" t="s">
        <v>6274</v>
      </c>
      <c r="C1372" s="124" t="s">
        <v>6275</v>
      </c>
      <c r="D1372" s="122" t="s">
        <v>10302</v>
      </c>
      <c r="E1372" s="124" t="s">
        <v>7933</v>
      </c>
      <c r="F1372" s="125" t="s">
        <v>6276</v>
      </c>
      <c r="G1372" s="126" t="s">
        <v>6277</v>
      </c>
      <c r="H1372" s="126" t="s">
        <v>6277</v>
      </c>
      <c r="I1372" s="127" t="s">
        <v>6277</v>
      </c>
      <c r="J1372" s="125" t="s">
        <v>34</v>
      </c>
      <c r="K1372" s="125"/>
      <c r="L1372" s="125">
        <v>1625</v>
      </c>
      <c r="M1372" s="128">
        <v>1625</v>
      </c>
      <c r="N1372" s="126" t="s">
        <v>6277</v>
      </c>
      <c r="O1372" s="129">
        <v>55000</v>
      </c>
      <c r="P1372" s="129">
        <v>12834.782608695699</v>
      </c>
      <c r="Q1372" s="130">
        <v>67800</v>
      </c>
      <c r="R1372" s="130">
        <f t="shared" si="64"/>
        <v>16685.21739130441</v>
      </c>
      <c r="S1372" s="130">
        <v>0</v>
      </c>
      <c r="T1372" s="130">
        <f t="shared" si="66"/>
        <v>71685.21739130441</v>
      </c>
      <c r="U1372" s="130">
        <v>71600</v>
      </c>
      <c r="V1372" s="130">
        <f t="shared" si="65"/>
        <v>71600</v>
      </c>
      <c r="W1372" s="131">
        <v>0</v>
      </c>
      <c r="X1372" s="132" t="s">
        <v>6278</v>
      </c>
      <c r="Y1372" s="127" t="s">
        <v>6279</v>
      </c>
      <c r="Z1372" s="124" t="s">
        <v>42</v>
      </c>
      <c r="AA1372" s="133">
        <v>43294</v>
      </c>
      <c r="AB1372" s="134"/>
    </row>
    <row r="1373" spans="1:28" ht="25.5" x14ac:dyDescent="0.2">
      <c r="A1373" s="122" t="s">
        <v>8591</v>
      </c>
      <c r="B1373" s="123" t="s">
        <v>6280</v>
      </c>
      <c r="C1373" s="124" t="s">
        <v>6281</v>
      </c>
      <c r="D1373" s="122" t="s">
        <v>10303</v>
      </c>
      <c r="E1373" s="124" t="s">
        <v>7933</v>
      </c>
      <c r="F1373" s="125" t="s">
        <v>6282</v>
      </c>
      <c r="G1373" s="126" t="s">
        <v>6283</v>
      </c>
      <c r="H1373" s="126" t="s">
        <v>6283</v>
      </c>
      <c r="I1373" s="127" t="s">
        <v>6283</v>
      </c>
      <c r="J1373" s="125" t="s">
        <v>34</v>
      </c>
      <c r="K1373" s="125"/>
      <c r="L1373" s="125">
        <v>1626</v>
      </c>
      <c r="M1373" s="128">
        <v>1626</v>
      </c>
      <c r="N1373" s="126" t="s">
        <v>6284</v>
      </c>
      <c r="O1373" s="129">
        <v>90000</v>
      </c>
      <c r="P1373" s="129">
        <v>20347.826086956498</v>
      </c>
      <c r="Q1373" s="130">
        <v>110000</v>
      </c>
      <c r="R1373" s="130">
        <f t="shared" si="64"/>
        <v>26452.173913043447</v>
      </c>
      <c r="S1373" s="130">
        <v>0</v>
      </c>
      <c r="T1373" s="130">
        <f t="shared" si="66"/>
        <v>116452.17391304344</v>
      </c>
      <c r="U1373" s="130">
        <v>116400</v>
      </c>
      <c r="V1373" s="130">
        <f t="shared" si="65"/>
        <v>116400</v>
      </c>
      <c r="W1373" s="131">
        <v>0</v>
      </c>
      <c r="X1373" s="132" t="s">
        <v>6278</v>
      </c>
      <c r="Y1373" s="127" t="s">
        <v>6279</v>
      </c>
      <c r="Z1373" s="124" t="s">
        <v>42</v>
      </c>
      <c r="AA1373" s="133">
        <v>43294</v>
      </c>
      <c r="AB1373" s="134"/>
    </row>
    <row r="1374" spans="1:28" ht="25.5" x14ac:dyDescent="0.2">
      <c r="A1374" s="122" t="s">
        <v>8592</v>
      </c>
      <c r="B1374" s="123" t="s">
        <v>6285</v>
      </c>
      <c r="C1374" s="124" t="s">
        <v>6281</v>
      </c>
      <c r="D1374" s="122" t="s">
        <v>10304</v>
      </c>
      <c r="E1374" s="124" t="s">
        <v>7933</v>
      </c>
      <c r="F1374" s="125" t="s">
        <v>6286</v>
      </c>
      <c r="G1374" s="126" t="s">
        <v>6287</v>
      </c>
      <c r="H1374" s="126" t="s">
        <v>6287</v>
      </c>
      <c r="I1374" s="127" t="s">
        <v>6287</v>
      </c>
      <c r="J1374" s="125" t="s">
        <v>3</v>
      </c>
      <c r="K1374" s="125"/>
      <c r="L1374" s="125">
        <v>1626</v>
      </c>
      <c r="M1374" s="128">
        <v>1626</v>
      </c>
      <c r="N1374" s="126" t="s">
        <v>6284</v>
      </c>
      <c r="O1374" s="129">
        <v>90000</v>
      </c>
      <c r="P1374" s="129">
        <v>20347.826086956498</v>
      </c>
      <c r="Q1374" s="130">
        <v>110000</v>
      </c>
      <c r="R1374" s="130">
        <f t="shared" si="64"/>
        <v>26452.173913043447</v>
      </c>
      <c r="S1374" s="130">
        <v>0</v>
      </c>
      <c r="T1374" s="130">
        <f t="shared" si="66"/>
        <v>116452.17391304344</v>
      </c>
      <c r="U1374" s="130">
        <v>116400</v>
      </c>
      <c r="V1374" s="130">
        <f t="shared" si="65"/>
        <v>116400</v>
      </c>
      <c r="W1374" s="131">
        <v>0</v>
      </c>
      <c r="X1374" s="132" t="s">
        <v>6278</v>
      </c>
      <c r="Y1374" s="127" t="s">
        <v>6279</v>
      </c>
      <c r="Z1374" s="124" t="s">
        <v>42</v>
      </c>
      <c r="AA1374" s="133">
        <v>43294</v>
      </c>
      <c r="AB1374" s="134"/>
    </row>
    <row r="1375" spans="1:28" ht="25.5" x14ac:dyDescent="0.2">
      <c r="A1375" s="122" t="s">
        <v>8593</v>
      </c>
      <c r="B1375" s="123" t="s">
        <v>6288</v>
      </c>
      <c r="C1375" s="124" t="s">
        <v>6289</v>
      </c>
      <c r="D1375" s="122" t="s">
        <v>10305</v>
      </c>
      <c r="E1375" s="124" t="s">
        <v>7933</v>
      </c>
      <c r="F1375" s="125" t="s">
        <v>6290</v>
      </c>
      <c r="G1375" s="126" t="s">
        <v>6291</v>
      </c>
      <c r="H1375" s="126" t="s">
        <v>6291</v>
      </c>
      <c r="I1375" s="127" t="s">
        <v>6291</v>
      </c>
      <c r="J1375" s="125" t="s">
        <v>34</v>
      </c>
      <c r="K1375" s="125"/>
      <c r="L1375" s="125">
        <v>1627</v>
      </c>
      <c r="M1375" s="128">
        <v>1627</v>
      </c>
      <c r="N1375" s="126" t="s">
        <v>6292</v>
      </c>
      <c r="O1375" s="129">
        <v>85000</v>
      </c>
      <c r="P1375" s="129">
        <v>19878.260869565202</v>
      </c>
      <c r="Q1375" s="130">
        <v>104000</v>
      </c>
      <c r="R1375" s="130">
        <f t="shared" si="64"/>
        <v>25841.739130434762</v>
      </c>
      <c r="S1375" s="130">
        <v>0</v>
      </c>
      <c r="T1375" s="130">
        <f t="shared" si="66"/>
        <v>110841.73913043475</v>
      </c>
      <c r="U1375" s="130">
        <v>110800</v>
      </c>
      <c r="V1375" s="130">
        <f t="shared" si="65"/>
        <v>110800</v>
      </c>
      <c r="W1375" s="131">
        <v>0</v>
      </c>
      <c r="X1375" s="132" t="s">
        <v>6278</v>
      </c>
      <c r="Y1375" s="127" t="s">
        <v>6279</v>
      </c>
      <c r="Z1375" s="124" t="s">
        <v>42</v>
      </c>
      <c r="AA1375" s="133">
        <v>43294</v>
      </c>
      <c r="AB1375" s="134"/>
    </row>
    <row r="1376" spans="1:28" ht="25.5" x14ac:dyDescent="0.2">
      <c r="A1376" s="122" t="s">
        <v>8594</v>
      </c>
      <c r="B1376" s="123" t="s">
        <v>6293</v>
      </c>
      <c r="C1376" s="124" t="s">
        <v>6289</v>
      </c>
      <c r="D1376" s="122" t="s">
        <v>10306</v>
      </c>
      <c r="E1376" s="124" t="s">
        <v>7933</v>
      </c>
      <c r="F1376" s="125" t="s">
        <v>6294</v>
      </c>
      <c r="G1376" s="126" t="s">
        <v>6295</v>
      </c>
      <c r="H1376" s="126" t="s">
        <v>6295</v>
      </c>
      <c r="I1376" s="127" t="s">
        <v>6295</v>
      </c>
      <c r="J1376" s="125" t="s">
        <v>3</v>
      </c>
      <c r="K1376" s="125"/>
      <c r="L1376" s="125">
        <v>1627</v>
      </c>
      <c r="M1376" s="128">
        <v>1627</v>
      </c>
      <c r="N1376" s="126" t="s">
        <v>6292</v>
      </c>
      <c r="O1376" s="129">
        <v>85000</v>
      </c>
      <c r="P1376" s="129">
        <v>19878.260869565202</v>
      </c>
      <c r="Q1376" s="130">
        <v>104000</v>
      </c>
      <c r="R1376" s="130">
        <f t="shared" si="64"/>
        <v>25841.739130434762</v>
      </c>
      <c r="S1376" s="130">
        <v>0</v>
      </c>
      <c r="T1376" s="130">
        <f t="shared" si="66"/>
        <v>110841.73913043475</v>
      </c>
      <c r="U1376" s="130">
        <v>110800</v>
      </c>
      <c r="V1376" s="130">
        <f t="shared" si="65"/>
        <v>110800</v>
      </c>
      <c r="W1376" s="131">
        <v>0</v>
      </c>
      <c r="X1376" s="132" t="s">
        <v>6278</v>
      </c>
      <c r="Y1376" s="127" t="s">
        <v>6279</v>
      </c>
      <c r="Z1376" s="124" t="s">
        <v>42</v>
      </c>
      <c r="AA1376" s="133">
        <v>43294</v>
      </c>
      <c r="AB1376" s="134"/>
    </row>
    <row r="1377" spans="1:28" ht="25.5" x14ac:dyDescent="0.2">
      <c r="A1377" s="122" t="s">
        <v>8199</v>
      </c>
      <c r="B1377" s="123" t="s">
        <v>6296</v>
      </c>
      <c r="C1377" s="124" t="s">
        <v>6297</v>
      </c>
      <c r="D1377" s="122" t="s">
        <v>10307</v>
      </c>
      <c r="E1377" s="124" t="s">
        <v>7933</v>
      </c>
      <c r="F1377" s="125" t="s">
        <v>6298</v>
      </c>
      <c r="G1377" s="126" t="s">
        <v>6299</v>
      </c>
      <c r="H1377" s="126" t="s">
        <v>6299</v>
      </c>
      <c r="I1377" s="127" t="s">
        <v>6299</v>
      </c>
      <c r="J1377" s="125" t="s">
        <v>34</v>
      </c>
      <c r="K1377" s="125"/>
      <c r="L1377" s="125">
        <v>1628</v>
      </c>
      <c r="M1377" s="128">
        <v>1628</v>
      </c>
      <c r="N1377" s="126" t="s">
        <v>6300</v>
      </c>
      <c r="O1377" s="129">
        <v>95000</v>
      </c>
      <c r="P1377" s="129">
        <v>21913.043478260901</v>
      </c>
      <c r="Q1377" s="130">
        <v>116000</v>
      </c>
      <c r="R1377" s="130">
        <f t="shared" si="64"/>
        <v>28486.956521739172</v>
      </c>
      <c r="S1377" s="130">
        <v>0</v>
      </c>
      <c r="T1377" s="130">
        <f t="shared" si="66"/>
        <v>123486.95652173916</v>
      </c>
      <c r="U1377" s="130">
        <v>123400</v>
      </c>
      <c r="V1377" s="130">
        <f t="shared" si="65"/>
        <v>123400</v>
      </c>
      <c r="W1377" s="131">
        <v>0</v>
      </c>
      <c r="X1377" s="132" t="s">
        <v>6278</v>
      </c>
      <c r="Y1377" s="127" t="s">
        <v>6279</v>
      </c>
      <c r="Z1377" s="124" t="s">
        <v>42</v>
      </c>
      <c r="AA1377" s="133">
        <v>43294</v>
      </c>
      <c r="AB1377" s="134"/>
    </row>
    <row r="1378" spans="1:28" ht="25.5" x14ac:dyDescent="0.2">
      <c r="A1378" s="122" t="s">
        <v>8200</v>
      </c>
      <c r="B1378" s="123" t="s">
        <v>6301</v>
      </c>
      <c r="C1378" s="124" t="s">
        <v>6297</v>
      </c>
      <c r="D1378" s="122" t="s">
        <v>10308</v>
      </c>
      <c r="E1378" s="124" t="s">
        <v>7933</v>
      </c>
      <c r="F1378" s="125" t="s">
        <v>6302</v>
      </c>
      <c r="G1378" s="126" t="s">
        <v>6303</v>
      </c>
      <c r="H1378" s="126" t="s">
        <v>6303</v>
      </c>
      <c r="I1378" s="127" t="s">
        <v>6303</v>
      </c>
      <c r="J1378" s="125" t="s">
        <v>3</v>
      </c>
      <c r="K1378" s="125"/>
      <c r="L1378" s="125">
        <v>1628</v>
      </c>
      <c r="M1378" s="128">
        <v>1628</v>
      </c>
      <c r="N1378" s="126" t="s">
        <v>6300</v>
      </c>
      <c r="O1378" s="129">
        <v>95000</v>
      </c>
      <c r="P1378" s="129">
        <v>21913.043478260901</v>
      </c>
      <c r="Q1378" s="130">
        <v>116000</v>
      </c>
      <c r="R1378" s="130">
        <f t="shared" si="64"/>
        <v>28486.956521739172</v>
      </c>
      <c r="S1378" s="130">
        <v>0</v>
      </c>
      <c r="T1378" s="130">
        <f t="shared" si="66"/>
        <v>123486.95652173916</v>
      </c>
      <c r="U1378" s="130">
        <v>123400</v>
      </c>
      <c r="V1378" s="130">
        <f t="shared" si="65"/>
        <v>123400</v>
      </c>
      <c r="W1378" s="131">
        <v>0</v>
      </c>
      <c r="X1378" s="132" t="s">
        <v>6278</v>
      </c>
      <c r="Y1378" s="127" t="s">
        <v>6279</v>
      </c>
      <c r="Z1378" s="124" t="s">
        <v>42</v>
      </c>
      <c r="AA1378" s="133">
        <v>43294</v>
      </c>
      <c r="AB1378" s="134"/>
    </row>
    <row r="1379" spans="1:28" ht="22.5" x14ac:dyDescent="0.2">
      <c r="A1379" s="122" t="s">
        <v>8595</v>
      </c>
      <c r="B1379" s="123" t="s">
        <v>6304</v>
      </c>
      <c r="C1379" s="124" t="s">
        <v>6305</v>
      </c>
      <c r="D1379" s="122" t="s">
        <v>10309</v>
      </c>
      <c r="E1379" s="124" t="s">
        <v>7933</v>
      </c>
      <c r="F1379" s="125" t="s">
        <v>6306</v>
      </c>
      <c r="G1379" s="126" t="s">
        <v>6307</v>
      </c>
      <c r="H1379" s="126" t="s">
        <v>6307</v>
      </c>
      <c r="I1379" s="127" t="s">
        <v>6307</v>
      </c>
      <c r="J1379" s="125" t="s">
        <v>34</v>
      </c>
      <c r="K1379" s="125"/>
      <c r="L1379" s="125">
        <v>1629</v>
      </c>
      <c r="M1379" s="128">
        <v>1629</v>
      </c>
      <c r="N1379" s="126" t="s">
        <v>6308</v>
      </c>
      <c r="O1379" s="129">
        <v>80000</v>
      </c>
      <c r="P1379" s="129">
        <v>18782.608695652201</v>
      </c>
      <c r="Q1379" s="130">
        <v>98700</v>
      </c>
      <c r="R1379" s="130">
        <f t="shared" si="64"/>
        <v>24417.391304347861</v>
      </c>
      <c r="S1379" s="130">
        <v>0</v>
      </c>
      <c r="T1379" s="130">
        <f t="shared" si="66"/>
        <v>104417.39130434787</v>
      </c>
      <c r="U1379" s="130">
        <v>104400</v>
      </c>
      <c r="V1379" s="130">
        <f t="shared" si="65"/>
        <v>104400</v>
      </c>
      <c r="W1379" s="131">
        <v>0</v>
      </c>
      <c r="X1379" s="132" t="s">
        <v>6278</v>
      </c>
      <c r="Y1379" s="127" t="s">
        <v>6279</v>
      </c>
      <c r="Z1379" s="124" t="s">
        <v>42</v>
      </c>
      <c r="AA1379" s="133">
        <v>43294</v>
      </c>
      <c r="AB1379" s="134"/>
    </row>
    <row r="1380" spans="1:28" ht="22.5" x14ac:dyDescent="0.2">
      <c r="A1380" s="122" t="s">
        <v>8201</v>
      </c>
      <c r="B1380" s="123" t="s">
        <v>6309</v>
      </c>
      <c r="C1380" s="124" t="s">
        <v>6305</v>
      </c>
      <c r="D1380" s="122" t="s">
        <v>10310</v>
      </c>
      <c r="E1380" s="124" t="s">
        <v>7933</v>
      </c>
      <c r="F1380" s="125" t="s">
        <v>6310</v>
      </c>
      <c r="G1380" s="126" t="s">
        <v>6311</v>
      </c>
      <c r="H1380" s="126" t="s">
        <v>6311</v>
      </c>
      <c r="I1380" s="127" t="s">
        <v>6311</v>
      </c>
      <c r="J1380" s="125" t="s">
        <v>3</v>
      </c>
      <c r="K1380" s="125"/>
      <c r="L1380" s="125">
        <v>1629</v>
      </c>
      <c r="M1380" s="128">
        <v>1629</v>
      </c>
      <c r="N1380" s="126" t="s">
        <v>6308</v>
      </c>
      <c r="O1380" s="129">
        <v>80000</v>
      </c>
      <c r="P1380" s="129">
        <v>18782.608695652201</v>
      </c>
      <c r="Q1380" s="130">
        <v>98700</v>
      </c>
      <c r="R1380" s="130">
        <f t="shared" si="64"/>
        <v>24417.391304347861</v>
      </c>
      <c r="S1380" s="130">
        <v>0</v>
      </c>
      <c r="T1380" s="130">
        <f t="shared" si="66"/>
        <v>104417.39130434787</v>
      </c>
      <c r="U1380" s="130">
        <v>104400</v>
      </c>
      <c r="V1380" s="130">
        <f t="shared" si="65"/>
        <v>104400</v>
      </c>
      <c r="W1380" s="131">
        <v>0</v>
      </c>
      <c r="X1380" s="132" t="s">
        <v>6278</v>
      </c>
      <c r="Y1380" s="127" t="s">
        <v>6279</v>
      </c>
      <c r="Z1380" s="124" t="s">
        <v>42</v>
      </c>
      <c r="AA1380" s="133">
        <v>43294</v>
      </c>
      <c r="AB1380" s="134"/>
    </row>
    <row r="1381" spans="1:28" ht="22.5" x14ac:dyDescent="0.2">
      <c r="A1381" s="122" t="s">
        <v>8202</v>
      </c>
      <c r="B1381" s="123" t="s">
        <v>6312</v>
      </c>
      <c r="C1381" s="124" t="s">
        <v>6313</v>
      </c>
      <c r="D1381" s="122" t="s">
        <v>10311</v>
      </c>
      <c r="E1381" s="124" t="s">
        <v>7933</v>
      </c>
      <c r="F1381" s="125" t="s">
        <v>6314</v>
      </c>
      <c r="G1381" s="126" t="s">
        <v>6315</v>
      </c>
      <c r="H1381" s="126" t="s">
        <v>6315</v>
      </c>
      <c r="I1381" s="127" t="s">
        <v>6315</v>
      </c>
      <c r="J1381" s="125" t="s">
        <v>283</v>
      </c>
      <c r="K1381" s="125"/>
      <c r="L1381" s="125">
        <v>1630</v>
      </c>
      <c r="M1381" s="128">
        <v>1630</v>
      </c>
      <c r="N1381" s="126" t="s">
        <v>6316</v>
      </c>
      <c r="O1381" s="129">
        <v>45000</v>
      </c>
      <c r="P1381" s="129">
        <v>10486.956521739099</v>
      </c>
      <c r="Q1381" s="130">
        <v>55400</v>
      </c>
      <c r="R1381" s="130">
        <f t="shared" si="64"/>
        <v>13633.043478260828</v>
      </c>
      <c r="S1381" s="130">
        <v>0</v>
      </c>
      <c r="T1381" s="130">
        <f t="shared" si="66"/>
        <v>58633.043478260828</v>
      </c>
      <c r="U1381" s="130">
        <v>58600</v>
      </c>
      <c r="V1381" s="130">
        <f t="shared" si="65"/>
        <v>58600</v>
      </c>
      <c r="W1381" s="131">
        <v>0</v>
      </c>
      <c r="X1381" s="132" t="s">
        <v>6278</v>
      </c>
      <c r="Y1381" s="127" t="s">
        <v>6279</v>
      </c>
      <c r="Z1381" s="124" t="s">
        <v>42</v>
      </c>
      <c r="AA1381" s="133">
        <v>43294</v>
      </c>
      <c r="AB1381" s="134"/>
    </row>
    <row r="1382" spans="1:28" ht="25.5" x14ac:dyDescent="0.2">
      <c r="A1382" s="122" t="s">
        <v>8203</v>
      </c>
      <c r="B1382" s="123" t="s">
        <v>6317</v>
      </c>
      <c r="C1382" s="124" t="s">
        <v>6318</v>
      </c>
      <c r="D1382" s="122" t="s">
        <v>10312</v>
      </c>
      <c r="E1382" s="124" t="s">
        <v>7933</v>
      </c>
      <c r="F1382" s="125" t="s">
        <v>6319</v>
      </c>
      <c r="G1382" s="126" t="s">
        <v>6320</v>
      </c>
      <c r="H1382" s="126" t="s">
        <v>6320</v>
      </c>
      <c r="I1382" s="127" t="s">
        <v>6320</v>
      </c>
      <c r="J1382" s="125" t="s">
        <v>34</v>
      </c>
      <c r="K1382" s="125"/>
      <c r="L1382" s="125">
        <v>1631</v>
      </c>
      <c r="M1382" s="128">
        <v>1631</v>
      </c>
      <c r="N1382" s="126" t="s">
        <v>6321</v>
      </c>
      <c r="O1382" s="129">
        <v>90000</v>
      </c>
      <c r="P1382" s="129">
        <v>20347.826086956498</v>
      </c>
      <c r="Q1382" s="130">
        <v>110000</v>
      </c>
      <c r="R1382" s="130">
        <f t="shared" si="64"/>
        <v>26452.173913043447</v>
      </c>
      <c r="S1382" s="130">
        <v>0</v>
      </c>
      <c r="T1382" s="130">
        <f t="shared" si="66"/>
        <v>116452.17391304344</v>
      </c>
      <c r="U1382" s="130">
        <v>116400</v>
      </c>
      <c r="V1382" s="130">
        <f t="shared" si="65"/>
        <v>116400</v>
      </c>
      <c r="W1382" s="131">
        <v>0</v>
      </c>
      <c r="X1382" s="132" t="s">
        <v>6278</v>
      </c>
      <c r="Y1382" s="127" t="s">
        <v>6279</v>
      </c>
      <c r="Z1382" s="124" t="s">
        <v>42</v>
      </c>
      <c r="AA1382" s="133">
        <v>43294</v>
      </c>
      <c r="AB1382" s="134"/>
    </row>
    <row r="1383" spans="1:28" ht="25.5" x14ac:dyDescent="0.2">
      <c r="A1383" s="122" t="s">
        <v>8204</v>
      </c>
      <c r="B1383" s="123" t="s">
        <v>6322</v>
      </c>
      <c r="C1383" s="124" t="s">
        <v>6318</v>
      </c>
      <c r="D1383" s="122" t="s">
        <v>10313</v>
      </c>
      <c r="E1383" s="124" t="s">
        <v>7933</v>
      </c>
      <c r="F1383" s="125" t="s">
        <v>6323</v>
      </c>
      <c r="G1383" s="126" t="s">
        <v>6324</v>
      </c>
      <c r="H1383" s="126" t="s">
        <v>6324</v>
      </c>
      <c r="I1383" s="127" t="s">
        <v>6324</v>
      </c>
      <c r="J1383" s="125" t="s">
        <v>3</v>
      </c>
      <c r="K1383" s="125"/>
      <c r="L1383" s="125">
        <v>1631</v>
      </c>
      <c r="M1383" s="128">
        <v>1631</v>
      </c>
      <c r="N1383" s="126" t="s">
        <v>6321</v>
      </c>
      <c r="O1383" s="129">
        <v>90000</v>
      </c>
      <c r="P1383" s="129">
        <v>20347.826086956498</v>
      </c>
      <c r="Q1383" s="130">
        <v>110000</v>
      </c>
      <c r="R1383" s="130">
        <f t="shared" si="64"/>
        <v>26452.173913043447</v>
      </c>
      <c r="S1383" s="130">
        <v>0</v>
      </c>
      <c r="T1383" s="130">
        <f t="shared" si="66"/>
        <v>116452.17391304344</v>
      </c>
      <c r="U1383" s="130">
        <v>116400</v>
      </c>
      <c r="V1383" s="130">
        <f t="shared" si="65"/>
        <v>116400</v>
      </c>
      <c r="W1383" s="131">
        <v>0</v>
      </c>
      <c r="X1383" s="132" t="s">
        <v>6278</v>
      </c>
      <c r="Y1383" s="127" t="s">
        <v>6279</v>
      </c>
      <c r="Z1383" s="124" t="s">
        <v>42</v>
      </c>
      <c r="AA1383" s="133">
        <v>43294</v>
      </c>
      <c r="AB1383" s="134"/>
    </row>
    <row r="1384" spans="1:28" ht="25.5" x14ac:dyDescent="0.2">
      <c r="A1384" s="122" t="s">
        <v>8205</v>
      </c>
      <c r="B1384" s="123" t="s">
        <v>6325</v>
      </c>
      <c r="C1384" s="124" t="s">
        <v>6326</v>
      </c>
      <c r="D1384" s="122" t="s">
        <v>10314</v>
      </c>
      <c r="E1384" s="124" t="s">
        <v>7933</v>
      </c>
      <c r="F1384" s="125" t="s">
        <v>6327</v>
      </c>
      <c r="G1384" s="126" t="s">
        <v>6328</v>
      </c>
      <c r="H1384" s="126" t="s">
        <v>6328</v>
      </c>
      <c r="I1384" s="127" t="s">
        <v>6328</v>
      </c>
      <c r="J1384" s="125" t="s">
        <v>34</v>
      </c>
      <c r="K1384" s="125"/>
      <c r="L1384" s="125">
        <v>1632</v>
      </c>
      <c r="M1384" s="128">
        <v>1632</v>
      </c>
      <c r="N1384" s="126" t="s">
        <v>6329</v>
      </c>
      <c r="O1384" s="129">
        <v>60000</v>
      </c>
      <c r="P1384" s="129">
        <v>14086.956521739099</v>
      </c>
      <c r="Q1384" s="130">
        <v>74000</v>
      </c>
      <c r="R1384" s="130">
        <f t="shared" si="64"/>
        <v>18313.043478260832</v>
      </c>
      <c r="S1384" s="130">
        <v>0</v>
      </c>
      <c r="T1384" s="130">
        <f t="shared" si="66"/>
        <v>78313.043478260835</v>
      </c>
      <c r="U1384" s="130">
        <v>78300</v>
      </c>
      <c r="V1384" s="130">
        <f t="shared" si="65"/>
        <v>78300</v>
      </c>
      <c r="W1384" s="131">
        <v>0</v>
      </c>
      <c r="X1384" s="132" t="s">
        <v>6278</v>
      </c>
      <c r="Y1384" s="127" t="s">
        <v>6279</v>
      </c>
      <c r="Z1384" s="124" t="s">
        <v>42</v>
      </c>
      <c r="AA1384" s="133">
        <v>43294</v>
      </c>
      <c r="AB1384" s="134"/>
    </row>
    <row r="1385" spans="1:28" ht="25.5" x14ac:dyDescent="0.2">
      <c r="A1385" s="122" t="s">
        <v>8206</v>
      </c>
      <c r="B1385" s="123" t="s">
        <v>6330</v>
      </c>
      <c r="C1385" s="124" t="s">
        <v>6326</v>
      </c>
      <c r="D1385" s="122" t="s">
        <v>10315</v>
      </c>
      <c r="E1385" s="124" t="s">
        <v>7933</v>
      </c>
      <c r="F1385" s="125" t="s">
        <v>6331</v>
      </c>
      <c r="G1385" s="126" t="s">
        <v>6332</v>
      </c>
      <c r="H1385" s="126" t="s">
        <v>6332</v>
      </c>
      <c r="I1385" s="127" t="s">
        <v>6332</v>
      </c>
      <c r="J1385" s="125" t="s">
        <v>3</v>
      </c>
      <c r="K1385" s="125"/>
      <c r="L1385" s="125">
        <v>1632</v>
      </c>
      <c r="M1385" s="128">
        <v>1632</v>
      </c>
      <c r="N1385" s="126" t="s">
        <v>6329</v>
      </c>
      <c r="O1385" s="129">
        <v>60000</v>
      </c>
      <c r="P1385" s="129">
        <v>14086.956521739099</v>
      </c>
      <c r="Q1385" s="130">
        <v>74000</v>
      </c>
      <c r="R1385" s="130">
        <f t="shared" si="64"/>
        <v>18313.043478260832</v>
      </c>
      <c r="S1385" s="130">
        <v>0</v>
      </c>
      <c r="T1385" s="130">
        <f t="shared" si="66"/>
        <v>78313.043478260835</v>
      </c>
      <c r="U1385" s="130">
        <v>78300</v>
      </c>
      <c r="V1385" s="130">
        <f t="shared" si="65"/>
        <v>78300</v>
      </c>
      <c r="W1385" s="131">
        <v>0</v>
      </c>
      <c r="X1385" s="132" t="s">
        <v>6278</v>
      </c>
      <c r="Y1385" s="127" t="s">
        <v>6279</v>
      </c>
      <c r="Z1385" s="124" t="s">
        <v>42</v>
      </c>
      <c r="AA1385" s="133">
        <v>43294</v>
      </c>
      <c r="AB1385" s="134"/>
    </row>
    <row r="1386" spans="1:28" ht="22.5" x14ac:dyDescent="0.2">
      <c r="A1386" s="122" t="s">
        <v>8596</v>
      </c>
      <c r="B1386" s="123" t="s">
        <v>6333</v>
      </c>
      <c r="C1386" s="124" t="s">
        <v>6334</v>
      </c>
      <c r="D1386" s="122" t="s">
        <v>10316</v>
      </c>
      <c r="E1386" s="124" t="s">
        <v>7933</v>
      </c>
      <c r="F1386" s="125" t="s">
        <v>6335</v>
      </c>
      <c r="G1386" s="126" t="s">
        <v>6336</v>
      </c>
      <c r="H1386" s="126" t="s">
        <v>6336</v>
      </c>
      <c r="I1386" s="127" t="s">
        <v>6336</v>
      </c>
      <c r="J1386" s="125" t="s">
        <v>3</v>
      </c>
      <c r="K1386" s="125"/>
      <c r="L1386" s="125">
        <v>1633</v>
      </c>
      <c r="M1386" s="128">
        <v>1633</v>
      </c>
      <c r="N1386" s="126" t="s">
        <v>6337</v>
      </c>
      <c r="O1386" s="129">
        <v>98000</v>
      </c>
      <c r="P1386" s="129">
        <v>21913.043478260901</v>
      </c>
      <c r="Q1386" s="130">
        <v>119000</v>
      </c>
      <c r="R1386" s="130">
        <f t="shared" si="64"/>
        <v>28486.956521739172</v>
      </c>
      <c r="S1386" s="130">
        <v>0</v>
      </c>
      <c r="T1386" s="130">
        <f t="shared" si="66"/>
        <v>126486.95652173916</v>
      </c>
      <c r="U1386" s="130">
        <v>126400</v>
      </c>
      <c r="V1386" s="130">
        <f t="shared" si="65"/>
        <v>126400</v>
      </c>
      <c r="W1386" s="131">
        <v>0</v>
      </c>
      <c r="X1386" s="132" t="s">
        <v>6278</v>
      </c>
      <c r="Y1386" s="127" t="s">
        <v>6279</v>
      </c>
      <c r="Z1386" s="124" t="s">
        <v>42</v>
      </c>
      <c r="AA1386" s="133">
        <v>43294</v>
      </c>
      <c r="AB1386" s="134"/>
    </row>
    <row r="1387" spans="1:28" ht="22.5" x14ac:dyDescent="0.2">
      <c r="A1387" s="122" t="s">
        <v>8597</v>
      </c>
      <c r="B1387" s="123" t="s">
        <v>6338</v>
      </c>
      <c r="C1387" s="124" t="s">
        <v>6339</v>
      </c>
      <c r="D1387" s="122" t="s">
        <v>10316</v>
      </c>
      <c r="E1387" s="124" t="s">
        <v>7933</v>
      </c>
      <c r="F1387" s="125" t="s">
        <v>6340</v>
      </c>
      <c r="G1387" s="126" t="s">
        <v>6341</v>
      </c>
      <c r="H1387" s="126" t="s">
        <v>6341</v>
      </c>
      <c r="I1387" s="127" t="s">
        <v>6341</v>
      </c>
      <c r="J1387" s="125" t="s">
        <v>34</v>
      </c>
      <c r="K1387" s="125"/>
      <c r="L1387" s="125">
        <v>1634</v>
      </c>
      <c r="M1387" s="128">
        <v>1634</v>
      </c>
      <c r="N1387" s="126" t="s">
        <v>6342</v>
      </c>
      <c r="O1387" s="129">
        <v>60000</v>
      </c>
      <c r="P1387" s="129">
        <v>14086.956521739099</v>
      </c>
      <c r="Q1387" s="130">
        <v>74000</v>
      </c>
      <c r="R1387" s="130">
        <f t="shared" si="64"/>
        <v>18313.043478260832</v>
      </c>
      <c r="S1387" s="130">
        <v>0</v>
      </c>
      <c r="T1387" s="130">
        <f t="shared" si="66"/>
        <v>78313.043478260835</v>
      </c>
      <c r="U1387" s="130">
        <v>78300</v>
      </c>
      <c r="V1387" s="130">
        <f t="shared" si="65"/>
        <v>78300</v>
      </c>
      <c r="W1387" s="131">
        <v>0</v>
      </c>
      <c r="X1387" s="132" t="s">
        <v>6278</v>
      </c>
      <c r="Y1387" s="127" t="s">
        <v>6279</v>
      </c>
      <c r="Z1387" s="124" t="s">
        <v>42</v>
      </c>
      <c r="AA1387" s="133">
        <v>43294</v>
      </c>
      <c r="AB1387" s="134"/>
    </row>
    <row r="1388" spans="1:28" ht="22.5" x14ac:dyDescent="0.2">
      <c r="A1388" s="122" t="s">
        <v>8598</v>
      </c>
      <c r="B1388" s="123" t="s">
        <v>6343</v>
      </c>
      <c r="C1388" s="124" t="s">
        <v>6344</v>
      </c>
      <c r="D1388" s="122" t="s">
        <v>10317</v>
      </c>
      <c r="E1388" s="124" t="s">
        <v>7933</v>
      </c>
      <c r="F1388" s="125" t="s">
        <v>6345</v>
      </c>
      <c r="G1388" s="126" t="s">
        <v>6346</v>
      </c>
      <c r="H1388" s="126" t="s">
        <v>6346</v>
      </c>
      <c r="I1388" s="127" t="s">
        <v>6346</v>
      </c>
      <c r="J1388" s="125" t="s">
        <v>283</v>
      </c>
      <c r="K1388" s="125"/>
      <c r="L1388" s="125">
        <v>1635</v>
      </c>
      <c r="M1388" s="128">
        <v>1635</v>
      </c>
      <c r="N1388" s="126" t="s">
        <v>6347</v>
      </c>
      <c r="O1388" s="129">
        <v>45000</v>
      </c>
      <c r="P1388" s="129">
        <v>10486.956521739099</v>
      </c>
      <c r="Q1388" s="130">
        <v>55400</v>
      </c>
      <c r="R1388" s="130">
        <f t="shared" si="64"/>
        <v>13633.043478260828</v>
      </c>
      <c r="S1388" s="130">
        <v>0</v>
      </c>
      <c r="T1388" s="130">
        <f t="shared" si="66"/>
        <v>58633.043478260828</v>
      </c>
      <c r="U1388" s="130">
        <v>58600</v>
      </c>
      <c r="V1388" s="130">
        <f t="shared" si="65"/>
        <v>58600</v>
      </c>
      <c r="W1388" s="131">
        <v>0</v>
      </c>
      <c r="X1388" s="132" t="s">
        <v>6278</v>
      </c>
      <c r="Y1388" s="127" t="s">
        <v>6279</v>
      </c>
      <c r="Z1388" s="124" t="s">
        <v>42</v>
      </c>
      <c r="AA1388" s="133">
        <v>43294</v>
      </c>
      <c r="AB1388" s="134"/>
    </row>
    <row r="1389" spans="1:28" ht="22.5" x14ac:dyDescent="0.2">
      <c r="A1389" s="122" t="s">
        <v>8207</v>
      </c>
      <c r="B1389" s="123" t="s">
        <v>6348</v>
      </c>
      <c r="C1389" s="124" t="s">
        <v>6349</v>
      </c>
      <c r="D1389" s="122" t="s">
        <v>10318</v>
      </c>
      <c r="E1389" s="124" t="s">
        <v>7933</v>
      </c>
      <c r="F1389" s="125" t="s">
        <v>6350</v>
      </c>
      <c r="G1389" s="126" t="s">
        <v>6351</v>
      </c>
      <c r="H1389" s="126" t="s">
        <v>6351</v>
      </c>
      <c r="I1389" s="127" t="s">
        <v>6351</v>
      </c>
      <c r="J1389" s="125" t="s">
        <v>34</v>
      </c>
      <c r="K1389" s="125"/>
      <c r="L1389" s="125">
        <v>1636</v>
      </c>
      <c r="M1389" s="128">
        <v>1636</v>
      </c>
      <c r="N1389" s="126" t="s">
        <v>6352</v>
      </c>
      <c r="O1389" s="129">
        <v>100000</v>
      </c>
      <c r="P1389" s="129">
        <v>23478.260869565202</v>
      </c>
      <c r="Q1389" s="130">
        <v>123000</v>
      </c>
      <c r="R1389" s="130">
        <f t="shared" si="64"/>
        <v>30521.739130434762</v>
      </c>
      <c r="S1389" s="130">
        <v>0</v>
      </c>
      <c r="T1389" s="130">
        <f t="shared" si="66"/>
        <v>130521.73913043475</v>
      </c>
      <c r="U1389" s="130">
        <v>130500</v>
      </c>
      <c r="V1389" s="130">
        <f t="shared" si="65"/>
        <v>130500</v>
      </c>
      <c r="W1389" s="131">
        <v>0</v>
      </c>
      <c r="X1389" s="132" t="s">
        <v>6278</v>
      </c>
      <c r="Y1389" s="127" t="s">
        <v>6279</v>
      </c>
      <c r="Z1389" s="124" t="s">
        <v>42</v>
      </c>
      <c r="AA1389" s="133">
        <v>43294</v>
      </c>
      <c r="AB1389" s="134"/>
    </row>
    <row r="1390" spans="1:28" ht="22.5" x14ac:dyDescent="0.2">
      <c r="A1390" s="122" t="s">
        <v>8208</v>
      </c>
      <c r="B1390" s="123" t="s">
        <v>6353</v>
      </c>
      <c r="C1390" s="124" t="s">
        <v>6349</v>
      </c>
      <c r="D1390" s="122" t="s">
        <v>10319</v>
      </c>
      <c r="E1390" s="124" t="s">
        <v>7933</v>
      </c>
      <c r="F1390" s="125" t="s">
        <v>6354</v>
      </c>
      <c r="G1390" s="126" t="s">
        <v>6355</v>
      </c>
      <c r="H1390" s="126" t="s">
        <v>6355</v>
      </c>
      <c r="I1390" s="127" t="s">
        <v>6355</v>
      </c>
      <c r="J1390" s="125" t="s">
        <v>34</v>
      </c>
      <c r="K1390" s="125"/>
      <c r="L1390" s="125">
        <v>1636</v>
      </c>
      <c r="M1390" s="128">
        <v>1636</v>
      </c>
      <c r="N1390" s="126" t="s">
        <v>6352</v>
      </c>
      <c r="O1390" s="129">
        <v>100000</v>
      </c>
      <c r="P1390" s="129">
        <v>23478.260869565202</v>
      </c>
      <c r="Q1390" s="130">
        <v>123000</v>
      </c>
      <c r="R1390" s="130">
        <f t="shared" si="64"/>
        <v>30521.739130434762</v>
      </c>
      <c r="S1390" s="130">
        <v>0</v>
      </c>
      <c r="T1390" s="130">
        <f t="shared" si="66"/>
        <v>130521.73913043475</v>
      </c>
      <c r="U1390" s="130">
        <v>130500</v>
      </c>
      <c r="V1390" s="130">
        <f t="shared" si="65"/>
        <v>130500</v>
      </c>
      <c r="W1390" s="131">
        <v>0</v>
      </c>
      <c r="X1390" s="132" t="s">
        <v>6278</v>
      </c>
      <c r="Y1390" s="127" t="s">
        <v>6279</v>
      </c>
      <c r="Z1390" s="124" t="s">
        <v>26</v>
      </c>
      <c r="AA1390" s="133">
        <v>43294</v>
      </c>
      <c r="AB1390" s="134"/>
    </row>
    <row r="1391" spans="1:28" ht="22.5" x14ac:dyDescent="0.2">
      <c r="A1391" s="122" t="s">
        <v>8209</v>
      </c>
      <c r="B1391" s="123" t="s">
        <v>6356</v>
      </c>
      <c r="C1391" s="124" t="s">
        <v>6357</v>
      </c>
      <c r="D1391" s="122" t="s">
        <v>10320</v>
      </c>
      <c r="E1391" s="124" t="s">
        <v>7933</v>
      </c>
      <c r="F1391" s="125" t="s">
        <v>6358</v>
      </c>
      <c r="G1391" s="126" t="s">
        <v>6359</v>
      </c>
      <c r="H1391" s="126" t="s">
        <v>6359</v>
      </c>
      <c r="I1391" s="127" t="s">
        <v>6359</v>
      </c>
      <c r="J1391" s="125" t="s">
        <v>283</v>
      </c>
      <c r="K1391" s="125"/>
      <c r="L1391" s="125">
        <v>1637</v>
      </c>
      <c r="M1391" s="128">
        <v>1637</v>
      </c>
      <c r="N1391" s="126" t="s">
        <v>6360</v>
      </c>
      <c r="O1391" s="129">
        <v>35000</v>
      </c>
      <c r="P1391" s="129">
        <v>8139.1304347826099</v>
      </c>
      <c r="Q1391" s="130">
        <v>43100</v>
      </c>
      <c r="R1391" s="130">
        <f t="shared" si="64"/>
        <v>10580.869565217392</v>
      </c>
      <c r="S1391" s="130">
        <v>0</v>
      </c>
      <c r="T1391" s="130">
        <f t="shared" si="66"/>
        <v>45580.869565217392</v>
      </c>
      <c r="U1391" s="130">
        <v>45500</v>
      </c>
      <c r="V1391" s="130">
        <f t="shared" si="65"/>
        <v>45500</v>
      </c>
      <c r="W1391" s="131">
        <v>0</v>
      </c>
      <c r="X1391" s="132" t="s">
        <v>6278</v>
      </c>
      <c r="Y1391" s="127" t="s">
        <v>6279</v>
      </c>
      <c r="Z1391" s="124" t="s">
        <v>42</v>
      </c>
      <c r="AA1391" s="133">
        <v>43294</v>
      </c>
      <c r="AB1391" s="134"/>
    </row>
    <row r="1392" spans="1:28" ht="25.5" x14ac:dyDescent="0.2">
      <c r="A1392" s="122" t="s">
        <v>8210</v>
      </c>
      <c r="B1392" s="123" t="s">
        <v>6361</v>
      </c>
      <c r="C1392" s="124" t="s">
        <v>6362</v>
      </c>
      <c r="D1392" s="122" t="s">
        <v>10321</v>
      </c>
      <c r="E1392" s="124" t="s">
        <v>7933</v>
      </c>
      <c r="F1392" s="125" t="s">
        <v>6363</v>
      </c>
      <c r="G1392" s="126" t="s">
        <v>6364</v>
      </c>
      <c r="H1392" s="126" t="s">
        <v>6364</v>
      </c>
      <c r="I1392" s="127" t="s">
        <v>6364</v>
      </c>
      <c r="J1392" s="125" t="s">
        <v>3</v>
      </c>
      <c r="K1392" s="125"/>
      <c r="L1392" s="125">
        <v>1640</v>
      </c>
      <c r="M1392" s="128">
        <v>1640</v>
      </c>
      <c r="N1392" s="126" t="s">
        <v>6365</v>
      </c>
      <c r="O1392" s="129">
        <v>150000</v>
      </c>
      <c r="P1392" s="129">
        <v>34434.782608695597</v>
      </c>
      <c r="Q1392" s="130">
        <v>184000</v>
      </c>
      <c r="R1392" s="130">
        <f t="shared" si="64"/>
        <v>44765.217391304272</v>
      </c>
      <c r="S1392" s="130">
        <v>0</v>
      </c>
      <c r="T1392" s="130">
        <f t="shared" si="66"/>
        <v>194765.21739130426</v>
      </c>
      <c r="U1392" s="130">
        <v>194700</v>
      </c>
      <c r="V1392" s="130">
        <f t="shared" si="65"/>
        <v>194700</v>
      </c>
      <c r="W1392" s="131">
        <v>0</v>
      </c>
      <c r="X1392" s="132" t="s">
        <v>6278</v>
      </c>
      <c r="Y1392" s="127" t="s">
        <v>6279</v>
      </c>
      <c r="Z1392" s="124" t="s">
        <v>42</v>
      </c>
      <c r="AA1392" s="133">
        <v>43294</v>
      </c>
      <c r="AB1392" s="134"/>
    </row>
    <row r="1393" spans="1:28" ht="25.5" x14ac:dyDescent="0.2">
      <c r="A1393" s="122" t="s">
        <v>8211</v>
      </c>
      <c r="B1393" s="123" t="s">
        <v>6366</v>
      </c>
      <c r="C1393" s="124" t="s">
        <v>6362</v>
      </c>
      <c r="D1393" s="122" t="s">
        <v>10322</v>
      </c>
      <c r="E1393" s="124" t="s">
        <v>7933</v>
      </c>
      <c r="F1393" s="125" t="s">
        <v>6367</v>
      </c>
      <c r="G1393" s="126" t="s">
        <v>6368</v>
      </c>
      <c r="H1393" s="126" t="s">
        <v>6368</v>
      </c>
      <c r="I1393" s="127" t="s">
        <v>6368</v>
      </c>
      <c r="J1393" s="125" t="s">
        <v>3</v>
      </c>
      <c r="K1393" s="125"/>
      <c r="L1393" s="125">
        <v>1640</v>
      </c>
      <c r="M1393" s="128">
        <v>1640</v>
      </c>
      <c r="N1393" s="126" t="s">
        <v>6365</v>
      </c>
      <c r="O1393" s="129">
        <v>150000</v>
      </c>
      <c r="P1393" s="129">
        <v>34434.782608695597</v>
      </c>
      <c r="Q1393" s="130">
        <v>184000</v>
      </c>
      <c r="R1393" s="130">
        <f t="shared" si="64"/>
        <v>44765.217391304272</v>
      </c>
      <c r="S1393" s="130">
        <v>0</v>
      </c>
      <c r="T1393" s="130">
        <f t="shared" si="66"/>
        <v>194765.21739130426</v>
      </c>
      <c r="U1393" s="130">
        <v>194700</v>
      </c>
      <c r="V1393" s="130">
        <f t="shared" si="65"/>
        <v>194700</v>
      </c>
      <c r="W1393" s="131">
        <v>0</v>
      </c>
      <c r="X1393" s="132" t="s">
        <v>6278</v>
      </c>
      <c r="Y1393" s="127" t="s">
        <v>6279</v>
      </c>
      <c r="Z1393" s="124" t="s">
        <v>42</v>
      </c>
      <c r="AA1393" s="133">
        <v>43294</v>
      </c>
      <c r="AB1393" s="134"/>
    </row>
    <row r="1394" spans="1:28" ht="22.5" x14ac:dyDescent="0.2">
      <c r="A1394" s="122" t="s">
        <v>8212</v>
      </c>
      <c r="B1394" s="123" t="s">
        <v>6369</v>
      </c>
      <c r="C1394" s="124" t="s">
        <v>6370</v>
      </c>
      <c r="D1394" s="122" t="s">
        <v>10323</v>
      </c>
      <c r="E1394" s="124" t="s">
        <v>7933</v>
      </c>
      <c r="F1394" s="125" t="s">
        <v>6371</v>
      </c>
      <c r="G1394" s="126" t="s">
        <v>6372</v>
      </c>
      <c r="H1394" s="126" t="s">
        <v>6372</v>
      </c>
      <c r="I1394" s="127" t="s">
        <v>6372</v>
      </c>
      <c r="J1394" s="125" t="s">
        <v>283</v>
      </c>
      <c r="K1394" s="125"/>
      <c r="L1394" s="125">
        <v>1641</v>
      </c>
      <c r="M1394" s="128">
        <v>1641</v>
      </c>
      <c r="N1394" s="126" t="s">
        <v>6372</v>
      </c>
      <c r="O1394" s="129">
        <v>60000</v>
      </c>
      <c r="P1394" s="129">
        <v>14086.956521739099</v>
      </c>
      <c r="Q1394" s="130">
        <v>74000</v>
      </c>
      <c r="R1394" s="130">
        <f t="shared" si="64"/>
        <v>18313.043478260832</v>
      </c>
      <c r="S1394" s="130">
        <v>0</v>
      </c>
      <c r="T1394" s="130">
        <f t="shared" si="66"/>
        <v>78313.043478260835</v>
      </c>
      <c r="U1394" s="130">
        <v>78300</v>
      </c>
      <c r="V1394" s="130">
        <f t="shared" si="65"/>
        <v>78300</v>
      </c>
      <c r="W1394" s="131">
        <v>0</v>
      </c>
      <c r="X1394" s="132" t="s">
        <v>6278</v>
      </c>
      <c r="Y1394" s="127" t="s">
        <v>6279</v>
      </c>
      <c r="Z1394" s="124" t="s">
        <v>42</v>
      </c>
      <c r="AA1394" s="133">
        <v>43294</v>
      </c>
      <c r="AB1394" s="134"/>
    </row>
    <row r="1395" spans="1:28" ht="22.5" x14ac:dyDescent="0.2">
      <c r="A1395" s="122" t="s">
        <v>8213</v>
      </c>
      <c r="B1395" s="123" t="s">
        <v>6373</v>
      </c>
      <c r="C1395" s="124" t="s">
        <v>6370</v>
      </c>
      <c r="D1395" s="122" t="s">
        <v>10324</v>
      </c>
      <c r="E1395" s="124" t="s">
        <v>7933</v>
      </c>
      <c r="F1395" s="125" t="s">
        <v>6374</v>
      </c>
      <c r="G1395" s="126" t="s">
        <v>6375</v>
      </c>
      <c r="H1395" s="126" t="s">
        <v>6375</v>
      </c>
      <c r="I1395" s="127" t="s">
        <v>6375</v>
      </c>
      <c r="J1395" s="125" t="s">
        <v>3</v>
      </c>
      <c r="K1395" s="125"/>
      <c r="L1395" s="125">
        <v>1641</v>
      </c>
      <c r="M1395" s="128">
        <v>1641</v>
      </c>
      <c r="N1395" s="126" t="s">
        <v>6372</v>
      </c>
      <c r="O1395" s="129">
        <v>60000</v>
      </c>
      <c r="P1395" s="129">
        <v>14086.956521739099</v>
      </c>
      <c r="Q1395" s="130">
        <v>74000</v>
      </c>
      <c r="R1395" s="130">
        <f t="shared" si="64"/>
        <v>18313.043478260832</v>
      </c>
      <c r="S1395" s="130">
        <v>0</v>
      </c>
      <c r="T1395" s="130">
        <f t="shared" si="66"/>
        <v>78313.043478260835</v>
      </c>
      <c r="U1395" s="130">
        <v>78300</v>
      </c>
      <c r="V1395" s="130">
        <f t="shared" si="65"/>
        <v>78300</v>
      </c>
      <c r="W1395" s="131">
        <v>0</v>
      </c>
      <c r="X1395" s="132" t="s">
        <v>6278</v>
      </c>
      <c r="Y1395" s="127" t="s">
        <v>6279</v>
      </c>
      <c r="Z1395" s="124" t="s">
        <v>26</v>
      </c>
      <c r="AA1395" s="133">
        <v>43294</v>
      </c>
      <c r="AB1395" s="134"/>
    </row>
    <row r="1396" spans="1:28" ht="22.5" x14ac:dyDescent="0.2">
      <c r="A1396" s="122" t="s">
        <v>8214</v>
      </c>
      <c r="B1396" s="123" t="s">
        <v>6376</v>
      </c>
      <c r="C1396" s="124" t="s">
        <v>6377</v>
      </c>
      <c r="D1396" s="122" t="s">
        <v>9936</v>
      </c>
      <c r="E1396" s="124" t="s">
        <v>7933</v>
      </c>
      <c r="F1396" s="125" t="s">
        <v>6378</v>
      </c>
      <c r="G1396" s="126" t="s">
        <v>6379</v>
      </c>
      <c r="H1396" s="126" t="s">
        <v>6379</v>
      </c>
      <c r="I1396" s="127" t="s">
        <v>6379</v>
      </c>
      <c r="J1396" s="125" t="s">
        <v>34</v>
      </c>
      <c r="K1396" s="125"/>
      <c r="L1396" s="125">
        <v>1645</v>
      </c>
      <c r="M1396" s="128">
        <v>1645</v>
      </c>
      <c r="N1396" s="126" t="s">
        <v>6380</v>
      </c>
      <c r="O1396" s="129">
        <v>95000</v>
      </c>
      <c r="P1396" s="129">
        <v>21913.043478260901</v>
      </c>
      <c r="Q1396" s="130">
        <v>116000</v>
      </c>
      <c r="R1396" s="130">
        <f t="shared" si="64"/>
        <v>28486.956521739172</v>
      </c>
      <c r="S1396" s="130">
        <v>0</v>
      </c>
      <c r="T1396" s="130">
        <f t="shared" si="66"/>
        <v>123486.95652173916</v>
      </c>
      <c r="U1396" s="130">
        <v>123400</v>
      </c>
      <c r="V1396" s="130">
        <f t="shared" si="65"/>
        <v>123400</v>
      </c>
      <c r="W1396" s="131">
        <v>0</v>
      </c>
      <c r="X1396" s="132" t="s">
        <v>6278</v>
      </c>
      <c r="Y1396" s="127" t="s">
        <v>6279</v>
      </c>
      <c r="Z1396" s="124" t="s">
        <v>42</v>
      </c>
      <c r="AA1396" s="133">
        <v>43294</v>
      </c>
      <c r="AB1396" s="134"/>
    </row>
    <row r="1397" spans="1:28" ht="22.5" x14ac:dyDescent="0.2">
      <c r="A1397" s="122" t="s">
        <v>8215</v>
      </c>
      <c r="B1397" s="123" t="s">
        <v>6381</v>
      </c>
      <c r="C1397" s="124" t="s">
        <v>6377</v>
      </c>
      <c r="D1397" s="122"/>
      <c r="E1397" s="124" t="s">
        <v>7933</v>
      </c>
      <c r="F1397" s="125" t="s">
        <v>6382</v>
      </c>
      <c r="G1397" s="126" t="s">
        <v>6383</v>
      </c>
      <c r="H1397" s="126" t="s">
        <v>6383</v>
      </c>
      <c r="I1397" s="127" t="s">
        <v>6383</v>
      </c>
      <c r="J1397" s="125" t="s">
        <v>3</v>
      </c>
      <c r="K1397" s="125"/>
      <c r="L1397" s="125">
        <v>1645</v>
      </c>
      <c r="M1397" s="128">
        <v>1645</v>
      </c>
      <c r="N1397" s="126" t="s">
        <v>6380</v>
      </c>
      <c r="O1397" s="129">
        <v>95000</v>
      </c>
      <c r="P1397" s="129">
        <v>21913.043478260901</v>
      </c>
      <c r="Q1397" s="130">
        <v>116000</v>
      </c>
      <c r="R1397" s="130">
        <f t="shared" si="64"/>
        <v>28486.956521739172</v>
      </c>
      <c r="S1397" s="130">
        <v>0</v>
      </c>
      <c r="T1397" s="130">
        <f t="shared" si="66"/>
        <v>123486.95652173916</v>
      </c>
      <c r="U1397" s="130">
        <v>123400</v>
      </c>
      <c r="V1397" s="130">
        <f t="shared" si="65"/>
        <v>123400</v>
      </c>
      <c r="W1397" s="131">
        <v>0</v>
      </c>
      <c r="X1397" s="132" t="s">
        <v>6278</v>
      </c>
      <c r="Y1397" s="127" t="s">
        <v>6279</v>
      </c>
      <c r="Z1397" s="124" t="s">
        <v>42</v>
      </c>
      <c r="AA1397" s="133">
        <v>43294</v>
      </c>
      <c r="AB1397" s="134"/>
    </row>
    <row r="1398" spans="1:28" ht="22.5" x14ac:dyDescent="0.2">
      <c r="A1398" s="122" t="s">
        <v>8216</v>
      </c>
      <c r="B1398" s="123" t="s">
        <v>6384</v>
      </c>
      <c r="C1398" s="124" t="s">
        <v>6385</v>
      </c>
      <c r="D1398" s="122"/>
      <c r="E1398" s="124" t="s">
        <v>7933</v>
      </c>
      <c r="F1398" s="125" t="s">
        <v>6386</v>
      </c>
      <c r="G1398" s="126" t="s">
        <v>6387</v>
      </c>
      <c r="H1398" s="126" t="s">
        <v>6387</v>
      </c>
      <c r="I1398" s="127" t="s">
        <v>6387</v>
      </c>
      <c r="J1398" s="125" t="s">
        <v>34</v>
      </c>
      <c r="K1398" s="125"/>
      <c r="L1398" s="125">
        <v>1646</v>
      </c>
      <c r="M1398" s="128">
        <v>1646</v>
      </c>
      <c r="N1398" s="126" t="s">
        <v>6388</v>
      </c>
      <c r="O1398" s="129">
        <v>110000</v>
      </c>
      <c r="P1398" s="129">
        <v>25043.4782608696</v>
      </c>
      <c r="Q1398" s="130">
        <v>135000</v>
      </c>
      <c r="R1398" s="130">
        <f t="shared" si="64"/>
        <v>32556.52173913048</v>
      </c>
      <c r="S1398" s="130">
        <v>0</v>
      </c>
      <c r="T1398" s="130">
        <f t="shared" si="66"/>
        <v>142556.52173913049</v>
      </c>
      <c r="U1398" s="130">
        <v>142500</v>
      </c>
      <c r="V1398" s="130">
        <f t="shared" si="65"/>
        <v>142500</v>
      </c>
      <c r="W1398" s="131">
        <v>0</v>
      </c>
      <c r="X1398" s="132" t="s">
        <v>6278</v>
      </c>
      <c r="Y1398" s="127" t="s">
        <v>6279</v>
      </c>
      <c r="Z1398" s="124" t="s">
        <v>42</v>
      </c>
      <c r="AA1398" s="133">
        <v>43294</v>
      </c>
      <c r="AB1398" s="134"/>
    </row>
    <row r="1399" spans="1:28" ht="22.5" x14ac:dyDescent="0.2">
      <c r="A1399" s="122" t="s">
        <v>8217</v>
      </c>
      <c r="B1399" s="123" t="s">
        <v>6389</v>
      </c>
      <c r="C1399" s="124" t="s">
        <v>6385</v>
      </c>
      <c r="D1399" s="122"/>
      <c r="E1399" s="124" t="s">
        <v>7933</v>
      </c>
      <c r="F1399" s="125" t="s">
        <v>6390</v>
      </c>
      <c r="G1399" s="126" t="s">
        <v>6391</v>
      </c>
      <c r="H1399" s="126" t="s">
        <v>6391</v>
      </c>
      <c r="I1399" s="127" t="s">
        <v>6391</v>
      </c>
      <c r="J1399" s="125" t="s">
        <v>3</v>
      </c>
      <c r="K1399" s="125"/>
      <c r="L1399" s="125">
        <v>1646</v>
      </c>
      <c r="M1399" s="128">
        <v>1646</v>
      </c>
      <c r="N1399" s="126" t="s">
        <v>6388</v>
      </c>
      <c r="O1399" s="129">
        <v>110000</v>
      </c>
      <c r="P1399" s="129">
        <v>25043.4782608696</v>
      </c>
      <c r="Q1399" s="130">
        <v>135000</v>
      </c>
      <c r="R1399" s="130">
        <f t="shared" si="64"/>
        <v>32556.52173913048</v>
      </c>
      <c r="S1399" s="130">
        <v>0</v>
      </c>
      <c r="T1399" s="130">
        <f t="shared" si="66"/>
        <v>142556.52173913049</v>
      </c>
      <c r="U1399" s="130">
        <v>142500</v>
      </c>
      <c r="V1399" s="130">
        <f t="shared" si="65"/>
        <v>142500</v>
      </c>
      <c r="W1399" s="131">
        <v>0</v>
      </c>
      <c r="X1399" s="132" t="s">
        <v>6278</v>
      </c>
      <c r="Y1399" s="127" t="s">
        <v>6279</v>
      </c>
      <c r="Z1399" s="124" t="s">
        <v>42</v>
      </c>
      <c r="AA1399" s="133">
        <v>43294</v>
      </c>
      <c r="AB1399" s="134"/>
    </row>
    <row r="1400" spans="1:28" ht="22.5" x14ac:dyDescent="0.2">
      <c r="A1400" s="122" t="s">
        <v>8218</v>
      </c>
      <c r="B1400" s="123" t="s">
        <v>6394</v>
      </c>
      <c r="C1400" s="124" t="s">
        <v>6392</v>
      </c>
      <c r="D1400" s="122"/>
      <c r="E1400" s="124" t="s">
        <v>7933</v>
      </c>
      <c r="F1400" s="125" t="s">
        <v>6395</v>
      </c>
      <c r="G1400" s="126" t="s">
        <v>6396</v>
      </c>
      <c r="H1400" s="126" t="s">
        <v>6396</v>
      </c>
      <c r="I1400" s="127" t="s">
        <v>6396</v>
      </c>
      <c r="J1400" s="125" t="s">
        <v>3</v>
      </c>
      <c r="K1400" s="125"/>
      <c r="L1400" s="125">
        <v>1647</v>
      </c>
      <c r="M1400" s="128">
        <v>1647</v>
      </c>
      <c r="N1400" s="126" t="s">
        <v>6393</v>
      </c>
      <c r="O1400" s="129">
        <v>670000</v>
      </c>
      <c r="P1400" s="129">
        <v>78260.869565217406</v>
      </c>
      <c r="Q1400" s="130">
        <v>748000</v>
      </c>
      <c r="R1400" s="130">
        <f t="shared" si="64"/>
        <v>101739.13043478262</v>
      </c>
      <c r="S1400" s="130">
        <v>0</v>
      </c>
      <c r="T1400" s="130">
        <f t="shared" si="66"/>
        <v>771739.13043478259</v>
      </c>
      <c r="U1400" s="130">
        <v>771700</v>
      </c>
      <c r="V1400" s="130">
        <f t="shared" si="65"/>
        <v>771700</v>
      </c>
      <c r="W1400" s="131">
        <v>0</v>
      </c>
      <c r="X1400" s="132" t="s">
        <v>6278</v>
      </c>
      <c r="Y1400" s="127" t="s">
        <v>6279</v>
      </c>
      <c r="Z1400" s="124" t="s">
        <v>42</v>
      </c>
      <c r="AA1400" s="133">
        <v>43294</v>
      </c>
      <c r="AB1400" s="134"/>
    </row>
    <row r="1401" spans="1:28" x14ac:dyDescent="0.2">
      <c r="A1401" s="122" t="s">
        <v>8219</v>
      </c>
      <c r="B1401" s="123" t="s">
        <v>6397</v>
      </c>
      <c r="C1401" s="124" t="s">
        <v>6398</v>
      </c>
      <c r="D1401" s="122"/>
      <c r="E1401" s="124" t="s">
        <v>7933</v>
      </c>
      <c r="F1401" s="125" t="s">
        <v>6399</v>
      </c>
      <c r="G1401" s="126" t="s">
        <v>6400</v>
      </c>
      <c r="H1401" s="126" t="s">
        <v>6400</v>
      </c>
      <c r="I1401" s="127" t="s">
        <v>6400</v>
      </c>
      <c r="J1401" s="125" t="s">
        <v>283</v>
      </c>
      <c r="K1401" s="125"/>
      <c r="L1401" s="125">
        <v>1648</v>
      </c>
      <c r="M1401" s="128">
        <v>1648</v>
      </c>
      <c r="N1401" s="126" t="s">
        <v>6400</v>
      </c>
      <c r="O1401" s="129">
        <v>95000</v>
      </c>
      <c r="P1401" s="129">
        <v>21913.043478260901</v>
      </c>
      <c r="Q1401" s="130">
        <v>116000</v>
      </c>
      <c r="R1401" s="130">
        <f t="shared" si="64"/>
        <v>28486.956521739172</v>
      </c>
      <c r="S1401" s="130">
        <v>0</v>
      </c>
      <c r="T1401" s="130">
        <f t="shared" si="66"/>
        <v>123486.95652173916</v>
      </c>
      <c r="U1401" s="130">
        <v>123400</v>
      </c>
      <c r="V1401" s="130">
        <f t="shared" si="65"/>
        <v>123400</v>
      </c>
      <c r="W1401" s="131">
        <v>0</v>
      </c>
      <c r="X1401" s="132" t="s">
        <v>6278</v>
      </c>
      <c r="Y1401" s="127" t="s">
        <v>6279</v>
      </c>
      <c r="Z1401" s="124" t="s">
        <v>68</v>
      </c>
      <c r="AA1401" s="133">
        <v>43294</v>
      </c>
      <c r="AB1401" s="134"/>
    </row>
    <row r="1402" spans="1:28" ht="25.5" x14ac:dyDescent="0.2">
      <c r="A1402" s="122" t="s">
        <v>8220</v>
      </c>
      <c r="B1402" s="123" t="s">
        <v>6406</v>
      </c>
      <c r="C1402" s="124" t="s">
        <v>6402</v>
      </c>
      <c r="D1402" s="122"/>
      <c r="E1402" s="124" t="s">
        <v>7933</v>
      </c>
      <c r="F1402" s="125" t="s">
        <v>6407</v>
      </c>
      <c r="G1402" s="126" t="s">
        <v>6408</v>
      </c>
      <c r="H1402" s="126" t="s">
        <v>6408</v>
      </c>
      <c r="I1402" s="127" t="s">
        <v>6408</v>
      </c>
      <c r="J1402" s="125" t="s">
        <v>34</v>
      </c>
      <c r="K1402" s="125"/>
      <c r="L1402" s="125">
        <v>1649</v>
      </c>
      <c r="M1402" s="128">
        <v>1649</v>
      </c>
      <c r="N1402" s="126" t="s">
        <v>6405</v>
      </c>
      <c r="O1402" s="129">
        <v>130000</v>
      </c>
      <c r="P1402" s="129">
        <v>29739.130434782601</v>
      </c>
      <c r="Q1402" s="130">
        <v>159000</v>
      </c>
      <c r="R1402" s="130">
        <f t="shared" si="64"/>
        <v>38660.869565217377</v>
      </c>
      <c r="S1402" s="130">
        <v>0</v>
      </c>
      <c r="T1402" s="130">
        <f t="shared" si="66"/>
        <v>168660.86956521738</v>
      </c>
      <c r="U1402" s="130">
        <v>168600</v>
      </c>
      <c r="V1402" s="130">
        <f t="shared" si="65"/>
        <v>168600</v>
      </c>
      <c r="W1402" s="131">
        <v>0</v>
      </c>
      <c r="X1402" s="132" t="s">
        <v>6278</v>
      </c>
      <c r="Y1402" s="127" t="s">
        <v>6279</v>
      </c>
      <c r="Z1402" s="124" t="s">
        <v>42</v>
      </c>
      <c r="AA1402" s="133">
        <v>43294</v>
      </c>
      <c r="AB1402" s="134"/>
    </row>
    <row r="1403" spans="1:28" ht="25.5" x14ac:dyDescent="0.2">
      <c r="A1403" s="122" t="s">
        <v>8221</v>
      </c>
      <c r="B1403" s="123" t="s">
        <v>6401</v>
      </c>
      <c r="C1403" s="124" t="s">
        <v>6402</v>
      </c>
      <c r="D1403" s="122"/>
      <c r="E1403" s="124" t="s">
        <v>7933</v>
      </c>
      <c r="F1403" s="125" t="s">
        <v>6403</v>
      </c>
      <c r="G1403" s="126" t="s">
        <v>6404</v>
      </c>
      <c r="H1403" s="126" t="s">
        <v>6404</v>
      </c>
      <c r="I1403" s="127" t="s">
        <v>6404</v>
      </c>
      <c r="J1403" s="125" t="s">
        <v>34</v>
      </c>
      <c r="K1403" s="125"/>
      <c r="L1403" s="125">
        <v>1649</v>
      </c>
      <c r="M1403" s="128">
        <v>1649</v>
      </c>
      <c r="N1403" s="126" t="s">
        <v>6405</v>
      </c>
      <c r="O1403" s="129">
        <v>130000</v>
      </c>
      <c r="P1403" s="129">
        <v>29739.130434782601</v>
      </c>
      <c r="Q1403" s="130">
        <v>159000</v>
      </c>
      <c r="R1403" s="130">
        <f t="shared" si="64"/>
        <v>38660.869565217377</v>
      </c>
      <c r="S1403" s="130">
        <v>0</v>
      </c>
      <c r="T1403" s="130">
        <f t="shared" si="66"/>
        <v>168660.86956521738</v>
      </c>
      <c r="U1403" s="130">
        <v>168600</v>
      </c>
      <c r="V1403" s="130">
        <f t="shared" si="65"/>
        <v>168600</v>
      </c>
      <c r="W1403" s="131">
        <v>0</v>
      </c>
      <c r="X1403" s="132" t="s">
        <v>6278</v>
      </c>
      <c r="Y1403" s="127" t="s">
        <v>6279</v>
      </c>
      <c r="Z1403" s="124" t="s">
        <v>26</v>
      </c>
      <c r="AA1403" s="133">
        <v>43294</v>
      </c>
      <c r="AB1403" s="134"/>
    </row>
    <row r="1404" spans="1:28" ht="25.5" x14ac:dyDescent="0.2">
      <c r="A1404" s="122" t="s">
        <v>8222</v>
      </c>
      <c r="B1404" s="123" t="s">
        <v>6409</v>
      </c>
      <c r="C1404" s="124" t="s">
        <v>6410</v>
      </c>
      <c r="D1404" s="122"/>
      <c r="E1404" s="124" t="s">
        <v>7933</v>
      </c>
      <c r="F1404" s="125" t="s">
        <v>6411</v>
      </c>
      <c r="G1404" s="126" t="s">
        <v>6412</v>
      </c>
      <c r="H1404" s="126" t="s">
        <v>6412</v>
      </c>
      <c r="I1404" s="127" t="s">
        <v>6412</v>
      </c>
      <c r="J1404" s="125" t="s">
        <v>34</v>
      </c>
      <c r="K1404" s="125"/>
      <c r="L1404" s="125">
        <v>1650</v>
      </c>
      <c r="M1404" s="128">
        <v>1650</v>
      </c>
      <c r="N1404" s="126" t="s">
        <v>6413</v>
      </c>
      <c r="O1404" s="129">
        <v>130000</v>
      </c>
      <c r="P1404" s="129">
        <v>29739.130434782601</v>
      </c>
      <c r="Q1404" s="130">
        <v>159000</v>
      </c>
      <c r="R1404" s="130">
        <f t="shared" si="64"/>
        <v>38660.869565217377</v>
      </c>
      <c r="S1404" s="130">
        <v>0</v>
      </c>
      <c r="T1404" s="130">
        <f t="shared" si="66"/>
        <v>168660.86956521738</v>
      </c>
      <c r="U1404" s="130">
        <v>168600</v>
      </c>
      <c r="V1404" s="130">
        <f t="shared" si="65"/>
        <v>168600</v>
      </c>
      <c r="W1404" s="131">
        <v>0</v>
      </c>
      <c r="X1404" s="132" t="s">
        <v>6278</v>
      </c>
      <c r="Y1404" s="127" t="s">
        <v>6279</v>
      </c>
      <c r="Z1404" s="124" t="s">
        <v>42</v>
      </c>
      <c r="AA1404" s="133">
        <v>43294</v>
      </c>
      <c r="AB1404" s="134"/>
    </row>
    <row r="1405" spans="1:28" ht="22.5" x14ac:dyDescent="0.2">
      <c r="A1405" s="122" t="s">
        <v>8223</v>
      </c>
      <c r="B1405" s="123" t="s">
        <v>6425</v>
      </c>
      <c r="C1405" s="124" t="s">
        <v>6415</v>
      </c>
      <c r="D1405" s="122" t="s">
        <v>10325</v>
      </c>
      <c r="E1405" s="124" t="s">
        <v>7933</v>
      </c>
      <c r="F1405" s="125" t="s">
        <v>6426</v>
      </c>
      <c r="G1405" s="126" t="s">
        <v>6427</v>
      </c>
      <c r="H1405" s="126" t="s">
        <v>6427</v>
      </c>
      <c r="I1405" s="127" t="s">
        <v>6427</v>
      </c>
      <c r="J1405" s="125" t="s">
        <v>283</v>
      </c>
      <c r="K1405" s="125"/>
      <c r="L1405" s="125">
        <v>1651</v>
      </c>
      <c r="M1405" s="128">
        <v>1651</v>
      </c>
      <c r="N1405" s="126" t="s">
        <v>6418</v>
      </c>
      <c r="O1405" s="129">
        <v>110000</v>
      </c>
      <c r="P1405" s="129">
        <v>25043.4782608696</v>
      </c>
      <c r="Q1405" s="130">
        <v>135000</v>
      </c>
      <c r="R1405" s="130">
        <f t="shared" si="64"/>
        <v>32556.52173913048</v>
      </c>
      <c r="S1405" s="130">
        <v>0</v>
      </c>
      <c r="T1405" s="130">
        <f t="shared" si="66"/>
        <v>142556.52173913049</v>
      </c>
      <c r="U1405" s="130">
        <v>142500</v>
      </c>
      <c r="V1405" s="130">
        <f t="shared" si="65"/>
        <v>142500</v>
      </c>
      <c r="W1405" s="131">
        <v>0</v>
      </c>
      <c r="X1405" s="132" t="s">
        <v>6278</v>
      </c>
      <c r="Y1405" s="127" t="s">
        <v>6279</v>
      </c>
      <c r="Z1405" s="124" t="s">
        <v>42</v>
      </c>
      <c r="AA1405" s="133">
        <v>43294</v>
      </c>
      <c r="AB1405" s="134"/>
    </row>
    <row r="1406" spans="1:28" ht="22.5" x14ac:dyDescent="0.2">
      <c r="A1406" s="122" t="s">
        <v>8224</v>
      </c>
      <c r="B1406" s="123" t="s">
        <v>6419</v>
      </c>
      <c r="C1406" s="124" t="s">
        <v>6415</v>
      </c>
      <c r="D1406" s="122"/>
      <c r="E1406" s="124" t="s">
        <v>7933</v>
      </c>
      <c r="F1406" s="125" t="s">
        <v>6420</v>
      </c>
      <c r="G1406" s="126" t="s">
        <v>6421</v>
      </c>
      <c r="H1406" s="126" t="s">
        <v>6421</v>
      </c>
      <c r="I1406" s="127" t="s">
        <v>6421</v>
      </c>
      <c r="J1406" s="125" t="s">
        <v>283</v>
      </c>
      <c r="K1406" s="125"/>
      <c r="L1406" s="125">
        <v>1651</v>
      </c>
      <c r="M1406" s="128">
        <v>1651</v>
      </c>
      <c r="N1406" s="126" t="s">
        <v>6418</v>
      </c>
      <c r="O1406" s="129">
        <v>110000</v>
      </c>
      <c r="P1406" s="129">
        <v>25043.4782608696</v>
      </c>
      <c r="Q1406" s="130">
        <v>135000</v>
      </c>
      <c r="R1406" s="130">
        <f t="shared" si="64"/>
        <v>32556.52173913048</v>
      </c>
      <c r="S1406" s="130">
        <v>0</v>
      </c>
      <c r="T1406" s="130">
        <f t="shared" si="66"/>
        <v>142556.52173913049</v>
      </c>
      <c r="U1406" s="130">
        <v>142500</v>
      </c>
      <c r="V1406" s="130">
        <f t="shared" si="65"/>
        <v>142500</v>
      </c>
      <c r="W1406" s="131">
        <v>0</v>
      </c>
      <c r="X1406" s="132" t="s">
        <v>6278</v>
      </c>
      <c r="Y1406" s="127" t="s">
        <v>6279</v>
      </c>
      <c r="Z1406" s="124" t="s">
        <v>42</v>
      </c>
      <c r="AA1406" s="133">
        <v>43294</v>
      </c>
      <c r="AB1406" s="134"/>
    </row>
    <row r="1407" spans="1:28" ht="25.5" x14ac:dyDescent="0.2">
      <c r="A1407" s="122" t="s">
        <v>8225</v>
      </c>
      <c r="B1407" s="123" t="s">
        <v>6422</v>
      </c>
      <c r="C1407" s="124" t="s">
        <v>6415</v>
      </c>
      <c r="D1407" s="122" t="s">
        <v>10325</v>
      </c>
      <c r="E1407" s="124" t="s">
        <v>7933</v>
      </c>
      <c r="F1407" s="125" t="s">
        <v>6423</v>
      </c>
      <c r="G1407" s="126" t="s">
        <v>6424</v>
      </c>
      <c r="H1407" s="126" t="s">
        <v>6424</v>
      </c>
      <c r="I1407" s="127" t="s">
        <v>6424</v>
      </c>
      <c r="J1407" s="125" t="s">
        <v>283</v>
      </c>
      <c r="K1407" s="125"/>
      <c r="L1407" s="125">
        <v>1651</v>
      </c>
      <c r="M1407" s="128">
        <v>1651</v>
      </c>
      <c r="N1407" s="126" t="s">
        <v>6418</v>
      </c>
      <c r="O1407" s="129">
        <v>110000</v>
      </c>
      <c r="P1407" s="129">
        <v>25043.4782608696</v>
      </c>
      <c r="Q1407" s="130">
        <v>135000</v>
      </c>
      <c r="R1407" s="130">
        <f t="shared" si="64"/>
        <v>32556.52173913048</v>
      </c>
      <c r="S1407" s="130">
        <v>0</v>
      </c>
      <c r="T1407" s="130">
        <f t="shared" si="66"/>
        <v>142556.52173913049</v>
      </c>
      <c r="U1407" s="130">
        <v>142500</v>
      </c>
      <c r="V1407" s="130">
        <f t="shared" si="65"/>
        <v>142500</v>
      </c>
      <c r="W1407" s="131">
        <v>0</v>
      </c>
      <c r="X1407" s="132" t="s">
        <v>6278</v>
      </c>
      <c r="Y1407" s="127" t="s">
        <v>6279</v>
      </c>
      <c r="Z1407" s="124" t="s">
        <v>26</v>
      </c>
      <c r="AA1407" s="133">
        <v>43294</v>
      </c>
      <c r="AB1407" s="134"/>
    </row>
    <row r="1408" spans="1:28" ht="25.5" x14ac:dyDescent="0.2">
      <c r="A1408" s="122" t="s">
        <v>8226</v>
      </c>
      <c r="B1408" s="123" t="s">
        <v>6428</v>
      </c>
      <c r="C1408" s="124" t="s">
        <v>6429</v>
      </c>
      <c r="D1408" s="122"/>
      <c r="E1408" s="124" t="s">
        <v>7933</v>
      </c>
      <c r="F1408" s="125" t="s">
        <v>6430</v>
      </c>
      <c r="G1408" s="126" t="s">
        <v>6431</v>
      </c>
      <c r="H1408" s="126" t="s">
        <v>6431</v>
      </c>
      <c r="I1408" s="127" t="s">
        <v>6431</v>
      </c>
      <c r="J1408" s="125" t="s">
        <v>3</v>
      </c>
      <c r="K1408" s="125"/>
      <c r="L1408" s="125">
        <v>1652</v>
      </c>
      <c r="M1408" s="128">
        <v>1652</v>
      </c>
      <c r="N1408" s="126" t="s">
        <v>6432</v>
      </c>
      <c r="O1408" s="129">
        <v>170000</v>
      </c>
      <c r="P1408" s="129">
        <v>39130.434782608703</v>
      </c>
      <c r="Q1408" s="130">
        <v>209000</v>
      </c>
      <c r="R1408" s="130">
        <f t="shared" si="64"/>
        <v>50869.565217391311</v>
      </c>
      <c r="S1408" s="130">
        <v>0</v>
      </c>
      <c r="T1408" s="130">
        <f t="shared" si="66"/>
        <v>220869.5652173913</v>
      </c>
      <c r="U1408" s="130">
        <v>220800</v>
      </c>
      <c r="V1408" s="130">
        <f t="shared" si="65"/>
        <v>220800</v>
      </c>
      <c r="W1408" s="131">
        <v>0</v>
      </c>
      <c r="X1408" s="132" t="s">
        <v>6278</v>
      </c>
      <c r="Y1408" s="127" t="s">
        <v>6279</v>
      </c>
      <c r="Z1408" s="124" t="s">
        <v>42</v>
      </c>
      <c r="AA1408" s="133">
        <v>43294</v>
      </c>
      <c r="AB1408" s="134"/>
    </row>
    <row r="1409" spans="1:28" ht="25.5" x14ac:dyDescent="0.2">
      <c r="A1409" s="122" t="s">
        <v>8227</v>
      </c>
      <c r="B1409" s="123" t="s">
        <v>6433</v>
      </c>
      <c r="C1409" s="124" t="s">
        <v>6434</v>
      </c>
      <c r="D1409" s="122"/>
      <c r="E1409" s="124" t="s">
        <v>7933</v>
      </c>
      <c r="F1409" s="125" t="s">
        <v>6435</v>
      </c>
      <c r="G1409" s="126" t="s">
        <v>6436</v>
      </c>
      <c r="H1409" s="126" t="s">
        <v>6436</v>
      </c>
      <c r="I1409" s="127" t="s">
        <v>6436</v>
      </c>
      <c r="J1409" s="125" t="s">
        <v>3</v>
      </c>
      <c r="K1409" s="125"/>
      <c r="L1409" s="125">
        <v>1653</v>
      </c>
      <c r="M1409" s="128">
        <v>1653</v>
      </c>
      <c r="N1409" s="126" t="s">
        <v>6437</v>
      </c>
      <c r="O1409" s="129">
        <v>180000</v>
      </c>
      <c r="P1409" s="129">
        <v>42260.869565217399</v>
      </c>
      <c r="Q1409" s="130">
        <v>222000</v>
      </c>
      <c r="R1409" s="130">
        <f t="shared" si="64"/>
        <v>54939.130434782623</v>
      </c>
      <c r="S1409" s="130">
        <v>0</v>
      </c>
      <c r="T1409" s="130">
        <f t="shared" si="66"/>
        <v>234939.13043478262</v>
      </c>
      <c r="U1409" s="130">
        <v>234900</v>
      </c>
      <c r="V1409" s="130">
        <f t="shared" si="65"/>
        <v>234900</v>
      </c>
      <c r="W1409" s="131">
        <v>0</v>
      </c>
      <c r="X1409" s="132" t="s">
        <v>6278</v>
      </c>
      <c r="Y1409" s="127" t="s">
        <v>6279</v>
      </c>
      <c r="Z1409" s="124" t="s">
        <v>42</v>
      </c>
      <c r="AA1409" s="133">
        <v>43294</v>
      </c>
      <c r="AB1409" s="134"/>
    </row>
    <row r="1410" spans="1:28" ht="25.5" x14ac:dyDescent="0.2">
      <c r="A1410" s="122" t="s">
        <v>8228</v>
      </c>
      <c r="B1410" s="123" t="s">
        <v>6443</v>
      </c>
      <c r="C1410" s="124" t="s">
        <v>6439</v>
      </c>
      <c r="D1410" s="122"/>
      <c r="E1410" s="124" t="s">
        <v>7933</v>
      </c>
      <c r="F1410" s="125" t="s">
        <v>6444</v>
      </c>
      <c r="G1410" s="126" t="s">
        <v>6445</v>
      </c>
      <c r="H1410" s="126" t="s">
        <v>6445</v>
      </c>
      <c r="I1410" s="127" t="s">
        <v>6445</v>
      </c>
      <c r="J1410" s="125" t="s">
        <v>3</v>
      </c>
      <c r="K1410" s="125"/>
      <c r="L1410" s="125">
        <v>1654</v>
      </c>
      <c r="M1410" s="128">
        <v>1654</v>
      </c>
      <c r="N1410" s="126" t="s">
        <v>6442</v>
      </c>
      <c r="O1410" s="129">
        <v>155000</v>
      </c>
      <c r="P1410" s="129">
        <v>36000</v>
      </c>
      <c r="Q1410" s="130">
        <v>191000</v>
      </c>
      <c r="R1410" s="130">
        <f t="shared" si="64"/>
        <v>46800</v>
      </c>
      <c r="S1410" s="130">
        <v>0</v>
      </c>
      <c r="T1410" s="130">
        <f t="shared" si="66"/>
        <v>201800</v>
      </c>
      <c r="U1410" s="130">
        <v>201800</v>
      </c>
      <c r="V1410" s="130">
        <f t="shared" si="65"/>
        <v>201800</v>
      </c>
      <c r="W1410" s="131">
        <v>0</v>
      </c>
      <c r="X1410" s="132" t="s">
        <v>6278</v>
      </c>
      <c r="Y1410" s="127" t="s">
        <v>6279</v>
      </c>
      <c r="Z1410" s="124" t="s">
        <v>26</v>
      </c>
      <c r="AA1410" s="133">
        <v>43294</v>
      </c>
      <c r="AB1410" s="134"/>
    </row>
    <row r="1411" spans="1:28" ht="25.5" x14ac:dyDescent="0.2">
      <c r="A1411" s="122" t="s">
        <v>8229</v>
      </c>
      <c r="B1411" s="123" t="s">
        <v>6438</v>
      </c>
      <c r="C1411" s="124" t="s">
        <v>6439</v>
      </c>
      <c r="D1411" s="122"/>
      <c r="E1411" s="124" t="s">
        <v>7933</v>
      </c>
      <c r="F1411" s="125" t="s">
        <v>6440</v>
      </c>
      <c r="G1411" s="126" t="s">
        <v>6441</v>
      </c>
      <c r="H1411" s="126" t="s">
        <v>6441</v>
      </c>
      <c r="I1411" s="127" t="s">
        <v>6441</v>
      </c>
      <c r="J1411" s="125" t="s">
        <v>34</v>
      </c>
      <c r="K1411" s="125"/>
      <c r="L1411" s="125">
        <v>1654</v>
      </c>
      <c r="M1411" s="128">
        <v>1654</v>
      </c>
      <c r="N1411" s="126" t="s">
        <v>6442</v>
      </c>
      <c r="O1411" s="129">
        <v>155000</v>
      </c>
      <c r="P1411" s="129">
        <v>36000</v>
      </c>
      <c r="Q1411" s="130">
        <v>191000</v>
      </c>
      <c r="R1411" s="130">
        <f t="shared" si="64"/>
        <v>46800</v>
      </c>
      <c r="S1411" s="130">
        <v>0</v>
      </c>
      <c r="T1411" s="130">
        <f t="shared" si="66"/>
        <v>201800</v>
      </c>
      <c r="U1411" s="130">
        <v>201800</v>
      </c>
      <c r="V1411" s="130">
        <f t="shared" si="65"/>
        <v>201800</v>
      </c>
      <c r="W1411" s="131">
        <v>0</v>
      </c>
      <c r="X1411" s="132" t="s">
        <v>6278</v>
      </c>
      <c r="Y1411" s="127" t="s">
        <v>6279</v>
      </c>
      <c r="Z1411" s="124" t="s">
        <v>42</v>
      </c>
      <c r="AA1411" s="133">
        <v>43294</v>
      </c>
      <c r="AB1411" s="134"/>
    </row>
    <row r="1412" spans="1:28" ht="25.5" x14ac:dyDescent="0.2">
      <c r="A1412" s="122" t="s">
        <v>8230</v>
      </c>
      <c r="B1412" s="123" t="s">
        <v>6446</v>
      </c>
      <c r="C1412" s="124" t="s">
        <v>6447</v>
      </c>
      <c r="D1412" s="122"/>
      <c r="E1412" s="124" t="s">
        <v>7933</v>
      </c>
      <c r="F1412" s="125" t="s">
        <v>6448</v>
      </c>
      <c r="G1412" s="126" t="s">
        <v>6449</v>
      </c>
      <c r="H1412" s="126" t="s">
        <v>6449</v>
      </c>
      <c r="I1412" s="127" t="s">
        <v>6449</v>
      </c>
      <c r="J1412" s="125" t="s">
        <v>34</v>
      </c>
      <c r="K1412" s="125"/>
      <c r="L1412" s="125">
        <v>1655</v>
      </c>
      <c r="M1412" s="128">
        <v>1655</v>
      </c>
      <c r="N1412" s="126" t="s">
        <v>6450</v>
      </c>
      <c r="O1412" s="129">
        <v>160000</v>
      </c>
      <c r="P1412" s="129">
        <v>37565.217391304403</v>
      </c>
      <c r="Q1412" s="130">
        <v>197000</v>
      </c>
      <c r="R1412" s="130">
        <f t="shared" si="64"/>
        <v>48834.782608695721</v>
      </c>
      <c r="S1412" s="130">
        <v>0</v>
      </c>
      <c r="T1412" s="130">
        <f t="shared" si="66"/>
        <v>208834.78260869574</v>
      </c>
      <c r="U1412" s="130">
        <v>208800</v>
      </c>
      <c r="V1412" s="130">
        <f t="shared" si="65"/>
        <v>208800</v>
      </c>
      <c r="W1412" s="131">
        <v>0</v>
      </c>
      <c r="X1412" s="132" t="s">
        <v>6278</v>
      </c>
      <c r="Y1412" s="127" t="s">
        <v>6279</v>
      </c>
      <c r="Z1412" s="124" t="s">
        <v>42</v>
      </c>
      <c r="AA1412" s="133">
        <v>43294</v>
      </c>
      <c r="AB1412" s="134"/>
    </row>
    <row r="1413" spans="1:28" x14ac:dyDescent="0.2">
      <c r="A1413" s="122" t="s">
        <v>8231</v>
      </c>
      <c r="B1413" s="123" t="s">
        <v>6451</v>
      </c>
      <c r="C1413" s="124" t="s">
        <v>6452</v>
      </c>
      <c r="D1413" s="122"/>
      <c r="E1413" s="124" t="s">
        <v>7933</v>
      </c>
      <c r="F1413" s="125" t="s">
        <v>6453</v>
      </c>
      <c r="G1413" s="126" t="s">
        <v>6454</v>
      </c>
      <c r="H1413" s="126" t="s">
        <v>6454</v>
      </c>
      <c r="I1413" s="127" t="s">
        <v>6454</v>
      </c>
      <c r="J1413" s="125" t="s">
        <v>283</v>
      </c>
      <c r="K1413" s="125"/>
      <c r="L1413" s="125">
        <v>1656</v>
      </c>
      <c r="M1413" s="177">
        <v>1656</v>
      </c>
      <c r="N1413" s="143" t="s">
        <v>6454</v>
      </c>
      <c r="O1413" s="129">
        <v>95820</v>
      </c>
      <c r="P1413" s="129">
        <v>22507.826086956498</v>
      </c>
      <c r="Q1413" s="144">
        <v>118000</v>
      </c>
      <c r="R1413" s="130">
        <f t="shared" si="64"/>
        <v>29260.173913043451</v>
      </c>
      <c r="S1413" s="130">
        <v>0</v>
      </c>
      <c r="T1413" s="130">
        <f t="shared" si="66"/>
        <v>125080.17391304346</v>
      </c>
      <c r="U1413" s="130">
        <v>125000</v>
      </c>
      <c r="V1413" s="130">
        <f t="shared" si="65"/>
        <v>125000</v>
      </c>
      <c r="W1413" s="131"/>
      <c r="X1413" s="132" t="s">
        <v>6278</v>
      </c>
      <c r="Y1413" s="127" t="s">
        <v>6279</v>
      </c>
      <c r="Z1413" s="124" t="s">
        <v>68</v>
      </c>
      <c r="AA1413" s="133">
        <v>43294</v>
      </c>
      <c r="AB1413" s="134"/>
    </row>
    <row r="1414" spans="1:28" ht="22.5" x14ac:dyDescent="0.2">
      <c r="A1414" s="122" t="s">
        <v>8232</v>
      </c>
      <c r="B1414" s="123" t="s">
        <v>6460</v>
      </c>
      <c r="C1414" s="124" t="s">
        <v>6456</v>
      </c>
      <c r="D1414" s="122"/>
      <c r="E1414" s="124" t="s">
        <v>7933</v>
      </c>
      <c r="F1414" s="125" t="s">
        <v>6461</v>
      </c>
      <c r="G1414" s="126" t="s">
        <v>6462</v>
      </c>
      <c r="H1414" s="126" t="s">
        <v>6462</v>
      </c>
      <c r="I1414" s="127" t="s">
        <v>6462</v>
      </c>
      <c r="J1414" s="125" t="s">
        <v>283</v>
      </c>
      <c r="K1414" s="125"/>
      <c r="L1414" s="125">
        <v>1658</v>
      </c>
      <c r="M1414" s="128">
        <v>1658</v>
      </c>
      <c r="N1414" s="126" t="s">
        <v>6459</v>
      </c>
      <c r="O1414" s="129">
        <v>50000</v>
      </c>
      <c r="P1414" s="129">
        <v>11739.130434782601</v>
      </c>
      <c r="Q1414" s="130">
        <v>61700</v>
      </c>
      <c r="R1414" s="130">
        <f t="shared" si="64"/>
        <v>15260.869565217381</v>
      </c>
      <c r="S1414" s="130">
        <v>0</v>
      </c>
      <c r="T1414" s="130">
        <f t="shared" si="66"/>
        <v>65260.869565217377</v>
      </c>
      <c r="U1414" s="130">
        <v>65200</v>
      </c>
      <c r="V1414" s="130">
        <f t="shared" si="65"/>
        <v>65200</v>
      </c>
      <c r="W1414" s="131">
        <v>0</v>
      </c>
      <c r="X1414" s="132" t="s">
        <v>6278</v>
      </c>
      <c r="Y1414" s="127" t="s">
        <v>6279</v>
      </c>
      <c r="Z1414" s="124" t="s">
        <v>26</v>
      </c>
      <c r="AA1414" s="133">
        <v>43294</v>
      </c>
      <c r="AB1414" s="134"/>
    </row>
    <row r="1415" spans="1:28" ht="22.5" x14ac:dyDescent="0.2">
      <c r="A1415" s="122" t="s">
        <v>8233</v>
      </c>
      <c r="B1415" s="123" t="s">
        <v>6463</v>
      </c>
      <c r="C1415" s="124" t="s">
        <v>6456</v>
      </c>
      <c r="D1415" s="122"/>
      <c r="E1415" s="124" t="s">
        <v>7933</v>
      </c>
      <c r="F1415" s="125" t="s">
        <v>6464</v>
      </c>
      <c r="G1415" s="126" t="s">
        <v>6459</v>
      </c>
      <c r="H1415" s="126" t="s">
        <v>6459</v>
      </c>
      <c r="I1415" s="127" t="s">
        <v>6459</v>
      </c>
      <c r="J1415" s="125" t="s">
        <v>283</v>
      </c>
      <c r="K1415" s="125"/>
      <c r="L1415" s="125">
        <v>1658</v>
      </c>
      <c r="M1415" s="128">
        <v>1658</v>
      </c>
      <c r="N1415" s="126" t="s">
        <v>6459</v>
      </c>
      <c r="O1415" s="129">
        <v>50000</v>
      </c>
      <c r="P1415" s="129">
        <v>11739.130434782601</v>
      </c>
      <c r="Q1415" s="130">
        <v>61700</v>
      </c>
      <c r="R1415" s="130">
        <f t="shared" ref="R1415:R1478" si="67">+P1415/1800000*2340000</f>
        <v>15260.869565217381</v>
      </c>
      <c r="S1415" s="130">
        <v>0</v>
      </c>
      <c r="T1415" s="130">
        <f t="shared" si="66"/>
        <v>65260.869565217377</v>
      </c>
      <c r="U1415" s="130">
        <v>65200</v>
      </c>
      <c r="V1415" s="130">
        <f t="shared" ref="V1415:V1478" si="68">ROUNDDOWN(T1415,-2)</f>
        <v>65200</v>
      </c>
      <c r="W1415" s="131">
        <v>0</v>
      </c>
      <c r="X1415" s="132" t="s">
        <v>6278</v>
      </c>
      <c r="Y1415" s="127" t="s">
        <v>6279</v>
      </c>
      <c r="Z1415" s="124" t="s">
        <v>42</v>
      </c>
      <c r="AA1415" s="133">
        <v>43294</v>
      </c>
      <c r="AB1415" s="134"/>
    </row>
    <row r="1416" spans="1:28" ht="22.5" x14ac:dyDescent="0.2">
      <c r="A1416" s="122" t="s">
        <v>8234</v>
      </c>
      <c r="B1416" s="123" t="s">
        <v>6455</v>
      </c>
      <c r="C1416" s="124" t="s">
        <v>6456</v>
      </c>
      <c r="D1416" s="122"/>
      <c r="E1416" s="124" t="s">
        <v>7933</v>
      </c>
      <c r="F1416" s="125" t="s">
        <v>6457</v>
      </c>
      <c r="G1416" s="126" t="s">
        <v>6458</v>
      </c>
      <c r="H1416" s="126" t="s">
        <v>6458</v>
      </c>
      <c r="I1416" s="127" t="s">
        <v>6458</v>
      </c>
      <c r="J1416" s="125" t="s">
        <v>283</v>
      </c>
      <c r="K1416" s="125"/>
      <c r="L1416" s="125">
        <v>1658</v>
      </c>
      <c r="M1416" s="128">
        <v>1658</v>
      </c>
      <c r="N1416" s="126" t="s">
        <v>6459</v>
      </c>
      <c r="O1416" s="129">
        <v>50000</v>
      </c>
      <c r="P1416" s="129">
        <v>11739.130434782601</v>
      </c>
      <c r="Q1416" s="130">
        <v>61700</v>
      </c>
      <c r="R1416" s="130">
        <f t="shared" si="67"/>
        <v>15260.869565217381</v>
      </c>
      <c r="S1416" s="130">
        <v>0</v>
      </c>
      <c r="T1416" s="130">
        <f t="shared" si="66"/>
        <v>65260.869565217377</v>
      </c>
      <c r="U1416" s="130">
        <v>65200</v>
      </c>
      <c r="V1416" s="130">
        <f t="shared" si="68"/>
        <v>65200</v>
      </c>
      <c r="W1416" s="131">
        <v>0</v>
      </c>
      <c r="X1416" s="132" t="s">
        <v>6278</v>
      </c>
      <c r="Y1416" s="127" t="s">
        <v>6279</v>
      </c>
      <c r="Z1416" s="124" t="s">
        <v>26</v>
      </c>
      <c r="AA1416" s="133">
        <v>43294</v>
      </c>
      <c r="AB1416" s="134"/>
    </row>
    <row r="1417" spans="1:28" ht="22.5" x14ac:dyDescent="0.2">
      <c r="A1417" s="122" t="s">
        <v>8235</v>
      </c>
      <c r="B1417" s="123" t="s">
        <v>6465</v>
      </c>
      <c r="C1417" s="124" t="s">
        <v>6466</v>
      </c>
      <c r="D1417" s="122"/>
      <c r="E1417" s="124" t="s">
        <v>7933</v>
      </c>
      <c r="F1417" s="125" t="s">
        <v>6467</v>
      </c>
      <c r="G1417" s="126" t="s">
        <v>6468</v>
      </c>
      <c r="H1417" s="126" t="s">
        <v>6468</v>
      </c>
      <c r="I1417" s="127" t="s">
        <v>6468</v>
      </c>
      <c r="J1417" s="125" t="s">
        <v>34</v>
      </c>
      <c r="K1417" s="125"/>
      <c r="L1417" s="125">
        <v>1659</v>
      </c>
      <c r="M1417" s="128">
        <v>1659</v>
      </c>
      <c r="N1417" s="126" t="s">
        <v>6469</v>
      </c>
      <c r="O1417" s="129">
        <v>80000</v>
      </c>
      <c r="P1417" s="129">
        <v>18782.608695652201</v>
      </c>
      <c r="Q1417" s="130">
        <v>98700</v>
      </c>
      <c r="R1417" s="130">
        <f t="shared" si="67"/>
        <v>24417.391304347861</v>
      </c>
      <c r="S1417" s="130">
        <v>0</v>
      </c>
      <c r="T1417" s="130">
        <f t="shared" si="66"/>
        <v>104417.39130434787</v>
      </c>
      <c r="U1417" s="130">
        <v>104400</v>
      </c>
      <c r="V1417" s="130">
        <f t="shared" si="68"/>
        <v>104400</v>
      </c>
      <c r="W1417" s="131">
        <v>0</v>
      </c>
      <c r="X1417" s="132" t="s">
        <v>6278</v>
      </c>
      <c r="Y1417" s="127" t="s">
        <v>6279</v>
      </c>
      <c r="Z1417" s="124" t="s">
        <v>42</v>
      </c>
      <c r="AA1417" s="133">
        <v>43294</v>
      </c>
      <c r="AB1417" s="134"/>
    </row>
    <row r="1418" spans="1:28" ht="22.5" x14ac:dyDescent="0.2">
      <c r="A1418" s="122" t="s">
        <v>8236</v>
      </c>
      <c r="B1418" s="123" t="s">
        <v>6470</v>
      </c>
      <c r="C1418" s="124" t="s">
        <v>6471</v>
      </c>
      <c r="D1418" s="122"/>
      <c r="E1418" s="124" t="s">
        <v>7933</v>
      </c>
      <c r="F1418" s="125" t="s">
        <v>6472</v>
      </c>
      <c r="G1418" s="126" t="s">
        <v>6473</v>
      </c>
      <c r="H1418" s="126" t="s">
        <v>6473</v>
      </c>
      <c r="I1418" s="127" t="s">
        <v>6473</v>
      </c>
      <c r="J1418" s="125" t="s">
        <v>283</v>
      </c>
      <c r="K1418" s="125"/>
      <c r="L1418" s="125">
        <v>1660</v>
      </c>
      <c r="M1418" s="128">
        <v>1660</v>
      </c>
      <c r="N1418" s="126" t="s">
        <v>6473</v>
      </c>
      <c r="O1418" s="129">
        <v>50000</v>
      </c>
      <c r="P1418" s="129">
        <v>11739.130434782601</v>
      </c>
      <c r="Q1418" s="130">
        <v>61700</v>
      </c>
      <c r="R1418" s="130">
        <f t="shared" si="67"/>
        <v>15260.869565217381</v>
      </c>
      <c r="S1418" s="130">
        <v>0</v>
      </c>
      <c r="T1418" s="130">
        <f t="shared" si="66"/>
        <v>65260.869565217377</v>
      </c>
      <c r="U1418" s="130">
        <v>65200</v>
      </c>
      <c r="V1418" s="130">
        <f t="shared" si="68"/>
        <v>65200</v>
      </c>
      <c r="W1418" s="131">
        <v>0</v>
      </c>
      <c r="X1418" s="132" t="s">
        <v>6278</v>
      </c>
      <c r="Y1418" s="127" t="s">
        <v>6279</v>
      </c>
      <c r="Z1418" s="124" t="s">
        <v>42</v>
      </c>
      <c r="AA1418" s="133">
        <v>43294</v>
      </c>
      <c r="AB1418" s="134"/>
    </row>
    <row r="1419" spans="1:28" ht="25.5" x14ac:dyDescent="0.2">
      <c r="A1419" s="122" t="s">
        <v>8237</v>
      </c>
      <c r="B1419" s="123" t="s">
        <v>6474</v>
      </c>
      <c r="C1419" s="124" t="s">
        <v>6475</v>
      </c>
      <c r="D1419" s="122" t="s">
        <v>10182</v>
      </c>
      <c r="E1419" s="124" t="s">
        <v>7933</v>
      </c>
      <c r="F1419" s="125" t="s">
        <v>6476</v>
      </c>
      <c r="G1419" s="126" t="s">
        <v>6477</v>
      </c>
      <c r="H1419" s="126" t="s">
        <v>6477</v>
      </c>
      <c r="I1419" s="127" t="s">
        <v>6477</v>
      </c>
      <c r="J1419" s="125" t="s">
        <v>283</v>
      </c>
      <c r="K1419" s="125"/>
      <c r="L1419" s="125">
        <v>1661</v>
      </c>
      <c r="M1419" s="128">
        <v>1661</v>
      </c>
      <c r="N1419" s="126" t="s">
        <v>6478</v>
      </c>
      <c r="O1419" s="129">
        <v>45000</v>
      </c>
      <c r="P1419" s="129">
        <v>10486.956521739099</v>
      </c>
      <c r="Q1419" s="130">
        <v>55400</v>
      </c>
      <c r="R1419" s="130">
        <f t="shared" si="67"/>
        <v>13633.043478260828</v>
      </c>
      <c r="S1419" s="130">
        <v>0</v>
      </c>
      <c r="T1419" s="130">
        <f t="shared" si="66"/>
        <v>58633.043478260828</v>
      </c>
      <c r="U1419" s="130">
        <v>58600</v>
      </c>
      <c r="V1419" s="130">
        <f t="shared" si="68"/>
        <v>58600</v>
      </c>
      <c r="W1419" s="131">
        <v>0</v>
      </c>
      <c r="X1419" s="132" t="s">
        <v>6278</v>
      </c>
      <c r="Y1419" s="127" t="s">
        <v>6279</v>
      </c>
      <c r="Z1419" s="124" t="s">
        <v>42</v>
      </c>
      <c r="AA1419" s="133">
        <v>43294</v>
      </c>
      <c r="AB1419" s="134"/>
    </row>
    <row r="1420" spans="1:28" ht="25.5" x14ac:dyDescent="0.2">
      <c r="A1420" s="122" t="s">
        <v>8238</v>
      </c>
      <c r="B1420" s="123" t="s">
        <v>6481</v>
      </c>
      <c r="C1420" s="124" t="s">
        <v>6479</v>
      </c>
      <c r="D1420" s="122" t="s">
        <v>10183</v>
      </c>
      <c r="E1420" s="124" t="s">
        <v>7933</v>
      </c>
      <c r="F1420" s="125" t="s">
        <v>6482</v>
      </c>
      <c r="G1420" s="126" t="s">
        <v>6483</v>
      </c>
      <c r="H1420" s="126" t="s">
        <v>6483</v>
      </c>
      <c r="I1420" s="127" t="s">
        <v>6483</v>
      </c>
      <c r="J1420" s="125" t="s">
        <v>3</v>
      </c>
      <c r="K1420" s="125"/>
      <c r="L1420" s="125">
        <v>1662</v>
      </c>
      <c r="M1420" s="128">
        <v>1662</v>
      </c>
      <c r="N1420" s="126" t="s">
        <v>6480</v>
      </c>
      <c r="O1420" s="129">
        <v>420000</v>
      </c>
      <c r="P1420" s="129">
        <v>62608.695652173898</v>
      </c>
      <c r="Q1420" s="130">
        <v>482000</v>
      </c>
      <c r="R1420" s="130">
        <f t="shared" si="67"/>
        <v>81391.304347826066</v>
      </c>
      <c r="S1420" s="130">
        <v>0</v>
      </c>
      <c r="T1420" s="130">
        <f t="shared" si="66"/>
        <v>501391.30434782605</v>
      </c>
      <c r="U1420" s="130">
        <v>501300</v>
      </c>
      <c r="V1420" s="130">
        <f t="shared" si="68"/>
        <v>501300</v>
      </c>
      <c r="W1420" s="131">
        <v>0</v>
      </c>
      <c r="X1420" s="132" t="s">
        <v>6278</v>
      </c>
      <c r="Y1420" s="127" t="s">
        <v>6279</v>
      </c>
      <c r="Z1420" s="124" t="s">
        <v>42</v>
      </c>
      <c r="AA1420" s="133">
        <v>43294</v>
      </c>
      <c r="AB1420" s="134"/>
    </row>
    <row r="1421" spans="1:28" ht="25.5" x14ac:dyDescent="0.2">
      <c r="A1421" s="122" t="s">
        <v>8239</v>
      </c>
      <c r="B1421" s="123" t="s">
        <v>6484</v>
      </c>
      <c r="C1421" s="124" t="s">
        <v>6485</v>
      </c>
      <c r="D1421" s="122" t="s">
        <v>10184</v>
      </c>
      <c r="E1421" s="124" t="s">
        <v>7933</v>
      </c>
      <c r="F1421" s="125" t="s">
        <v>6486</v>
      </c>
      <c r="G1421" s="126" t="s">
        <v>6487</v>
      </c>
      <c r="H1421" s="126" t="s">
        <v>6487</v>
      </c>
      <c r="I1421" s="127" t="s">
        <v>6487</v>
      </c>
      <c r="J1421" s="125" t="s">
        <v>3</v>
      </c>
      <c r="K1421" s="125"/>
      <c r="L1421" s="125">
        <v>1663</v>
      </c>
      <c r="M1421" s="128">
        <v>1663</v>
      </c>
      <c r="N1421" s="126" t="s">
        <v>6488</v>
      </c>
      <c r="O1421" s="129">
        <v>550000</v>
      </c>
      <c r="P1421" s="129">
        <v>78260.869565217406</v>
      </c>
      <c r="Q1421" s="130">
        <v>628000</v>
      </c>
      <c r="R1421" s="130">
        <f t="shared" si="67"/>
        <v>101739.13043478262</v>
      </c>
      <c r="S1421" s="130">
        <v>0</v>
      </c>
      <c r="T1421" s="130">
        <f t="shared" si="66"/>
        <v>651739.13043478259</v>
      </c>
      <c r="U1421" s="130">
        <v>651700</v>
      </c>
      <c r="V1421" s="130">
        <f t="shared" si="68"/>
        <v>651700</v>
      </c>
      <c r="W1421" s="131">
        <v>0</v>
      </c>
      <c r="X1421" s="132" t="s">
        <v>6278</v>
      </c>
      <c r="Y1421" s="127" t="s">
        <v>6279</v>
      </c>
      <c r="Z1421" s="124" t="s">
        <v>42</v>
      </c>
      <c r="AA1421" s="133">
        <v>43294</v>
      </c>
      <c r="AB1421" s="134"/>
    </row>
    <row r="1422" spans="1:28" ht="25.5" x14ac:dyDescent="0.2">
      <c r="A1422" s="122" t="s">
        <v>8240</v>
      </c>
      <c r="B1422" s="123" t="s">
        <v>6489</v>
      </c>
      <c r="C1422" s="124" t="s">
        <v>6490</v>
      </c>
      <c r="D1422" s="122" t="s">
        <v>10185</v>
      </c>
      <c r="E1422" s="124" t="s">
        <v>7933</v>
      </c>
      <c r="F1422" s="125" t="s">
        <v>6491</v>
      </c>
      <c r="G1422" s="126" t="s">
        <v>6492</v>
      </c>
      <c r="H1422" s="126" t="s">
        <v>6492</v>
      </c>
      <c r="I1422" s="127" t="s">
        <v>6492</v>
      </c>
      <c r="J1422" s="125" t="s">
        <v>34</v>
      </c>
      <c r="K1422" s="125"/>
      <c r="L1422" s="125">
        <v>1664</v>
      </c>
      <c r="M1422" s="128">
        <v>1664</v>
      </c>
      <c r="N1422" s="126" t="s">
        <v>6493</v>
      </c>
      <c r="O1422" s="129">
        <v>62600</v>
      </c>
      <c r="P1422" s="129">
        <v>14713.043478260901</v>
      </c>
      <c r="Q1422" s="130">
        <v>77300</v>
      </c>
      <c r="R1422" s="130">
        <f t="shared" si="67"/>
        <v>19126.956521739172</v>
      </c>
      <c r="S1422" s="130">
        <v>0</v>
      </c>
      <c r="T1422" s="130">
        <f t="shared" si="66"/>
        <v>81726.956521739165</v>
      </c>
      <c r="U1422" s="130">
        <v>81700</v>
      </c>
      <c r="V1422" s="130">
        <f t="shared" si="68"/>
        <v>81700</v>
      </c>
      <c r="W1422" s="131">
        <v>0</v>
      </c>
      <c r="X1422" s="132" t="s">
        <v>6278</v>
      </c>
      <c r="Y1422" s="127" t="s">
        <v>6279</v>
      </c>
      <c r="Z1422" s="124" t="s">
        <v>42</v>
      </c>
      <c r="AA1422" s="133">
        <v>43294</v>
      </c>
      <c r="AB1422" s="134"/>
    </row>
    <row r="1423" spans="1:28" ht="25.5" x14ac:dyDescent="0.2">
      <c r="A1423" s="122" t="s">
        <v>8241</v>
      </c>
      <c r="B1423" s="123" t="s">
        <v>6494</v>
      </c>
      <c r="C1423" s="124" t="s">
        <v>6490</v>
      </c>
      <c r="D1423" s="122" t="s">
        <v>10186</v>
      </c>
      <c r="E1423" s="124" t="s">
        <v>7933</v>
      </c>
      <c r="F1423" s="125" t="s">
        <v>6495</v>
      </c>
      <c r="G1423" s="126" t="s">
        <v>6496</v>
      </c>
      <c r="H1423" s="126" t="s">
        <v>6496</v>
      </c>
      <c r="I1423" s="127" t="s">
        <v>6496</v>
      </c>
      <c r="J1423" s="125" t="s">
        <v>3</v>
      </c>
      <c r="K1423" s="125"/>
      <c r="L1423" s="125">
        <v>1664</v>
      </c>
      <c r="M1423" s="128">
        <v>1664</v>
      </c>
      <c r="N1423" s="126" t="s">
        <v>6493</v>
      </c>
      <c r="O1423" s="129">
        <v>62600</v>
      </c>
      <c r="P1423" s="129">
        <v>14713.043478260901</v>
      </c>
      <c r="Q1423" s="130">
        <v>77300</v>
      </c>
      <c r="R1423" s="130">
        <f t="shared" si="67"/>
        <v>19126.956521739172</v>
      </c>
      <c r="S1423" s="130">
        <v>0</v>
      </c>
      <c r="T1423" s="130">
        <f t="shared" si="66"/>
        <v>81726.956521739165</v>
      </c>
      <c r="U1423" s="130">
        <v>81700</v>
      </c>
      <c r="V1423" s="130">
        <f t="shared" si="68"/>
        <v>81700</v>
      </c>
      <c r="W1423" s="131">
        <v>0</v>
      </c>
      <c r="X1423" s="132" t="s">
        <v>6278</v>
      </c>
      <c r="Y1423" s="127" t="s">
        <v>6279</v>
      </c>
      <c r="Z1423" s="124" t="s">
        <v>42</v>
      </c>
      <c r="AA1423" s="133">
        <v>43294</v>
      </c>
      <c r="AB1423" s="134"/>
    </row>
    <row r="1424" spans="1:28" ht="25.5" x14ac:dyDescent="0.2">
      <c r="A1424" s="122" t="s">
        <v>8242</v>
      </c>
      <c r="B1424" s="123" t="s">
        <v>6497</v>
      </c>
      <c r="C1424" s="124" t="s">
        <v>6498</v>
      </c>
      <c r="D1424" s="122" t="s">
        <v>10187</v>
      </c>
      <c r="E1424" s="124" t="s">
        <v>7933</v>
      </c>
      <c r="F1424" s="125" t="s">
        <v>6499</v>
      </c>
      <c r="G1424" s="126" t="s">
        <v>6500</v>
      </c>
      <c r="H1424" s="126" t="s">
        <v>6500</v>
      </c>
      <c r="I1424" s="127" t="s">
        <v>6500</v>
      </c>
      <c r="J1424" s="125" t="s">
        <v>3</v>
      </c>
      <c r="K1424" s="125"/>
      <c r="L1424" s="125">
        <v>1665</v>
      </c>
      <c r="M1424" s="128">
        <v>1665</v>
      </c>
      <c r="N1424" s="126" t="s">
        <v>6500</v>
      </c>
      <c r="O1424" s="129">
        <v>1250000</v>
      </c>
      <c r="P1424" s="129">
        <v>78260.869565217406</v>
      </c>
      <c r="Q1424" s="130">
        <v>1328000</v>
      </c>
      <c r="R1424" s="130">
        <f t="shared" si="67"/>
        <v>101739.13043478262</v>
      </c>
      <c r="S1424" s="130">
        <v>0</v>
      </c>
      <c r="T1424" s="130">
        <f t="shared" si="66"/>
        <v>1351739.1304347827</v>
      </c>
      <c r="U1424" s="130">
        <v>1351700</v>
      </c>
      <c r="V1424" s="130">
        <f t="shared" si="68"/>
        <v>1351700</v>
      </c>
      <c r="W1424" s="131">
        <v>0</v>
      </c>
      <c r="X1424" s="132" t="s">
        <v>6278</v>
      </c>
      <c r="Y1424" s="127" t="s">
        <v>6279</v>
      </c>
      <c r="Z1424" s="124" t="s">
        <v>42</v>
      </c>
      <c r="AA1424" s="133">
        <v>43294</v>
      </c>
      <c r="AB1424" s="134"/>
    </row>
    <row r="1425" spans="1:28" ht="22.5" x14ac:dyDescent="0.2">
      <c r="A1425" s="122" t="s">
        <v>8243</v>
      </c>
      <c r="B1425" s="123" t="s">
        <v>6503</v>
      </c>
      <c r="C1425" s="124" t="s">
        <v>6501</v>
      </c>
      <c r="D1425" s="122" t="s">
        <v>10188</v>
      </c>
      <c r="E1425" s="124" t="s">
        <v>7933</v>
      </c>
      <c r="F1425" s="125" t="s">
        <v>6504</v>
      </c>
      <c r="G1425" s="126" t="s">
        <v>6502</v>
      </c>
      <c r="H1425" s="126" t="s">
        <v>6502</v>
      </c>
      <c r="I1425" s="127" t="s">
        <v>6502</v>
      </c>
      <c r="J1425" s="125" t="s">
        <v>3</v>
      </c>
      <c r="K1425" s="125"/>
      <c r="L1425" s="125">
        <v>1666</v>
      </c>
      <c r="M1425" s="128">
        <v>1666</v>
      </c>
      <c r="N1425" s="126" t="s">
        <v>6502</v>
      </c>
      <c r="O1425" s="129">
        <v>600000</v>
      </c>
      <c r="P1425" s="129">
        <v>78260.869565217406</v>
      </c>
      <c r="Q1425" s="130">
        <v>678000</v>
      </c>
      <c r="R1425" s="130">
        <f t="shared" si="67"/>
        <v>101739.13043478262</v>
      </c>
      <c r="S1425" s="130">
        <v>0</v>
      </c>
      <c r="T1425" s="130">
        <f t="shared" si="66"/>
        <v>701739.13043478259</v>
      </c>
      <c r="U1425" s="130">
        <v>701700</v>
      </c>
      <c r="V1425" s="130">
        <f t="shared" si="68"/>
        <v>701700</v>
      </c>
      <c r="W1425" s="131">
        <v>0</v>
      </c>
      <c r="X1425" s="132" t="s">
        <v>6278</v>
      </c>
      <c r="Y1425" s="127" t="s">
        <v>6279</v>
      </c>
      <c r="Z1425" s="124" t="s">
        <v>42</v>
      </c>
      <c r="AA1425" s="133">
        <v>43294</v>
      </c>
      <c r="AB1425" s="134"/>
    </row>
    <row r="1426" spans="1:28" ht="22.5" x14ac:dyDescent="0.2">
      <c r="A1426" s="122" t="s">
        <v>8244</v>
      </c>
      <c r="B1426" s="123" t="s">
        <v>6505</v>
      </c>
      <c r="C1426" s="124" t="s">
        <v>6506</v>
      </c>
      <c r="D1426" s="122" t="s">
        <v>10189</v>
      </c>
      <c r="E1426" s="124" t="s">
        <v>7933</v>
      </c>
      <c r="F1426" s="125" t="s">
        <v>6507</v>
      </c>
      <c r="G1426" s="126" t="s">
        <v>6508</v>
      </c>
      <c r="H1426" s="126" t="s">
        <v>6508</v>
      </c>
      <c r="I1426" s="127" t="s">
        <v>6508</v>
      </c>
      <c r="J1426" s="125" t="s">
        <v>3</v>
      </c>
      <c r="K1426" s="125"/>
      <c r="L1426" s="125">
        <v>1667</v>
      </c>
      <c r="M1426" s="128">
        <v>1667</v>
      </c>
      <c r="N1426" s="126" t="s">
        <v>6508</v>
      </c>
      <c r="O1426" s="129">
        <v>480000</v>
      </c>
      <c r="P1426" s="129">
        <v>78260.869565217406</v>
      </c>
      <c r="Q1426" s="130">
        <v>558000</v>
      </c>
      <c r="R1426" s="130">
        <f t="shared" si="67"/>
        <v>101739.13043478262</v>
      </c>
      <c r="S1426" s="130">
        <v>0</v>
      </c>
      <c r="T1426" s="130">
        <f t="shared" si="66"/>
        <v>581739.13043478259</v>
      </c>
      <c r="U1426" s="130">
        <v>581700</v>
      </c>
      <c r="V1426" s="130">
        <f t="shared" si="68"/>
        <v>581700</v>
      </c>
      <c r="W1426" s="131">
        <v>0</v>
      </c>
      <c r="X1426" s="132" t="s">
        <v>6278</v>
      </c>
      <c r="Y1426" s="127" t="s">
        <v>6279</v>
      </c>
      <c r="Z1426" s="124" t="s">
        <v>42</v>
      </c>
      <c r="AA1426" s="133">
        <v>43294</v>
      </c>
      <c r="AB1426" s="134"/>
    </row>
    <row r="1427" spans="1:28" ht="22.5" x14ac:dyDescent="0.2">
      <c r="A1427" s="122" t="s">
        <v>8245</v>
      </c>
      <c r="B1427" s="123" t="s">
        <v>6509</v>
      </c>
      <c r="C1427" s="124" t="s">
        <v>6510</v>
      </c>
      <c r="D1427" s="122" t="s">
        <v>10190</v>
      </c>
      <c r="E1427" s="124" t="s">
        <v>7933</v>
      </c>
      <c r="F1427" s="125" t="s">
        <v>6511</v>
      </c>
      <c r="G1427" s="126" t="s">
        <v>6512</v>
      </c>
      <c r="H1427" s="126" t="s">
        <v>6512</v>
      </c>
      <c r="I1427" s="127" t="s">
        <v>6512</v>
      </c>
      <c r="J1427" s="125" t="s">
        <v>3</v>
      </c>
      <c r="K1427" s="125"/>
      <c r="L1427" s="125">
        <v>1668</v>
      </c>
      <c r="M1427" s="128">
        <v>1668</v>
      </c>
      <c r="N1427" s="126" t="s">
        <v>6512</v>
      </c>
      <c r="O1427" s="129">
        <v>1260000</v>
      </c>
      <c r="P1427" s="129">
        <v>78260.869565217406</v>
      </c>
      <c r="Q1427" s="130">
        <v>1338000</v>
      </c>
      <c r="R1427" s="130">
        <f t="shared" si="67"/>
        <v>101739.13043478262</v>
      </c>
      <c r="S1427" s="130">
        <v>0</v>
      </c>
      <c r="T1427" s="130">
        <f t="shared" si="66"/>
        <v>1361739.1304347827</v>
      </c>
      <c r="U1427" s="130">
        <v>1361700</v>
      </c>
      <c r="V1427" s="130">
        <f t="shared" si="68"/>
        <v>1361700</v>
      </c>
      <c r="W1427" s="131">
        <v>0</v>
      </c>
      <c r="X1427" s="132" t="s">
        <v>6278</v>
      </c>
      <c r="Y1427" s="127" t="s">
        <v>6279</v>
      </c>
      <c r="Z1427" s="124" t="s">
        <v>42</v>
      </c>
      <c r="AA1427" s="133">
        <v>43294</v>
      </c>
      <c r="AB1427" s="134"/>
    </row>
    <row r="1428" spans="1:28" ht="22.5" x14ac:dyDescent="0.2">
      <c r="A1428" s="122" t="s">
        <v>8246</v>
      </c>
      <c r="B1428" s="123" t="s">
        <v>6513</v>
      </c>
      <c r="C1428" s="124" t="s">
        <v>6514</v>
      </c>
      <c r="D1428" s="122" t="s">
        <v>10191</v>
      </c>
      <c r="E1428" s="124" t="s">
        <v>7933</v>
      </c>
      <c r="F1428" s="125" t="s">
        <v>6515</v>
      </c>
      <c r="G1428" s="126" t="s">
        <v>6516</v>
      </c>
      <c r="H1428" s="126" t="s">
        <v>6516</v>
      </c>
      <c r="I1428" s="127" t="s">
        <v>6516</v>
      </c>
      <c r="J1428" s="125" t="s">
        <v>34</v>
      </c>
      <c r="K1428" s="125"/>
      <c r="L1428" s="125">
        <v>1670</v>
      </c>
      <c r="M1428" s="128">
        <v>1670</v>
      </c>
      <c r="N1428" s="126" t="s">
        <v>6516</v>
      </c>
      <c r="O1428" s="129">
        <v>360000</v>
      </c>
      <c r="P1428" s="129">
        <v>62608.695652173898</v>
      </c>
      <c r="Q1428" s="130">
        <v>422000</v>
      </c>
      <c r="R1428" s="130">
        <f t="shared" si="67"/>
        <v>81391.304347826066</v>
      </c>
      <c r="S1428" s="130">
        <v>0</v>
      </c>
      <c r="T1428" s="130">
        <f t="shared" si="66"/>
        <v>441391.30434782605</v>
      </c>
      <c r="U1428" s="130">
        <v>441300</v>
      </c>
      <c r="V1428" s="130">
        <f t="shared" si="68"/>
        <v>441300</v>
      </c>
      <c r="W1428" s="131">
        <v>0</v>
      </c>
      <c r="X1428" s="132" t="s">
        <v>6278</v>
      </c>
      <c r="Y1428" s="127" t="s">
        <v>6279</v>
      </c>
      <c r="Z1428" s="124" t="s">
        <v>42</v>
      </c>
      <c r="AA1428" s="133">
        <v>43294</v>
      </c>
      <c r="AB1428" s="134"/>
    </row>
    <row r="1429" spans="1:28" ht="22.5" x14ac:dyDescent="0.2">
      <c r="A1429" s="122" t="s">
        <v>8599</v>
      </c>
      <c r="B1429" s="123" t="s">
        <v>6517</v>
      </c>
      <c r="C1429" s="124" t="s">
        <v>6518</v>
      </c>
      <c r="D1429" s="122" t="s">
        <v>10192</v>
      </c>
      <c r="E1429" s="124" t="s">
        <v>7933</v>
      </c>
      <c r="F1429" s="125" t="s">
        <v>6519</v>
      </c>
      <c r="G1429" s="126" t="s">
        <v>6520</v>
      </c>
      <c r="H1429" s="126" t="s">
        <v>6520</v>
      </c>
      <c r="I1429" s="127" t="s">
        <v>6520</v>
      </c>
      <c r="J1429" s="125" t="s">
        <v>34</v>
      </c>
      <c r="K1429" s="125"/>
      <c r="L1429" s="125">
        <v>1671</v>
      </c>
      <c r="M1429" s="128">
        <v>1671</v>
      </c>
      <c r="N1429" s="126" t="s">
        <v>6521</v>
      </c>
      <c r="O1429" s="129">
        <v>180000</v>
      </c>
      <c r="P1429" s="129">
        <v>42260.869565217399</v>
      </c>
      <c r="Q1429" s="130">
        <v>222000</v>
      </c>
      <c r="R1429" s="130">
        <f t="shared" si="67"/>
        <v>54939.130434782623</v>
      </c>
      <c r="S1429" s="130">
        <v>0</v>
      </c>
      <c r="T1429" s="130">
        <f t="shared" si="66"/>
        <v>234939.13043478262</v>
      </c>
      <c r="U1429" s="130">
        <v>234900</v>
      </c>
      <c r="V1429" s="130">
        <f t="shared" si="68"/>
        <v>234900</v>
      </c>
      <c r="W1429" s="131">
        <v>0</v>
      </c>
      <c r="X1429" s="132" t="s">
        <v>6278</v>
      </c>
      <c r="Y1429" s="127" t="s">
        <v>6279</v>
      </c>
      <c r="Z1429" s="124" t="s">
        <v>42</v>
      </c>
      <c r="AA1429" s="133">
        <v>43294</v>
      </c>
      <c r="AB1429" s="134"/>
    </row>
    <row r="1430" spans="1:28" ht="22.5" x14ac:dyDescent="0.2">
      <c r="A1430" s="122" t="s">
        <v>8600</v>
      </c>
      <c r="B1430" s="123" t="s">
        <v>6522</v>
      </c>
      <c r="C1430" s="124" t="s">
        <v>6523</v>
      </c>
      <c r="D1430" s="122" t="s">
        <v>10193</v>
      </c>
      <c r="E1430" s="124" t="s">
        <v>7933</v>
      </c>
      <c r="F1430" s="125" t="s">
        <v>6524</v>
      </c>
      <c r="G1430" s="126" t="s">
        <v>6525</v>
      </c>
      <c r="H1430" s="126" t="s">
        <v>6525</v>
      </c>
      <c r="I1430" s="127" t="s">
        <v>6525</v>
      </c>
      <c r="J1430" s="125" t="s">
        <v>34</v>
      </c>
      <c r="K1430" s="125"/>
      <c r="L1430" s="125">
        <v>1672</v>
      </c>
      <c r="M1430" s="128">
        <v>1672</v>
      </c>
      <c r="N1430" s="126" t="s">
        <v>6526</v>
      </c>
      <c r="O1430" s="129">
        <v>270000</v>
      </c>
      <c r="P1430" s="129">
        <v>54782.608695652198</v>
      </c>
      <c r="Q1430" s="130">
        <v>324000</v>
      </c>
      <c r="R1430" s="130">
        <f t="shared" si="67"/>
        <v>71217.391304347853</v>
      </c>
      <c r="S1430" s="130">
        <v>0</v>
      </c>
      <c r="T1430" s="130">
        <f t="shared" si="66"/>
        <v>341217.39130434784</v>
      </c>
      <c r="U1430" s="130">
        <v>341200</v>
      </c>
      <c r="V1430" s="130">
        <f t="shared" si="68"/>
        <v>341200</v>
      </c>
      <c r="W1430" s="131">
        <v>0</v>
      </c>
      <c r="X1430" s="132" t="s">
        <v>6278</v>
      </c>
      <c r="Y1430" s="127" t="s">
        <v>6279</v>
      </c>
      <c r="Z1430" s="124" t="s">
        <v>42</v>
      </c>
      <c r="AA1430" s="133">
        <v>43294</v>
      </c>
      <c r="AB1430" s="134"/>
    </row>
    <row r="1431" spans="1:28" ht="51" x14ac:dyDescent="0.2">
      <c r="A1431" s="122" t="s">
        <v>8601</v>
      </c>
      <c r="B1431" s="123" t="s">
        <v>6527</v>
      </c>
      <c r="C1431" s="124" t="s">
        <v>6528</v>
      </c>
      <c r="D1431" s="122" t="s">
        <v>10194</v>
      </c>
      <c r="E1431" s="124" t="s">
        <v>7933</v>
      </c>
      <c r="F1431" s="125" t="s">
        <v>6529</v>
      </c>
      <c r="G1431" s="126" t="s">
        <v>6530</v>
      </c>
      <c r="H1431" s="126" t="s">
        <v>6530</v>
      </c>
      <c r="I1431" s="127" t="s">
        <v>6530</v>
      </c>
      <c r="J1431" s="125" t="s">
        <v>283</v>
      </c>
      <c r="K1431" s="125"/>
      <c r="L1431" s="125">
        <v>1673</v>
      </c>
      <c r="M1431" s="128">
        <v>1673</v>
      </c>
      <c r="N1431" s="126" t="s">
        <v>6530</v>
      </c>
      <c r="O1431" s="129">
        <v>131122</v>
      </c>
      <c r="P1431" s="129">
        <v>30800.347826087</v>
      </c>
      <c r="Q1431" s="130">
        <v>161000</v>
      </c>
      <c r="R1431" s="130">
        <f t="shared" si="67"/>
        <v>40040.452173913101</v>
      </c>
      <c r="S1431" s="130">
        <v>0</v>
      </c>
      <c r="T1431" s="130">
        <f t="shared" si="66"/>
        <v>171162.4521739131</v>
      </c>
      <c r="U1431" s="130">
        <v>171100</v>
      </c>
      <c r="V1431" s="130">
        <f t="shared" si="68"/>
        <v>171100</v>
      </c>
      <c r="W1431" s="131" t="s">
        <v>6531</v>
      </c>
      <c r="X1431" s="132" t="s">
        <v>6278</v>
      </c>
      <c r="Y1431" s="127" t="s">
        <v>6279</v>
      </c>
      <c r="Z1431" s="124" t="s">
        <v>42</v>
      </c>
      <c r="AA1431" s="133">
        <v>43294</v>
      </c>
      <c r="AB1431" s="134"/>
    </row>
    <row r="1432" spans="1:28" ht="22.5" x14ac:dyDescent="0.2">
      <c r="A1432" s="122" t="s">
        <v>8602</v>
      </c>
      <c r="B1432" s="123" t="s">
        <v>6532</v>
      </c>
      <c r="C1432" s="124" t="s">
        <v>6533</v>
      </c>
      <c r="D1432" s="122" t="s">
        <v>10194</v>
      </c>
      <c r="E1432" s="124" t="s">
        <v>7933</v>
      </c>
      <c r="F1432" s="125" t="s">
        <v>6534</v>
      </c>
      <c r="G1432" s="126" t="s">
        <v>6535</v>
      </c>
      <c r="H1432" s="126" t="s">
        <v>6535</v>
      </c>
      <c r="I1432" s="127" t="s">
        <v>6535</v>
      </c>
      <c r="J1432" s="125" t="s">
        <v>34</v>
      </c>
      <c r="K1432" s="125"/>
      <c r="L1432" s="125">
        <v>1674</v>
      </c>
      <c r="M1432" s="128">
        <v>1674</v>
      </c>
      <c r="N1432" s="126" t="s">
        <v>6536</v>
      </c>
      <c r="O1432" s="129">
        <v>275000</v>
      </c>
      <c r="P1432" s="129">
        <v>46956.521739130403</v>
      </c>
      <c r="Q1432" s="130">
        <v>321000</v>
      </c>
      <c r="R1432" s="130">
        <f t="shared" si="67"/>
        <v>61043.478260869524</v>
      </c>
      <c r="S1432" s="130">
        <v>0</v>
      </c>
      <c r="T1432" s="130">
        <f t="shared" si="66"/>
        <v>336043.47826086951</v>
      </c>
      <c r="U1432" s="130">
        <v>336000</v>
      </c>
      <c r="V1432" s="130">
        <f t="shared" si="68"/>
        <v>336000</v>
      </c>
      <c r="W1432" s="131">
        <v>0</v>
      </c>
      <c r="X1432" s="132" t="s">
        <v>6278</v>
      </c>
      <c r="Y1432" s="127" t="s">
        <v>6279</v>
      </c>
      <c r="Z1432" s="124" t="s">
        <v>42</v>
      </c>
      <c r="AA1432" s="133">
        <v>43294</v>
      </c>
      <c r="AB1432" s="134"/>
    </row>
    <row r="1433" spans="1:28" ht="22.5" x14ac:dyDescent="0.2">
      <c r="A1433" s="122" t="s">
        <v>8603</v>
      </c>
      <c r="B1433" s="123" t="s">
        <v>6537</v>
      </c>
      <c r="C1433" s="124" t="s">
        <v>6533</v>
      </c>
      <c r="D1433" s="122" t="s">
        <v>10194</v>
      </c>
      <c r="E1433" s="124" t="s">
        <v>7933</v>
      </c>
      <c r="F1433" s="125" t="s">
        <v>6538</v>
      </c>
      <c r="G1433" s="126" t="s">
        <v>6539</v>
      </c>
      <c r="H1433" s="126" t="s">
        <v>6539</v>
      </c>
      <c r="I1433" s="127" t="s">
        <v>6539</v>
      </c>
      <c r="J1433" s="125" t="s">
        <v>34</v>
      </c>
      <c r="K1433" s="125"/>
      <c r="L1433" s="125">
        <v>1674</v>
      </c>
      <c r="M1433" s="128">
        <v>1674</v>
      </c>
      <c r="N1433" s="126" t="s">
        <v>6536</v>
      </c>
      <c r="O1433" s="129">
        <v>275000</v>
      </c>
      <c r="P1433" s="129">
        <v>46956.521739130403</v>
      </c>
      <c r="Q1433" s="130">
        <v>321000</v>
      </c>
      <c r="R1433" s="130">
        <f t="shared" si="67"/>
        <v>61043.478260869524</v>
      </c>
      <c r="S1433" s="130">
        <v>0</v>
      </c>
      <c r="T1433" s="130">
        <f t="shared" ref="T1433:T1496" si="69">+O1433+R1433+S1433</f>
        <v>336043.47826086951</v>
      </c>
      <c r="U1433" s="130">
        <v>336000</v>
      </c>
      <c r="V1433" s="130">
        <f t="shared" si="68"/>
        <v>336000</v>
      </c>
      <c r="W1433" s="131">
        <v>0</v>
      </c>
      <c r="X1433" s="132" t="s">
        <v>6278</v>
      </c>
      <c r="Y1433" s="127" t="s">
        <v>6279</v>
      </c>
      <c r="Z1433" s="124" t="s">
        <v>42</v>
      </c>
      <c r="AA1433" s="133">
        <v>43294</v>
      </c>
      <c r="AB1433" s="134"/>
    </row>
    <row r="1434" spans="1:28" ht="22.5" x14ac:dyDescent="0.2">
      <c r="A1434" s="122" t="s">
        <v>8604</v>
      </c>
      <c r="B1434" s="123" t="s">
        <v>6540</v>
      </c>
      <c r="C1434" s="124" t="s">
        <v>6541</v>
      </c>
      <c r="D1434" s="122" t="s">
        <v>10194</v>
      </c>
      <c r="E1434" s="124" t="s">
        <v>7933</v>
      </c>
      <c r="F1434" s="125" t="s">
        <v>6542</v>
      </c>
      <c r="G1434" s="126" t="s">
        <v>6543</v>
      </c>
      <c r="H1434" s="126" t="s">
        <v>6543</v>
      </c>
      <c r="I1434" s="127" t="s">
        <v>6543</v>
      </c>
      <c r="J1434" s="125" t="s">
        <v>34</v>
      </c>
      <c r="K1434" s="125"/>
      <c r="L1434" s="125">
        <v>1675</v>
      </c>
      <c r="M1434" s="128">
        <v>1675</v>
      </c>
      <c r="N1434" s="126" t="s">
        <v>6544</v>
      </c>
      <c r="O1434" s="129">
        <v>275000</v>
      </c>
      <c r="P1434" s="129">
        <v>46956.521739130403</v>
      </c>
      <c r="Q1434" s="130">
        <v>321000</v>
      </c>
      <c r="R1434" s="130">
        <f t="shared" si="67"/>
        <v>61043.478260869524</v>
      </c>
      <c r="S1434" s="130">
        <v>0</v>
      </c>
      <c r="T1434" s="130">
        <f t="shared" si="69"/>
        <v>336043.47826086951</v>
      </c>
      <c r="U1434" s="130">
        <v>336000</v>
      </c>
      <c r="V1434" s="130">
        <f t="shared" si="68"/>
        <v>336000</v>
      </c>
      <c r="W1434" s="131">
        <v>0</v>
      </c>
      <c r="X1434" s="132" t="s">
        <v>6278</v>
      </c>
      <c r="Y1434" s="127" t="s">
        <v>6279</v>
      </c>
      <c r="Z1434" s="124" t="s">
        <v>42</v>
      </c>
      <c r="AA1434" s="133">
        <v>43294</v>
      </c>
      <c r="AB1434" s="134"/>
    </row>
    <row r="1435" spans="1:28" ht="38.25" x14ac:dyDescent="0.2">
      <c r="A1435" s="122" t="s">
        <v>8605</v>
      </c>
      <c r="B1435" s="123" t="s">
        <v>6545</v>
      </c>
      <c r="C1435" s="124" t="s">
        <v>6546</v>
      </c>
      <c r="D1435" s="122" t="s">
        <v>10195</v>
      </c>
      <c r="E1435" s="124" t="s">
        <v>7933</v>
      </c>
      <c r="F1435" s="125" t="s">
        <v>6547</v>
      </c>
      <c r="G1435" s="126" t="s">
        <v>6548</v>
      </c>
      <c r="H1435" s="126" t="s">
        <v>6548</v>
      </c>
      <c r="I1435" s="127" t="s">
        <v>6548</v>
      </c>
      <c r="J1435" s="125" t="s">
        <v>283</v>
      </c>
      <c r="K1435" s="125"/>
      <c r="L1435" s="125">
        <v>1676</v>
      </c>
      <c r="M1435" s="177">
        <v>1676</v>
      </c>
      <c r="N1435" s="143" t="s">
        <v>6548</v>
      </c>
      <c r="O1435" s="129">
        <v>82255</v>
      </c>
      <c r="P1435" s="129">
        <v>19322.608695652201</v>
      </c>
      <c r="Q1435" s="144">
        <v>101000</v>
      </c>
      <c r="R1435" s="130">
        <f t="shared" si="67"/>
        <v>25119.391304347861</v>
      </c>
      <c r="S1435" s="130">
        <v>0</v>
      </c>
      <c r="T1435" s="130">
        <f t="shared" si="69"/>
        <v>107374.39130434787</v>
      </c>
      <c r="U1435" s="130">
        <v>107300</v>
      </c>
      <c r="V1435" s="130">
        <f t="shared" si="68"/>
        <v>107300</v>
      </c>
      <c r="W1435" s="178" t="s">
        <v>6549</v>
      </c>
      <c r="X1435" s="132" t="s">
        <v>6278</v>
      </c>
      <c r="Y1435" s="127" t="s">
        <v>6279</v>
      </c>
      <c r="Z1435" s="124" t="s">
        <v>68</v>
      </c>
      <c r="AA1435" s="133">
        <v>43294</v>
      </c>
      <c r="AB1435" s="134"/>
    </row>
    <row r="1436" spans="1:28" ht="25.5" x14ac:dyDescent="0.2">
      <c r="A1436" s="122" t="s">
        <v>8606</v>
      </c>
      <c r="B1436" s="123" t="s">
        <v>6550</v>
      </c>
      <c r="C1436" s="124" t="s">
        <v>6551</v>
      </c>
      <c r="D1436" s="122" t="s">
        <v>10196</v>
      </c>
      <c r="E1436" s="124" t="s">
        <v>7933</v>
      </c>
      <c r="F1436" s="125" t="s">
        <v>6552</v>
      </c>
      <c r="G1436" s="126" t="s">
        <v>6553</v>
      </c>
      <c r="H1436" s="126" t="s">
        <v>6553</v>
      </c>
      <c r="I1436" s="127" t="s">
        <v>6553</v>
      </c>
      <c r="J1436" s="125" t="s">
        <v>34</v>
      </c>
      <c r="K1436" s="125"/>
      <c r="L1436" s="125">
        <v>1677</v>
      </c>
      <c r="M1436" s="128">
        <v>1677</v>
      </c>
      <c r="N1436" s="126" t="s">
        <v>6554</v>
      </c>
      <c r="O1436" s="129">
        <v>110000</v>
      </c>
      <c r="P1436" s="129">
        <v>25043.4782608696</v>
      </c>
      <c r="Q1436" s="130">
        <v>135000</v>
      </c>
      <c r="R1436" s="130">
        <f t="shared" si="67"/>
        <v>32556.52173913048</v>
      </c>
      <c r="S1436" s="130">
        <v>0</v>
      </c>
      <c r="T1436" s="130">
        <f t="shared" si="69"/>
        <v>142556.52173913049</v>
      </c>
      <c r="U1436" s="130">
        <v>142500</v>
      </c>
      <c r="V1436" s="130">
        <f t="shared" si="68"/>
        <v>142500</v>
      </c>
      <c r="W1436" s="131">
        <v>0</v>
      </c>
      <c r="X1436" s="132" t="s">
        <v>6278</v>
      </c>
      <c r="Y1436" s="127" t="s">
        <v>6279</v>
      </c>
      <c r="Z1436" s="124" t="s">
        <v>42</v>
      </c>
      <c r="AA1436" s="133">
        <v>43294</v>
      </c>
      <c r="AB1436" s="134"/>
    </row>
    <row r="1437" spans="1:28" ht="25.5" x14ac:dyDescent="0.2">
      <c r="A1437" s="122" t="s">
        <v>8607</v>
      </c>
      <c r="B1437" s="123" t="s">
        <v>6555</v>
      </c>
      <c r="C1437" s="124" t="s">
        <v>6551</v>
      </c>
      <c r="D1437" s="122" t="s">
        <v>10197</v>
      </c>
      <c r="E1437" s="124" t="s">
        <v>7933</v>
      </c>
      <c r="F1437" s="125" t="s">
        <v>6556</v>
      </c>
      <c r="G1437" s="126" t="s">
        <v>6557</v>
      </c>
      <c r="H1437" s="126" t="s">
        <v>6557</v>
      </c>
      <c r="I1437" s="127" t="s">
        <v>6557</v>
      </c>
      <c r="J1437" s="125" t="s">
        <v>34</v>
      </c>
      <c r="K1437" s="125"/>
      <c r="L1437" s="125">
        <v>1677</v>
      </c>
      <c r="M1437" s="128">
        <v>1677</v>
      </c>
      <c r="N1437" s="126" t="s">
        <v>6554</v>
      </c>
      <c r="O1437" s="129">
        <v>110000</v>
      </c>
      <c r="P1437" s="129">
        <v>25043.4782608696</v>
      </c>
      <c r="Q1437" s="130">
        <v>135000</v>
      </c>
      <c r="R1437" s="130">
        <f t="shared" si="67"/>
        <v>32556.52173913048</v>
      </c>
      <c r="S1437" s="130">
        <v>0</v>
      </c>
      <c r="T1437" s="130">
        <f t="shared" si="69"/>
        <v>142556.52173913049</v>
      </c>
      <c r="U1437" s="130">
        <v>142500</v>
      </c>
      <c r="V1437" s="130">
        <f t="shared" si="68"/>
        <v>142500</v>
      </c>
      <c r="W1437" s="131">
        <v>0</v>
      </c>
      <c r="X1437" s="132" t="s">
        <v>6278</v>
      </c>
      <c r="Y1437" s="127" t="s">
        <v>6279</v>
      </c>
      <c r="Z1437" s="124" t="s">
        <v>42</v>
      </c>
      <c r="AA1437" s="133">
        <v>43294</v>
      </c>
      <c r="AB1437" s="134"/>
    </row>
    <row r="1438" spans="1:28" ht="22.5" x14ac:dyDescent="0.2">
      <c r="A1438" s="122" t="s">
        <v>8608</v>
      </c>
      <c r="B1438" s="123" t="s">
        <v>6558</v>
      </c>
      <c r="C1438" s="124" t="s">
        <v>6559</v>
      </c>
      <c r="D1438" s="122" t="s">
        <v>10198</v>
      </c>
      <c r="E1438" s="124" t="s">
        <v>7933</v>
      </c>
      <c r="F1438" s="125" t="s">
        <v>6560</v>
      </c>
      <c r="G1438" s="126" t="s">
        <v>6561</v>
      </c>
      <c r="H1438" s="126" t="s">
        <v>6561</v>
      </c>
      <c r="I1438" s="127" t="s">
        <v>6561</v>
      </c>
      <c r="J1438" s="125" t="s">
        <v>3</v>
      </c>
      <c r="K1438" s="125"/>
      <c r="L1438" s="125">
        <v>1678</v>
      </c>
      <c r="M1438" s="128">
        <v>1678</v>
      </c>
      <c r="N1438" s="126" t="s">
        <v>6561</v>
      </c>
      <c r="O1438" s="129">
        <v>878000</v>
      </c>
      <c r="P1438" s="129">
        <v>78260.869565217406</v>
      </c>
      <c r="Q1438" s="130">
        <v>956000</v>
      </c>
      <c r="R1438" s="130">
        <f t="shared" si="67"/>
        <v>101739.13043478262</v>
      </c>
      <c r="S1438" s="130">
        <v>0</v>
      </c>
      <c r="T1438" s="130">
        <f t="shared" si="69"/>
        <v>979739.13043478259</v>
      </c>
      <c r="U1438" s="130">
        <v>979700</v>
      </c>
      <c r="V1438" s="130">
        <f t="shared" si="68"/>
        <v>979700</v>
      </c>
      <c r="W1438" s="131">
        <v>0</v>
      </c>
      <c r="X1438" s="132" t="s">
        <v>6278</v>
      </c>
      <c r="Y1438" s="127" t="s">
        <v>6279</v>
      </c>
      <c r="Z1438" s="124" t="s">
        <v>42</v>
      </c>
      <c r="AA1438" s="133">
        <v>43294</v>
      </c>
      <c r="AB1438" s="134"/>
    </row>
    <row r="1439" spans="1:28" ht="22.5" x14ac:dyDescent="0.2">
      <c r="A1439" s="122" t="s">
        <v>8609</v>
      </c>
      <c r="B1439" s="123" t="s">
        <v>6567</v>
      </c>
      <c r="C1439" s="124" t="s">
        <v>6563</v>
      </c>
      <c r="D1439" s="122" t="s">
        <v>10199</v>
      </c>
      <c r="E1439" s="124" t="s">
        <v>7933</v>
      </c>
      <c r="F1439" s="125" t="s">
        <v>6568</v>
      </c>
      <c r="G1439" s="126" t="s">
        <v>6566</v>
      </c>
      <c r="H1439" s="126" t="s">
        <v>6566</v>
      </c>
      <c r="I1439" s="127" t="s">
        <v>6566</v>
      </c>
      <c r="J1439" s="125" t="s">
        <v>283</v>
      </c>
      <c r="K1439" s="125"/>
      <c r="L1439" s="125">
        <v>1680</v>
      </c>
      <c r="M1439" s="128">
        <v>1680</v>
      </c>
      <c r="N1439" s="126" t="s">
        <v>6566</v>
      </c>
      <c r="O1439" s="129">
        <v>55000</v>
      </c>
      <c r="P1439" s="129">
        <v>12834.782608695699</v>
      </c>
      <c r="Q1439" s="130">
        <v>67800</v>
      </c>
      <c r="R1439" s="130">
        <f t="shared" si="67"/>
        <v>16685.21739130441</v>
      </c>
      <c r="S1439" s="130">
        <v>0</v>
      </c>
      <c r="T1439" s="130">
        <f t="shared" si="69"/>
        <v>71685.21739130441</v>
      </c>
      <c r="U1439" s="130">
        <v>71600</v>
      </c>
      <c r="V1439" s="130">
        <f t="shared" si="68"/>
        <v>71600</v>
      </c>
      <c r="W1439" s="131">
        <v>0</v>
      </c>
      <c r="X1439" s="132" t="s">
        <v>6278</v>
      </c>
      <c r="Y1439" s="127" t="s">
        <v>6279</v>
      </c>
      <c r="Z1439" s="124" t="s">
        <v>42</v>
      </c>
      <c r="AA1439" s="133">
        <v>43294</v>
      </c>
      <c r="AB1439" s="134"/>
    </row>
    <row r="1440" spans="1:28" ht="25.5" x14ac:dyDescent="0.2">
      <c r="A1440" s="122" t="s">
        <v>8610</v>
      </c>
      <c r="B1440" s="123" t="s">
        <v>6569</v>
      </c>
      <c r="C1440" s="124" t="s">
        <v>6570</v>
      </c>
      <c r="D1440" s="122" t="s">
        <v>10200</v>
      </c>
      <c r="E1440" s="124" t="s">
        <v>7933</v>
      </c>
      <c r="F1440" s="125" t="s">
        <v>6571</v>
      </c>
      <c r="G1440" s="126" t="s">
        <v>6572</v>
      </c>
      <c r="H1440" s="126" t="s">
        <v>6572</v>
      </c>
      <c r="I1440" s="127" t="s">
        <v>6572</v>
      </c>
      <c r="J1440" s="125" t="s">
        <v>283</v>
      </c>
      <c r="K1440" s="125"/>
      <c r="L1440" s="125">
        <v>1681</v>
      </c>
      <c r="M1440" s="128">
        <v>1681</v>
      </c>
      <c r="N1440" s="126" t="s">
        <v>6573</v>
      </c>
      <c r="O1440" s="129">
        <v>32000</v>
      </c>
      <c r="P1440" s="129">
        <v>7513.04347826087</v>
      </c>
      <c r="Q1440" s="130">
        <v>39500</v>
      </c>
      <c r="R1440" s="130">
        <f t="shared" si="67"/>
        <v>9766.9565217391319</v>
      </c>
      <c r="S1440" s="130">
        <v>0</v>
      </c>
      <c r="T1440" s="130">
        <f t="shared" si="69"/>
        <v>41766.956521739135</v>
      </c>
      <c r="U1440" s="130">
        <v>41700</v>
      </c>
      <c r="V1440" s="130">
        <f t="shared" si="68"/>
        <v>41700</v>
      </c>
      <c r="W1440" s="131">
        <v>0</v>
      </c>
      <c r="X1440" s="132" t="s">
        <v>6278</v>
      </c>
      <c r="Y1440" s="127" t="s">
        <v>6279</v>
      </c>
      <c r="Z1440" s="124" t="s">
        <v>42</v>
      </c>
      <c r="AA1440" s="133">
        <v>43294</v>
      </c>
      <c r="AB1440" s="134"/>
    </row>
    <row r="1441" spans="1:28" ht="22.5" x14ac:dyDescent="0.2">
      <c r="A1441" s="122" t="s">
        <v>8611</v>
      </c>
      <c r="B1441" s="123" t="s">
        <v>6574</v>
      </c>
      <c r="C1441" s="124" t="s">
        <v>6575</v>
      </c>
      <c r="D1441" s="122" t="s">
        <v>9789</v>
      </c>
      <c r="E1441" s="124" t="s">
        <v>7933</v>
      </c>
      <c r="F1441" s="125" t="s">
        <v>6576</v>
      </c>
      <c r="G1441" s="126" t="s">
        <v>6577</v>
      </c>
      <c r="H1441" s="126" t="s">
        <v>6577</v>
      </c>
      <c r="I1441" s="127" t="s">
        <v>6577</v>
      </c>
      <c r="J1441" s="125" t="s">
        <v>3</v>
      </c>
      <c r="K1441" s="125"/>
      <c r="L1441" s="125">
        <v>1682</v>
      </c>
      <c r="M1441" s="128">
        <v>1682</v>
      </c>
      <c r="N1441" s="126" t="s">
        <v>6578</v>
      </c>
      <c r="O1441" s="129">
        <v>1000000</v>
      </c>
      <c r="P1441" s="129">
        <v>78260.869565217406</v>
      </c>
      <c r="Q1441" s="130">
        <v>1078000</v>
      </c>
      <c r="R1441" s="130">
        <f t="shared" si="67"/>
        <v>101739.13043478262</v>
      </c>
      <c r="S1441" s="130">
        <v>0</v>
      </c>
      <c r="T1441" s="130">
        <f t="shared" si="69"/>
        <v>1101739.1304347827</v>
      </c>
      <c r="U1441" s="130">
        <v>1101700</v>
      </c>
      <c r="V1441" s="130">
        <f t="shared" si="68"/>
        <v>1101700</v>
      </c>
      <c r="W1441" s="131">
        <v>0</v>
      </c>
      <c r="X1441" s="132" t="s">
        <v>6278</v>
      </c>
      <c r="Y1441" s="127" t="s">
        <v>6279</v>
      </c>
      <c r="Z1441" s="124" t="s">
        <v>26</v>
      </c>
      <c r="AA1441" s="133">
        <v>43294</v>
      </c>
      <c r="AB1441" s="134"/>
    </row>
    <row r="1442" spans="1:28" ht="22.5" x14ac:dyDescent="0.2">
      <c r="A1442" s="122" t="s">
        <v>8612</v>
      </c>
      <c r="B1442" s="123" t="s">
        <v>6579</v>
      </c>
      <c r="C1442" s="124" t="s">
        <v>6580</v>
      </c>
      <c r="D1442" s="122" t="s">
        <v>10201</v>
      </c>
      <c r="E1442" s="124" t="s">
        <v>7933</v>
      </c>
      <c r="F1442" s="125" t="s">
        <v>6581</v>
      </c>
      <c r="G1442" s="126" t="s">
        <v>6582</v>
      </c>
      <c r="H1442" s="126" t="s">
        <v>6582</v>
      </c>
      <c r="I1442" s="127" t="s">
        <v>6582</v>
      </c>
      <c r="J1442" s="125" t="s">
        <v>3</v>
      </c>
      <c r="K1442" s="125"/>
      <c r="L1442" s="125">
        <v>1683</v>
      </c>
      <c r="M1442" s="128">
        <v>1683</v>
      </c>
      <c r="N1442" s="126" t="s">
        <v>6582</v>
      </c>
      <c r="O1442" s="129">
        <v>328000</v>
      </c>
      <c r="P1442" s="129">
        <v>62608.695652173898</v>
      </c>
      <c r="Q1442" s="130">
        <v>390000</v>
      </c>
      <c r="R1442" s="130">
        <f t="shared" si="67"/>
        <v>81391.304347826066</v>
      </c>
      <c r="S1442" s="130">
        <v>0</v>
      </c>
      <c r="T1442" s="130">
        <f t="shared" si="69"/>
        <v>409391.30434782605</v>
      </c>
      <c r="U1442" s="130">
        <v>409300</v>
      </c>
      <c r="V1442" s="130">
        <f t="shared" si="68"/>
        <v>409300</v>
      </c>
      <c r="W1442" s="131">
        <v>0</v>
      </c>
      <c r="X1442" s="132" t="s">
        <v>6278</v>
      </c>
      <c r="Y1442" s="127" t="s">
        <v>6279</v>
      </c>
      <c r="Z1442" s="124" t="s">
        <v>42</v>
      </c>
      <c r="AA1442" s="133">
        <v>43294</v>
      </c>
      <c r="AB1442" s="134"/>
    </row>
    <row r="1443" spans="1:28" ht="25.5" x14ac:dyDescent="0.2">
      <c r="A1443" s="122" t="s">
        <v>8613</v>
      </c>
      <c r="B1443" s="123" t="s">
        <v>6583</v>
      </c>
      <c r="C1443" s="124" t="s">
        <v>6584</v>
      </c>
      <c r="D1443" s="122" t="s">
        <v>9902</v>
      </c>
      <c r="E1443" s="124" t="s">
        <v>7933</v>
      </c>
      <c r="F1443" s="125" t="s">
        <v>6585</v>
      </c>
      <c r="G1443" s="126" t="s">
        <v>6586</v>
      </c>
      <c r="H1443" s="126" t="s">
        <v>6586</v>
      </c>
      <c r="I1443" s="127" t="s">
        <v>6586</v>
      </c>
      <c r="J1443" s="125" t="s">
        <v>34</v>
      </c>
      <c r="K1443" s="125"/>
      <c r="L1443" s="125">
        <v>1684</v>
      </c>
      <c r="M1443" s="128">
        <v>1684</v>
      </c>
      <c r="N1443" s="126" t="s">
        <v>6587</v>
      </c>
      <c r="O1443" s="129">
        <v>130000</v>
      </c>
      <c r="P1443" s="129">
        <v>29739.130434782601</v>
      </c>
      <c r="Q1443" s="130">
        <v>159000</v>
      </c>
      <c r="R1443" s="130">
        <f t="shared" si="67"/>
        <v>38660.869565217377</v>
      </c>
      <c r="S1443" s="130">
        <v>0</v>
      </c>
      <c r="T1443" s="130">
        <f t="shared" si="69"/>
        <v>168660.86956521738</v>
      </c>
      <c r="U1443" s="130">
        <v>168600</v>
      </c>
      <c r="V1443" s="130">
        <f t="shared" si="68"/>
        <v>168600</v>
      </c>
      <c r="W1443" s="131">
        <v>0</v>
      </c>
      <c r="X1443" s="132" t="s">
        <v>6278</v>
      </c>
      <c r="Y1443" s="127" t="s">
        <v>6279</v>
      </c>
      <c r="Z1443" s="124" t="s">
        <v>42</v>
      </c>
      <c r="AA1443" s="133">
        <v>43294</v>
      </c>
      <c r="AB1443" s="134"/>
    </row>
    <row r="1444" spans="1:28" ht="25.5" x14ac:dyDescent="0.2">
      <c r="A1444" s="122" t="s">
        <v>8614</v>
      </c>
      <c r="B1444" s="123" t="s">
        <v>6588</v>
      </c>
      <c r="C1444" s="124" t="s">
        <v>6589</v>
      </c>
      <c r="D1444" s="122" t="s">
        <v>10199</v>
      </c>
      <c r="E1444" s="124" t="s">
        <v>7933</v>
      </c>
      <c r="F1444" s="125" t="s">
        <v>6590</v>
      </c>
      <c r="G1444" s="126" t="s">
        <v>6591</v>
      </c>
      <c r="H1444" s="126" t="s">
        <v>6591</v>
      </c>
      <c r="I1444" s="127" t="s">
        <v>6591</v>
      </c>
      <c r="J1444" s="125" t="s">
        <v>34</v>
      </c>
      <c r="K1444" s="125"/>
      <c r="L1444" s="125">
        <v>1685</v>
      </c>
      <c r="M1444" s="128">
        <v>1685</v>
      </c>
      <c r="N1444" s="126" t="s">
        <v>6592</v>
      </c>
      <c r="O1444" s="129">
        <v>130000</v>
      </c>
      <c r="P1444" s="129">
        <v>29739.130434782601</v>
      </c>
      <c r="Q1444" s="130">
        <v>159000</v>
      </c>
      <c r="R1444" s="130">
        <f t="shared" si="67"/>
        <v>38660.869565217377</v>
      </c>
      <c r="S1444" s="130">
        <v>0</v>
      </c>
      <c r="T1444" s="130">
        <f t="shared" si="69"/>
        <v>168660.86956521738</v>
      </c>
      <c r="U1444" s="130">
        <v>168600</v>
      </c>
      <c r="V1444" s="130">
        <f t="shared" si="68"/>
        <v>168600</v>
      </c>
      <c r="W1444" s="131">
        <v>0</v>
      </c>
      <c r="X1444" s="132" t="s">
        <v>6278</v>
      </c>
      <c r="Y1444" s="127" t="s">
        <v>6279</v>
      </c>
      <c r="Z1444" s="124" t="s">
        <v>42</v>
      </c>
      <c r="AA1444" s="133">
        <v>43294</v>
      </c>
      <c r="AB1444" s="134"/>
    </row>
    <row r="1445" spans="1:28" ht="25.5" x14ac:dyDescent="0.2">
      <c r="A1445" s="122" t="s">
        <v>8615</v>
      </c>
      <c r="B1445" s="123" t="s">
        <v>6593</v>
      </c>
      <c r="C1445" s="124" t="s">
        <v>6589</v>
      </c>
      <c r="D1445" s="122" t="s">
        <v>10202</v>
      </c>
      <c r="E1445" s="124" t="s">
        <v>7933</v>
      </c>
      <c r="F1445" s="125" t="s">
        <v>6594</v>
      </c>
      <c r="G1445" s="126" t="s">
        <v>6595</v>
      </c>
      <c r="H1445" s="126" t="s">
        <v>6595</v>
      </c>
      <c r="I1445" s="127" t="s">
        <v>6595</v>
      </c>
      <c r="J1445" s="125" t="s">
        <v>3</v>
      </c>
      <c r="K1445" s="125"/>
      <c r="L1445" s="125">
        <v>1685</v>
      </c>
      <c r="M1445" s="128">
        <v>1685</v>
      </c>
      <c r="N1445" s="126" t="s">
        <v>6592</v>
      </c>
      <c r="O1445" s="129">
        <v>130000</v>
      </c>
      <c r="P1445" s="129">
        <v>29739.130434782601</v>
      </c>
      <c r="Q1445" s="130">
        <v>159000</v>
      </c>
      <c r="R1445" s="130">
        <f t="shared" si="67"/>
        <v>38660.869565217377</v>
      </c>
      <c r="S1445" s="130">
        <v>0</v>
      </c>
      <c r="T1445" s="130">
        <f t="shared" si="69"/>
        <v>168660.86956521738</v>
      </c>
      <c r="U1445" s="130">
        <v>168600</v>
      </c>
      <c r="V1445" s="130">
        <f t="shared" si="68"/>
        <v>168600</v>
      </c>
      <c r="W1445" s="131">
        <v>0</v>
      </c>
      <c r="X1445" s="132" t="s">
        <v>6278</v>
      </c>
      <c r="Y1445" s="127" t="s">
        <v>6279</v>
      </c>
      <c r="Z1445" s="124" t="s">
        <v>42</v>
      </c>
      <c r="AA1445" s="133">
        <v>43294</v>
      </c>
      <c r="AB1445" s="134"/>
    </row>
    <row r="1446" spans="1:28" ht="25.5" x14ac:dyDescent="0.2">
      <c r="A1446" s="122" t="s">
        <v>8616</v>
      </c>
      <c r="B1446" s="123" t="s">
        <v>6596</v>
      </c>
      <c r="C1446" s="124" t="s">
        <v>6597</v>
      </c>
      <c r="D1446" s="122" t="s">
        <v>9908</v>
      </c>
      <c r="E1446" s="124" t="s">
        <v>7933</v>
      </c>
      <c r="F1446" s="125" t="s">
        <v>6598</v>
      </c>
      <c r="G1446" s="126" t="s">
        <v>6599</v>
      </c>
      <c r="H1446" s="126" t="s">
        <v>6599</v>
      </c>
      <c r="I1446" s="127" t="s">
        <v>6599</v>
      </c>
      <c r="J1446" s="125" t="s">
        <v>3</v>
      </c>
      <c r="K1446" s="125"/>
      <c r="L1446" s="125">
        <v>1686</v>
      </c>
      <c r="M1446" s="128">
        <v>1686</v>
      </c>
      <c r="N1446" s="126" t="s">
        <v>6600</v>
      </c>
      <c r="O1446" s="129">
        <v>1500000</v>
      </c>
      <c r="P1446" s="129">
        <v>78260.869565217406</v>
      </c>
      <c r="Q1446" s="130">
        <v>1578000</v>
      </c>
      <c r="R1446" s="130">
        <f t="shared" si="67"/>
        <v>101739.13043478262</v>
      </c>
      <c r="S1446" s="130">
        <v>0</v>
      </c>
      <c r="T1446" s="130">
        <f t="shared" si="69"/>
        <v>1601739.1304347827</v>
      </c>
      <c r="U1446" s="130">
        <v>1601700</v>
      </c>
      <c r="V1446" s="130">
        <f t="shared" si="68"/>
        <v>1601700</v>
      </c>
      <c r="W1446" s="131">
        <v>0</v>
      </c>
      <c r="X1446" s="132" t="s">
        <v>6278</v>
      </c>
      <c r="Y1446" s="127" t="s">
        <v>6279</v>
      </c>
      <c r="Z1446" s="124" t="s">
        <v>42</v>
      </c>
      <c r="AA1446" s="133">
        <v>43294</v>
      </c>
      <c r="AB1446" s="134"/>
    </row>
    <row r="1447" spans="1:28" ht="22.5" x14ac:dyDescent="0.2">
      <c r="A1447" s="122" t="s">
        <v>8617</v>
      </c>
      <c r="B1447" s="123" t="s">
        <v>6601</v>
      </c>
      <c r="C1447" s="124" t="s">
        <v>6602</v>
      </c>
      <c r="D1447" s="122" t="s">
        <v>10203</v>
      </c>
      <c r="E1447" s="124" t="s">
        <v>7933</v>
      </c>
      <c r="F1447" s="125" t="s">
        <v>6603</v>
      </c>
      <c r="G1447" s="126" t="s">
        <v>6604</v>
      </c>
      <c r="H1447" s="126" t="s">
        <v>6604</v>
      </c>
      <c r="I1447" s="127" t="s">
        <v>6604</v>
      </c>
      <c r="J1447" s="125" t="s">
        <v>283</v>
      </c>
      <c r="K1447" s="125"/>
      <c r="L1447" s="125">
        <v>1687</v>
      </c>
      <c r="M1447" s="128">
        <v>1687</v>
      </c>
      <c r="N1447" s="126" t="s">
        <v>6604</v>
      </c>
      <c r="O1447" s="129">
        <v>143000</v>
      </c>
      <c r="P1447" s="129">
        <v>32869.565217391297</v>
      </c>
      <c r="Q1447" s="130">
        <v>175000</v>
      </c>
      <c r="R1447" s="130">
        <f t="shared" si="67"/>
        <v>42730.434782608681</v>
      </c>
      <c r="S1447" s="130">
        <v>0</v>
      </c>
      <c r="T1447" s="130">
        <f t="shared" si="69"/>
        <v>185730.43478260867</v>
      </c>
      <c r="U1447" s="130">
        <v>185700</v>
      </c>
      <c r="V1447" s="130">
        <f t="shared" si="68"/>
        <v>185700</v>
      </c>
      <c r="W1447" s="131">
        <v>0</v>
      </c>
      <c r="X1447" s="132" t="s">
        <v>6278</v>
      </c>
      <c r="Y1447" s="127" t="s">
        <v>6279</v>
      </c>
      <c r="Z1447" s="124" t="s">
        <v>42</v>
      </c>
      <c r="AA1447" s="133">
        <v>43294</v>
      </c>
      <c r="AB1447" s="134"/>
    </row>
    <row r="1448" spans="1:28" ht="22.5" x14ac:dyDescent="0.2">
      <c r="A1448" s="122" t="s">
        <v>8618</v>
      </c>
      <c r="B1448" s="123" t="s">
        <v>6605</v>
      </c>
      <c r="C1448" s="124" t="s">
        <v>6606</v>
      </c>
      <c r="D1448" s="122" t="s">
        <v>10204</v>
      </c>
      <c r="E1448" s="124" t="s">
        <v>7933</v>
      </c>
      <c r="F1448" s="125" t="s">
        <v>6607</v>
      </c>
      <c r="G1448" s="126" t="s">
        <v>6608</v>
      </c>
      <c r="H1448" s="126" t="s">
        <v>6608</v>
      </c>
      <c r="I1448" s="127" t="s">
        <v>6608</v>
      </c>
      <c r="J1448" s="125" t="s">
        <v>34</v>
      </c>
      <c r="K1448" s="125"/>
      <c r="L1448" s="125">
        <v>1689</v>
      </c>
      <c r="M1448" s="128">
        <v>1689</v>
      </c>
      <c r="N1448" s="126" t="s">
        <v>6609</v>
      </c>
      <c r="O1448" s="129">
        <v>382000</v>
      </c>
      <c r="P1448" s="129">
        <v>62608.695652173898</v>
      </c>
      <c r="Q1448" s="130">
        <v>444000</v>
      </c>
      <c r="R1448" s="130">
        <f t="shared" si="67"/>
        <v>81391.304347826066</v>
      </c>
      <c r="S1448" s="130">
        <v>0</v>
      </c>
      <c r="T1448" s="130">
        <f t="shared" si="69"/>
        <v>463391.30434782605</v>
      </c>
      <c r="U1448" s="130">
        <v>463300</v>
      </c>
      <c r="V1448" s="130">
        <f t="shared" si="68"/>
        <v>463300</v>
      </c>
      <c r="W1448" s="131">
        <v>0</v>
      </c>
      <c r="X1448" s="132" t="s">
        <v>6278</v>
      </c>
      <c r="Y1448" s="127" t="s">
        <v>6279</v>
      </c>
      <c r="Z1448" s="124" t="s">
        <v>42</v>
      </c>
      <c r="AA1448" s="133">
        <v>43294</v>
      </c>
      <c r="AB1448" s="134"/>
    </row>
    <row r="1449" spans="1:28" ht="25.5" x14ac:dyDescent="0.2">
      <c r="A1449" s="122" t="s">
        <v>8619</v>
      </c>
      <c r="B1449" s="123" t="s">
        <v>6648</v>
      </c>
      <c r="C1449" s="124" t="s">
        <v>6611</v>
      </c>
      <c r="D1449" s="122" t="s">
        <v>10205</v>
      </c>
      <c r="E1449" s="124" t="s">
        <v>7933</v>
      </c>
      <c r="F1449" s="125" t="s">
        <v>6649</v>
      </c>
      <c r="G1449" s="126" t="s">
        <v>6650</v>
      </c>
      <c r="H1449" s="126" t="s">
        <v>6650</v>
      </c>
      <c r="I1449" s="127" t="s">
        <v>6650</v>
      </c>
      <c r="J1449" s="125" t="s">
        <v>34</v>
      </c>
      <c r="K1449" s="125"/>
      <c r="L1449" s="125">
        <v>1690</v>
      </c>
      <c r="M1449" s="128">
        <v>1690</v>
      </c>
      <c r="N1449" s="126" t="s">
        <v>6614</v>
      </c>
      <c r="O1449" s="129">
        <v>35000</v>
      </c>
      <c r="P1449" s="129">
        <v>8139.1304347826099</v>
      </c>
      <c r="Q1449" s="130">
        <v>43100</v>
      </c>
      <c r="R1449" s="130">
        <f t="shared" si="67"/>
        <v>10580.869565217392</v>
      </c>
      <c r="S1449" s="130">
        <v>0</v>
      </c>
      <c r="T1449" s="130">
        <f t="shared" si="69"/>
        <v>45580.869565217392</v>
      </c>
      <c r="U1449" s="130">
        <v>45500</v>
      </c>
      <c r="V1449" s="130">
        <f t="shared" si="68"/>
        <v>45500</v>
      </c>
      <c r="W1449" s="131">
        <v>0</v>
      </c>
      <c r="X1449" s="132" t="s">
        <v>6278</v>
      </c>
      <c r="Y1449" s="127" t="s">
        <v>6279</v>
      </c>
      <c r="Z1449" s="124" t="s">
        <v>26</v>
      </c>
      <c r="AA1449" s="133">
        <v>43294</v>
      </c>
      <c r="AB1449" s="134"/>
    </row>
    <row r="1450" spans="1:28" ht="22.5" x14ac:dyDescent="0.2">
      <c r="A1450" s="122" t="s">
        <v>8620</v>
      </c>
      <c r="B1450" s="123" t="s">
        <v>6633</v>
      </c>
      <c r="C1450" s="124" t="s">
        <v>6611</v>
      </c>
      <c r="D1450" s="122" t="s">
        <v>10206</v>
      </c>
      <c r="E1450" s="124" t="s">
        <v>7933</v>
      </c>
      <c r="F1450" s="125" t="s">
        <v>6634</v>
      </c>
      <c r="G1450" s="126" t="s">
        <v>6635</v>
      </c>
      <c r="H1450" s="126" t="s">
        <v>6635</v>
      </c>
      <c r="I1450" s="127" t="s">
        <v>6635</v>
      </c>
      <c r="J1450" s="125" t="s">
        <v>34</v>
      </c>
      <c r="K1450" s="125"/>
      <c r="L1450" s="125">
        <v>1690</v>
      </c>
      <c r="M1450" s="128">
        <v>1690</v>
      </c>
      <c r="N1450" s="126" t="s">
        <v>6614</v>
      </c>
      <c r="O1450" s="129">
        <v>35000</v>
      </c>
      <c r="P1450" s="129">
        <v>8139.1304347826099</v>
      </c>
      <c r="Q1450" s="130">
        <v>43100</v>
      </c>
      <c r="R1450" s="130">
        <f t="shared" si="67"/>
        <v>10580.869565217392</v>
      </c>
      <c r="S1450" s="130">
        <v>0</v>
      </c>
      <c r="T1450" s="130">
        <f t="shared" si="69"/>
        <v>45580.869565217392</v>
      </c>
      <c r="U1450" s="130">
        <v>45500</v>
      </c>
      <c r="V1450" s="130">
        <f t="shared" si="68"/>
        <v>45500</v>
      </c>
      <c r="W1450" s="131">
        <v>0</v>
      </c>
      <c r="X1450" s="132" t="s">
        <v>6278</v>
      </c>
      <c r="Y1450" s="127" t="s">
        <v>6279</v>
      </c>
      <c r="Z1450" s="124" t="s">
        <v>26</v>
      </c>
      <c r="AA1450" s="133">
        <v>43294</v>
      </c>
      <c r="AB1450" s="134"/>
    </row>
    <row r="1451" spans="1:28" ht="22.5" x14ac:dyDescent="0.2">
      <c r="A1451" s="122" t="s">
        <v>8621</v>
      </c>
      <c r="B1451" s="123" t="s">
        <v>6630</v>
      </c>
      <c r="C1451" s="124" t="s">
        <v>6611</v>
      </c>
      <c r="D1451" s="122" t="s">
        <v>10207</v>
      </c>
      <c r="E1451" s="124" t="s">
        <v>7933</v>
      </c>
      <c r="F1451" s="125" t="s">
        <v>6631</v>
      </c>
      <c r="G1451" s="126" t="s">
        <v>6632</v>
      </c>
      <c r="H1451" s="126" t="s">
        <v>6632</v>
      </c>
      <c r="I1451" s="127" t="s">
        <v>6632</v>
      </c>
      <c r="J1451" s="125" t="s">
        <v>283</v>
      </c>
      <c r="K1451" s="125"/>
      <c r="L1451" s="125">
        <v>1690</v>
      </c>
      <c r="M1451" s="128">
        <v>1690</v>
      </c>
      <c r="N1451" s="126" t="s">
        <v>6614</v>
      </c>
      <c r="O1451" s="129">
        <v>35000</v>
      </c>
      <c r="P1451" s="129">
        <v>8139.1304347826099</v>
      </c>
      <c r="Q1451" s="130">
        <v>43100</v>
      </c>
      <c r="R1451" s="130">
        <f t="shared" si="67"/>
        <v>10580.869565217392</v>
      </c>
      <c r="S1451" s="130">
        <v>0</v>
      </c>
      <c r="T1451" s="130">
        <f t="shared" si="69"/>
        <v>45580.869565217392</v>
      </c>
      <c r="U1451" s="130">
        <v>45500</v>
      </c>
      <c r="V1451" s="130">
        <f t="shared" si="68"/>
        <v>45500</v>
      </c>
      <c r="W1451" s="131">
        <v>0</v>
      </c>
      <c r="X1451" s="132" t="s">
        <v>6278</v>
      </c>
      <c r="Y1451" s="127" t="s">
        <v>6279</v>
      </c>
      <c r="Z1451" s="124" t="s">
        <v>42</v>
      </c>
      <c r="AA1451" s="133">
        <v>43294</v>
      </c>
      <c r="AB1451" s="134"/>
    </row>
    <row r="1452" spans="1:28" ht="22.5" x14ac:dyDescent="0.2">
      <c r="A1452" s="122" t="s">
        <v>8622</v>
      </c>
      <c r="B1452" s="123" t="s">
        <v>6615</v>
      </c>
      <c r="C1452" s="124" t="s">
        <v>6611</v>
      </c>
      <c r="D1452" s="122" t="s">
        <v>10208</v>
      </c>
      <c r="E1452" s="124" t="s">
        <v>7933</v>
      </c>
      <c r="F1452" s="125" t="s">
        <v>6616</v>
      </c>
      <c r="G1452" s="126" t="s">
        <v>6617</v>
      </c>
      <c r="H1452" s="126" t="s">
        <v>6617</v>
      </c>
      <c r="I1452" s="127" t="s">
        <v>6617</v>
      </c>
      <c r="J1452" s="125" t="s">
        <v>283</v>
      </c>
      <c r="K1452" s="125"/>
      <c r="L1452" s="125">
        <v>1690</v>
      </c>
      <c r="M1452" s="128">
        <v>1690</v>
      </c>
      <c r="N1452" s="126" t="s">
        <v>6614</v>
      </c>
      <c r="O1452" s="129">
        <v>35000</v>
      </c>
      <c r="P1452" s="129">
        <v>8139.1304347826099</v>
      </c>
      <c r="Q1452" s="130">
        <v>43100</v>
      </c>
      <c r="R1452" s="130">
        <f t="shared" si="67"/>
        <v>10580.869565217392</v>
      </c>
      <c r="S1452" s="130">
        <v>0</v>
      </c>
      <c r="T1452" s="130">
        <f t="shared" si="69"/>
        <v>45580.869565217392</v>
      </c>
      <c r="U1452" s="130">
        <v>45500</v>
      </c>
      <c r="V1452" s="130">
        <f t="shared" si="68"/>
        <v>45500</v>
      </c>
      <c r="W1452" s="131">
        <v>0</v>
      </c>
      <c r="X1452" s="132" t="s">
        <v>6278</v>
      </c>
      <c r="Y1452" s="127" t="s">
        <v>6279</v>
      </c>
      <c r="Z1452" s="124" t="s">
        <v>26</v>
      </c>
      <c r="AA1452" s="133">
        <v>43294</v>
      </c>
      <c r="AB1452" s="134"/>
    </row>
    <row r="1453" spans="1:28" ht="22.5" x14ac:dyDescent="0.2">
      <c r="A1453" s="122" t="s">
        <v>8623</v>
      </c>
      <c r="B1453" s="123" t="s">
        <v>6610</v>
      </c>
      <c r="C1453" s="124" t="s">
        <v>6611</v>
      </c>
      <c r="D1453" s="122" t="s">
        <v>10209</v>
      </c>
      <c r="E1453" s="124" t="s">
        <v>7933</v>
      </c>
      <c r="F1453" s="125" t="s">
        <v>6612</v>
      </c>
      <c r="G1453" s="126" t="s">
        <v>6613</v>
      </c>
      <c r="H1453" s="126" t="s">
        <v>6613</v>
      </c>
      <c r="I1453" s="127" t="s">
        <v>6613</v>
      </c>
      <c r="J1453" s="125" t="s">
        <v>283</v>
      </c>
      <c r="K1453" s="125"/>
      <c r="L1453" s="125">
        <v>1690</v>
      </c>
      <c r="M1453" s="128">
        <v>1690</v>
      </c>
      <c r="N1453" s="126" t="s">
        <v>6614</v>
      </c>
      <c r="O1453" s="129">
        <v>35000</v>
      </c>
      <c r="P1453" s="129">
        <v>8139.1304347826099</v>
      </c>
      <c r="Q1453" s="130">
        <v>43100</v>
      </c>
      <c r="R1453" s="130">
        <f t="shared" si="67"/>
        <v>10580.869565217392</v>
      </c>
      <c r="S1453" s="130">
        <v>0</v>
      </c>
      <c r="T1453" s="130">
        <f t="shared" si="69"/>
        <v>45580.869565217392</v>
      </c>
      <c r="U1453" s="130">
        <v>45500</v>
      </c>
      <c r="V1453" s="130">
        <f t="shared" si="68"/>
        <v>45500</v>
      </c>
      <c r="W1453" s="131">
        <v>0</v>
      </c>
      <c r="X1453" s="132" t="s">
        <v>6278</v>
      </c>
      <c r="Y1453" s="127" t="s">
        <v>6279</v>
      </c>
      <c r="Z1453" s="124" t="s">
        <v>26</v>
      </c>
      <c r="AA1453" s="133">
        <v>43294</v>
      </c>
      <c r="AB1453" s="134"/>
    </row>
    <row r="1454" spans="1:28" ht="25.5" x14ac:dyDescent="0.2">
      <c r="A1454" s="122" t="s">
        <v>8624</v>
      </c>
      <c r="B1454" s="123" t="s">
        <v>6627</v>
      </c>
      <c r="C1454" s="124" t="s">
        <v>6611</v>
      </c>
      <c r="D1454" s="122" t="s">
        <v>10210</v>
      </c>
      <c r="E1454" s="124" t="s">
        <v>7933</v>
      </c>
      <c r="F1454" s="125" t="s">
        <v>6628</v>
      </c>
      <c r="G1454" s="126" t="s">
        <v>6629</v>
      </c>
      <c r="H1454" s="126" t="s">
        <v>6629</v>
      </c>
      <c r="I1454" s="127" t="s">
        <v>6629</v>
      </c>
      <c r="J1454" s="125" t="s">
        <v>283</v>
      </c>
      <c r="K1454" s="125"/>
      <c r="L1454" s="125">
        <v>1690</v>
      </c>
      <c r="M1454" s="128">
        <v>1690</v>
      </c>
      <c r="N1454" s="126" t="s">
        <v>6614</v>
      </c>
      <c r="O1454" s="129">
        <v>35000</v>
      </c>
      <c r="P1454" s="129">
        <v>8139.1304347826099</v>
      </c>
      <c r="Q1454" s="130">
        <v>43100</v>
      </c>
      <c r="R1454" s="130">
        <f t="shared" si="67"/>
        <v>10580.869565217392</v>
      </c>
      <c r="S1454" s="130">
        <v>0</v>
      </c>
      <c r="T1454" s="130">
        <f t="shared" si="69"/>
        <v>45580.869565217392</v>
      </c>
      <c r="U1454" s="130">
        <v>45500</v>
      </c>
      <c r="V1454" s="130">
        <f t="shared" si="68"/>
        <v>45500</v>
      </c>
      <c r="W1454" s="131">
        <v>0</v>
      </c>
      <c r="X1454" s="132" t="s">
        <v>6278</v>
      </c>
      <c r="Y1454" s="127" t="s">
        <v>6279</v>
      </c>
      <c r="Z1454" s="124" t="s">
        <v>26</v>
      </c>
      <c r="AA1454" s="133">
        <v>43294</v>
      </c>
      <c r="AB1454" s="134"/>
    </row>
    <row r="1455" spans="1:28" ht="25.5" x14ac:dyDescent="0.2">
      <c r="A1455" s="122" t="s">
        <v>8625</v>
      </c>
      <c r="B1455" s="123" t="s">
        <v>6651</v>
      </c>
      <c r="C1455" s="124" t="s">
        <v>6611</v>
      </c>
      <c r="D1455" s="122" t="s">
        <v>10211</v>
      </c>
      <c r="E1455" s="124" t="s">
        <v>7933</v>
      </c>
      <c r="F1455" s="125" t="s">
        <v>6652</v>
      </c>
      <c r="G1455" s="126" t="s">
        <v>6653</v>
      </c>
      <c r="H1455" s="126" t="s">
        <v>6653</v>
      </c>
      <c r="I1455" s="127" t="s">
        <v>6653</v>
      </c>
      <c r="J1455" s="125" t="s">
        <v>34</v>
      </c>
      <c r="K1455" s="125"/>
      <c r="L1455" s="125">
        <v>1690</v>
      </c>
      <c r="M1455" s="128">
        <v>1690</v>
      </c>
      <c r="N1455" s="126" t="s">
        <v>6614</v>
      </c>
      <c r="O1455" s="129">
        <v>35000</v>
      </c>
      <c r="P1455" s="129">
        <v>8139.1304347826099</v>
      </c>
      <c r="Q1455" s="130">
        <v>43100</v>
      </c>
      <c r="R1455" s="130">
        <f t="shared" si="67"/>
        <v>10580.869565217392</v>
      </c>
      <c r="S1455" s="130">
        <v>0</v>
      </c>
      <c r="T1455" s="130">
        <f t="shared" si="69"/>
        <v>45580.869565217392</v>
      </c>
      <c r="U1455" s="130">
        <v>45500</v>
      </c>
      <c r="V1455" s="130">
        <f t="shared" si="68"/>
        <v>45500</v>
      </c>
      <c r="W1455" s="131">
        <v>0</v>
      </c>
      <c r="X1455" s="132" t="s">
        <v>6278</v>
      </c>
      <c r="Y1455" s="127" t="s">
        <v>6279</v>
      </c>
      <c r="Z1455" s="124" t="s">
        <v>26</v>
      </c>
      <c r="AA1455" s="133">
        <v>43294</v>
      </c>
      <c r="AB1455" s="134"/>
    </row>
    <row r="1456" spans="1:28" ht="22.5" x14ac:dyDescent="0.2">
      <c r="A1456" s="122" t="s">
        <v>8626</v>
      </c>
      <c r="B1456" s="123" t="s">
        <v>6639</v>
      </c>
      <c r="C1456" s="124" t="s">
        <v>6611</v>
      </c>
      <c r="D1456" s="122" t="s">
        <v>10212</v>
      </c>
      <c r="E1456" s="124" t="s">
        <v>7933</v>
      </c>
      <c r="F1456" s="125" t="s">
        <v>6640</v>
      </c>
      <c r="G1456" s="126" t="s">
        <v>6641</v>
      </c>
      <c r="H1456" s="126" t="s">
        <v>6641</v>
      </c>
      <c r="I1456" s="127" t="s">
        <v>6641</v>
      </c>
      <c r="J1456" s="125" t="s">
        <v>34</v>
      </c>
      <c r="K1456" s="125"/>
      <c r="L1456" s="125">
        <v>1690</v>
      </c>
      <c r="M1456" s="128">
        <v>1690</v>
      </c>
      <c r="N1456" s="126" t="s">
        <v>6614</v>
      </c>
      <c r="O1456" s="129">
        <v>35000</v>
      </c>
      <c r="P1456" s="129">
        <v>8139.1304347826099</v>
      </c>
      <c r="Q1456" s="130">
        <v>43100</v>
      </c>
      <c r="R1456" s="130">
        <f t="shared" si="67"/>
        <v>10580.869565217392</v>
      </c>
      <c r="S1456" s="130">
        <v>0</v>
      </c>
      <c r="T1456" s="130">
        <f t="shared" si="69"/>
        <v>45580.869565217392</v>
      </c>
      <c r="U1456" s="130">
        <v>45500</v>
      </c>
      <c r="V1456" s="130">
        <f t="shared" si="68"/>
        <v>45500</v>
      </c>
      <c r="W1456" s="131">
        <v>0</v>
      </c>
      <c r="X1456" s="132" t="s">
        <v>6278</v>
      </c>
      <c r="Y1456" s="127" t="s">
        <v>6279</v>
      </c>
      <c r="Z1456" s="124" t="s">
        <v>26</v>
      </c>
      <c r="AA1456" s="133">
        <v>43294</v>
      </c>
      <c r="AB1456" s="134"/>
    </row>
    <row r="1457" spans="1:28" ht="22.5" x14ac:dyDescent="0.2">
      <c r="A1457" s="122" t="s">
        <v>8627</v>
      </c>
      <c r="B1457" s="123" t="s">
        <v>6636</v>
      </c>
      <c r="C1457" s="124" t="s">
        <v>6611</v>
      </c>
      <c r="D1457" s="122" t="s">
        <v>10213</v>
      </c>
      <c r="E1457" s="124" t="s">
        <v>7933</v>
      </c>
      <c r="F1457" s="125" t="s">
        <v>6637</v>
      </c>
      <c r="G1457" s="126" t="s">
        <v>6638</v>
      </c>
      <c r="H1457" s="126" t="s">
        <v>6638</v>
      </c>
      <c r="I1457" s="127" t="s">
        <v>6638</v>
      </c>
      <c r="J1457" s="125" t="s">
        <v>283</v>
      </c>
      <c r="K1457" s="125"/>
      <c r="L1457" s="125">
        <v>1690</v>
      </c>
      <c r="M1457" s="128">
        <v>1690</v>
      </c>
      <c r="N1457" s="126" t="s">
        <v>6614</v>
      </c>
      <c r="O1457" s="129">
        <v>35000</v>
      </c>
      <c r="P1457" s="129">
        <v>8139.1304347826099</v>
      </c>
      <c r="Q1457" s="130">
        <v>43100</v>
      </c>
      <c r="R1457" s="130">
        <f t="shared" si="67"/>
        <v>10580.869565217392</v>
      </c>
      <c r="S1457" s="130">
        <v>0</v>
      </c>
      <c r="T1457" s="130">
        <f t="shared" si="69"/>
        <v>45580.869565217392</v>
      </c>
      <c r="U1457" s="130">
        <v>45500</v>
      </c>
      <c r="V1457" s="130">
        <f t="shared" si="68"/>
        <v>45500</v>
      </c>
      <c r="W1457" s="131">
        <v>0</v>
      </c>
      <c r="X1457" s="132" t="s">
        <v>6278</v>
      </c>
      <c r="Y1457" s="127" t="s">
        <v>6279</v>
      </c>
      <c r="Z1457" s="124" t="s">
        <v>42</v>
      </c>
      <c r="AA1457" s="133">
        <v>43294</v>
      </c>
      <c r="AB1457" s="134"/>
    </row>
    <row r="1458" spans="1:28" ht="22.5" x14ac:dyDescent="0.2">
      <c r="A1458" s="122" t="s">
        <v>8628</v>
      </c>
      <c r="B1458" s="123" t="s">
        <v>6654</v>
      </c>
      <c r="C1458" s="124" t="s">
        <v>6611</v>
      </c>
      <c r="D1458" s="122" t="s">
        <v>10214</v>
      </c>
      <c r="E1458" s="124" t="s">
        <v>7933</v>
      </c>
      <c r="F1458" s="125" t="s">
        <v>6655</v>
      </c>
      <c r="G1458" s="126" t="s">
        <v>6656</v>
      </c>
      <c r="H1458" s="126" t="s">
        <v>6656</v>
      </c>
      <c r="I1458" s="127" t="s">
        <v>6656</v>
      </c>
      <c r="J1458" s="125" t="s">
        <v>3</v>
      </c>
      <c r="K1458" s="125"/>
      <c r="L1458" s="125">
        <v>1690</v>
      </c>
      <c r="M1458" s="128">
        <v>1690</v>
      </c>
      <c r="N1458" s="126" t="s">
        <v>6614</v>
      </c>
      <c r="O1458" s="129">
        <v>35000</v>
      </c>
      <c r="P1458" s="129">
        <v>8139.1304347826099</v>
      </c>
      <c r="Q1458" s="130">
        <v>43100</v>
      </c>
      <c r="R1458" s="130">
        <f t="shared" si="67"/>
        <v>10580.869565217392</v>
      </c>
      <c r="S1458" s="130">
        <v>0</v>
      </c>
      <c r="T1458" s="130">
        <f t="shared" si="69"/>
        <v>45580.869565217392</v>
      </c>
      <c r="U1458" s="130">
        <v>45500</v>
      </c>
      <c r="V1458" s="130">
        <f t="shared" si="68"/>
        <v>45500</v>
      </c>
      <c r="W1458" s="131">
        <v>0</v>
      </c>
      <c r="X1458" s="132" t="s">
        <v>6278</v>
      </c>
      <c r="Y1458" s="127" t="s">
        <v>6279</v>
      </c>
      <c r="Z1458" s="124" t="s">
        <v>26</v>
      </c>
      <c r="AA1458" s="133">
        <v>43294</v>
      </c>
      <c r="AB1458" s="134"/>
    </row>
    <row r="1459" spans="1:28" ht="25.5" x14ac:dyDescent="0.2">
      <c r="A1459" s="122" t="s">
        <v>8629</v>
      </c>
      <c r="B1459" s="123" t="s">
        <v>6645</v>
      </c>
      <c r="C1459" s="124" t="s">
        <v>6611</v>
      </c>
      <c r="D1459" s="122" t="s">
        <v>10215</v>
      </c>
      <c r="E1459" s="124" t="s">
        <v>7933</v>
      </c>
      <c r="F1459" s="125" t="s">
        <v>6646</v>
      </c>
      <c r="G1459" s="126" t="s">
        <v>6647</v>
      </c>
      <c r="H1459" s="126" t="s">
        <v>6647</v>
      </c>
      <c r="I1459" s="127" t="s">
        <v>6647</v>
      </c>
      <c r="J1459" s="125" t="s">
        <v>34</v>
      </c>
      <c r="K1459" s="125"/>
      <c r="L1459" s="125">
        <v>1690</v>
      </c>
      <c r="M1459" s="128">
        <v>1690</v>
      </c>
      <c r="N1459" s="126" t="s">
        <v>6614</v>
      </c>
      <c r="O1459" s="129">
        <v>35000</v>
      </c>
      <c r="P1459" s="129">
        <v>8139.1304347826099</v>
      </c>
      <c r="Q1459" s="130">
        <v>43100</v>
      </c>
      <c r="R1459" s="130">
        <f t="shared" si="67"/>
        <v>10580.869565217392</v>
      </c>
      <c r="S1459" s="130">
        <v>0</v>
      </c>
      <c r="T1459" s="130">
        <f t="shared" si="69"/>
        <v>45580.869565217392</v>
      </c>
      <c r="U1459" s="130">
        <v>45500</v>
      </c>
      <c r="V1459" s="130">
        <f t="shared" si="68"/>
        <v>45500</v>
      </c>
      <c r="W1459" s="131">
        <v>0</v>
      </c>
      <c r="X1459" s="132" t="s">
        <v>6278</v>
      </c>
      <c r="Y1459" s="127" t="s">
        <v>6279</v>
      </c>
      <c r="Z1459" s="124" t="s">
        <v>26</v>
      </c>
      <c r="AA1459" s="133">
        <v>43294</v>
      </c>
      <c r="AB1459" s="134"/>
    </row>
    <row r="1460" spans="1:28" ht="25.5" x14ac:dyDescent="0.2">
      <c r="A1460" s="122" t="s">
        <v>8630</v>
      </c>
      <c r="B1460" s="123" t="s">
        <v>6642</v>
      </c>
      <c r="C1460" s="124" t="s">
        <v>6611</v>
      </c>
      <c r="D1460" s="122" t="s">
        <v>10216</v>
      </c>
      <c r="E1460" s="124" t="s">
        <v>7933</v>
      </c>
      <c r="F1460" s="125" t="s">
        <v>6643</v>
      </c>
      <c r="G1460" s="126" t="s">
        <v>6644</v>
      </c>
      <c r="H1460" s="126" t="s">
        <v>6644</v>
      </c>
      <c r="I1460" s="127" t="s">
        <v>6644</v>
      </c>
      <c r="J1460" s="125" t="s">
        <v>283</v>
      </c>
      <c r="K1460" s="125"/>
      <c r="L1460" s="125">
        <v>1690</v>
      </c>
      <c r="M1460" s="128">
        <v>1690</v>
      </c>
      <c r="N1460" s="126" t="s">
        <v>6614</v>
      </c>
      <c r="O1460" s="129">
        <v>35000</v>
      </c>
      <c r="P1460" s="129">
        <v>8139.1304347826099</v>
      </c>
      <c r="Q1460" s="130">
        <v>43100</v>
      </c>
      <c r="R1460" s="130">
        <f t="shared" si="67"/>
        <v>10580.869565217392</v>
      </c>
      <c r="S1460" s="130">
        <v>0</v>
      </c>
      <c r="T1460" s="130">
        <f t="shared" si="69"/>
        <v>45580.869565217392</v>
      </c>
      <c r="U1460" s="130">
        <v>45500</v>
      </c>
      <c r="V1460" s="130">
        <f t="shared" si="68"/>
        <v>45500</v>
      </c>
      <c r="W1460" s="131">
        <v>0</v>
      </c>
      <c r="X1460" s="132" t="s">
        <v>6278</v>
      </c>
      <c r="Y1460" s="127" t="s">
        <v>6279</v>
      </c>
      <c r="Z1460" s="124" t="s">
        <v>42</v>
      </c>
      <c r="AA1460" s="133">
        <v>43294</v>
      </c>
      <c r="AB1460" s="134"/>
    </row>
    <row r="1461" spans="1:28" ht="25.5" x14ac:dyDescent="0.2">
      <c r="A1461" s="122" t="s">
        <v>8631</v>
      </c>
      <c r="B1461" s="123" t="s">
        <v>6624</v>
      </c>
      <c r="C1461" s="124" t="s">
        <v>6611</v>
      </c>
      <c r="D1461" s="122" t="s">
        <v>10217</v>
      </c>
      <c r="E1461" s="124" t="s">
        <v>7933</v>
      </c>
      <c r="F1461" s="125" t="s">
        <v>6625</v>
      </c>
      <c r="G1461" s="126" t="s">
        <v>6626</v>
      </c>
      <c r="H1461" s="126" t="s">
        <v>6626</v>
      </c>
      <c r="I1461" s="127" t="s">
        <v>6626</v>
      </c>
      <c r="J1461" s="125" t="s">
        <v>283</v>
      </c>
      <c r="K1461" s="125"/>
      <c r="L1461" s="125">
        <v>1690</v>
      </c>
      <c r="M1461" s="128">
        <v>1690</v>
      </c>
      <c r="N1461" s="126" t="s">
        <v>6614</v>
      </c>
      <c r="O1461" s="129">
        <v>35000</v>
      </c>
      <c r="P1461" s="129">
        <v>8139.1304347826099</v>
      </c>
      <c r="Q1461" s="130">
        <v>43100</v>
      </c>
      <c r="R1461" s="130">
        <f t="shared" si="67"/>
        <v>10580.869565217392</v>
      </c>
      <c r="S1461" s="130">
        <v>0</v>
      </c>
      <c r="T1461" s="130">
        <f t="shared" si="69"/>
        <v>45580.869565217392</v>
      </c>
      <c r="U1461" s="130">
        <v>45500</v>
      </c>
      <c r="V1461" s="130">
        <f t="shared" si="68"/>
        <v>45500</v>
      </c>
      <c r="W1461" s="131">
        <v>0</v>
      </c>
      <c r="X1461" s="132" t="s">
        <v>6278</v>
      </c>
      <c r="Y1461" s="127" t="s">
        <v>6279</v>
      </c>
      <c r="Z1461" s="124" t="s">
        <v>42</v>
      </c>
      <c r="AA1461" s="133">
        <v>43294</v>
      </c>
      <c r="AB1461" s="134"/>
    </row>
    <row r="1462" spans="1:28" ht="22.5" x14ac:dyDescent="0.2">
      <c r="A1462" s="122" t="s">
        <v>8632</v>
      </c>
      <c r="B1462" s="123" t="s">
        <v>6657</v>
      </c>
      <c r="C1462" s="124" t="s">
        <v>6611</v>
      </c>
      <c r="D1462" s="122" t="s">
        <v>10218</v>
      </c>
      <c r="E1462" s="124" t="s">
        <v>7933</v>
      </c>
      <c r="F1462" s="125" t="s">
        <v>6658</v>
      </c>
      <c r="G1462" s="126" t="s">
        <v>6659</v>
      </c>
      <c r="H1462" s="126" t="s">
        <v>6659</v>
      </c>
      <c r="I1462" s="127" t="s">
        <v>6659</v>
      </c>
      <c r="J1462" s="125" t="s">
        <v>34</v>
      </c>
      <c r="K1462" s="125"/>
      <c r="L1462" s="125">
        <v>1690</v>
      </c>
      <c r="M1462" s="128">
        <v>1690</v>
      </c>
      <c r="N1462" s="126" t="s">
        <v>6614</v>
      </c>
      <c r="O1462" s="129">
        <v>35000</v>
      </c>
      <c r="P1462" s="129">
        <v>8139.1304347826099</v>
      </c>
      <c r="Q1462" s="130">
        <v>43100</v>
      </c>
      <c r="R1462" s="130">
        <f t="shared" si="67"/>
        <v>10580.869565217392</v>
      </c>
      <c r="S1462" s="130">
        <v>0</v>
      </c>
      <c r="T1462" s="130">
        <f t="shared" si="69"/>
        <v>45580.869565217392</v>
      </c>
      <c r="U1462" s="130">
        <v>45500</v>
      </c>
      <c r="V1462" s="130">
        <f t="shared" si="68"/>
        <v>45500</v>
      </c>
      <c r="W1462" s="131">
        <v>0</v>
      </c>
      <c r="X1462" s="132" t="s">
        <v>6278</v>
      </c>
      <c r="Y1462" s="127" t="s">
        <v>6279</v>
      </c>
      <c r="Z1462" s="124" t="s">
        <v>26</v>
      </c>
      <c r="AA1462" s="133">
        <v>43294</v>
      </c>
      <c r="AB1462" s="134"/>
    </row>
    <row r="1463" spans="1:28" ht="25.5" x14ac:dyDescent="0.2">
      <c r="A1463" s="122" t="s">
        <v>8633</v>
      </c>
      <c r="B1463" s="123" t="s">
        <v>6660</v>
      </c>
      <c r="C1463" s="124" t="s">
        <v>6611</v>
      </c>
      <c r="D1463" s="122" t="s">
        <v>10219</v>
      </c>
      <c r="E1463" s="124" t="s">
        <v>7933</v>
      </c>
      <c r="F1463" s="125" t="s">
        <v>6661</v>
      </c>
      <c r="G1463" s="126" t="s">
        <v>6662</v>
      </c>
      <c r="H1463" s="126" t="s">
        <v>6662</v>
      </c>
      <c r="I1463" s="127" t="s">
        <v>6662</v>
      </c>
      <c r="J1463" s="125" t="s">
        <v>34</v>
      </c>
      <c r="K1463" s="125"/>
      <c r="L1463" s="125">
        <v>1690</v>
      </c>
      <c r="M1463" s="128">
        <v>1690</v>
      </c>
      <c r="N1463" s="126" t="s">
        <v>6614</v>
      </c>
      <c r="O1463" s="129">
        <v>35000</v>
      </c>
      <c r="P1463" s="129">
        <v>8139.1304347826099</v>
      </c>
      <c r="Q1463" s="130">
        <v>43100</v>
      </c>
      <c r="R1463" s="130">
        <f t="shared" si="67"/>
        <v>10580.869565217392</v>
      </c>
      <c r="S1463" s="130">
        <v>0</v>
      </c>
      <c r="T1463" s="130">
        <f t="shared" si="69"/>
        <v>45580.869565217392</v>
      </c>
      <c r="U1463" s="130">
        <v>45500</v>
      </c>
      <c r="V1463" s="130">
        <f t="shared" si="68"/>
        <v>45500</v>
      </c>
      <c r="W1463" s="131">
        <v>0</v>
      </c>
      <c r="X1463" s="132" t="s">
        <v>6278</v>
      </c>
      <c r="Y1463" s="127" t="s">
        <v>6279</v>
      </c>
      <c r="Z1463" s="124" t="s">
        <v>26</v>
      </c>
      <c r="AA1463" s="133">
        <v>43294</v>
      </c>
      <c r="AB1463" s="134"/>
    </row>
    <row r="1464" spans="1:28" ht="25.5" x14ac:dyDescent="0.2">
      <c r="A1464" s="122" t="s">
        <v>8634</v>
      </c>
      <c r="B1464" s="123" t="s">
        <v>6663</v>
      </c>
      <c r="C1464" s="124" t="s">
        <v>6611</v>
      </c>
      <c r="D1464" s="122" t="s">
        <v>10220</v>
      </c>
      <c r="E1464" s="124" t="s">
        <v>7933</v>
      </c>
      <c r="F1464" s="125" t="s">
        <v>6664</v>
      </c>
      <c r="G1464" s="126" t="s">
        <v>6665</v>
      </c>
      <c r="H1464" s="126" t="s">
        <v>6665</v>
      </c>
      <c r="I1464" s="127" t="s">
        <v>6665</v>
      </c>
      <c r="J1464" s="125" t="s">
        <v>34</v>
      </c>
      <c r="K1464" s="125"/>
      <c r="L1464" s="125">
        <v>1690</v>
      </c>
      <c r="M1464" s="128">
        <v>1690</v>
      </c>
      <c r="N1464" s="126" t="s">
        <v>6614</v>
      </c>
      <c r="O1464" s="129">
        <v>35000</v>
      </c>
      <c r="P1464" s="129">
        <v>8139.1304347826099</v>
      </c>
      <c r="Q1464" s="130">
        <v>43100</v>
      </c>
      <c r="R1464" s="130">
        <f t="shared" si="67"/>
        <v>10580.869565217392</v>
      </c>
      <c r="S1464" s="130">
        <v>0</v>
      </c>
      <c r="T1464" s="130">
        <f t="shared" si="69"/>
        <v>45580.869565217392</v>
      </c>
      <c r="U1464" s="130">
        <v>45500</v>
      </c>
      <c r="V1464" s="130">
        <f t="shared" si="68"/>
        <v>45500</v>
      </c>
      <c r="W1464" s="131">
        <v>0</v>
      </c>
      <c r="X1464" s="132" t="s">
        <v>6278</v>
      </c>
      <c r="Y1464" s="127" t="s">
        <v>6279</v>
      </c>
      <c r="Z1464" s="124" t="s">
        <v>26</v>
      </c>
      <c r="AA1464" s="133">
        <v>43294</v>
      </c>
      <c r="AB1464" s="134"/>
    </row>
    <row r="1465" spans="1:28" ht="22.5" x14ac:dyDescent="0.2">
      <c r="A1465" s="122" t="s">
        <v>8635</v>
      </c>
      <c r="B1465" s="123" t="s">
        <v>6669</v>
      </c>
      <c r="C1465" s="124" t="s">
        <v>6611</v>
      </c>
      <c r="D1465" s="122" t="s">
        <v>10221</v>
      </c>
      <c r="E1465" s="124" t="s">
        <v>7933</v>
      </c>
      <c r="F1465" s="125" t="s">
        <v>6670</v>
      </c>
      <c r="G1465" s="126" t="s">
        <v>6671</v>
      </c>
      <c r="H1465" s="126" t="s">
        <v>6671</v>
      </c>
      <c r="I1465" s="127" t="s">
        <v>6671</v>
      </c>
      <c r="J1465" s="125" t="s">
        <v>34</v>
      </c>
      <c r="K1465" s="125"/>
      <c r="L1465" s="125">
        <v>1690</v>
      </c>
      <c r="M1465" s="128">
        <v>1690</v>
      </c>
      <c r="N1465" s="126" t="s">
        <v>6614</v>
      </c>
      <c r="O1465" s="129">
        <v>35000</v>
      </c>
      <c r="P1465" s="129">
        <v>8139.1304347826099</v>
      </c>
      <c r="Q1465" s="130">
        <v>43100</v>
      </c>
      <c r="R1465" s="130">
        <f t="shared" si="67"/>
        <v>10580.869565217392</v>
      </c>
      <c r="S1465" s="130">
        <v>0</v>
      </c>
      <c r="T1465" s="130">
        <f t="shared" si="69"/>
        <v>45580.869565217392</v>
      </c>
      <c r="U1465" s="130">
        <v>45500</v>
      </c>
      <c r="V1465" s="130">
        <f t="shared" si="68"/>
        <v>45500</v>
      </c>
      <c r="W1465" s="131">
        <v>0</v>
      </c>
      <c r="X1465" s="132" t="s">
        <v>6278</v>
      </c>
      <c r="Y1465" s="127" t="s">
        <v>6279</v>
      </c>
      <c r="Z1465" s="124" t="s">
        <v>26</v>
      </c>
      <c r="AA1465" s="133">
        <v>43294</v>
      </c>
      <c r="AB1465" s="134"/>
    </row>
    <row r="1466" spans="1:28" ht="22.5" x14ac:dyDescent="0.2">
      <c r="A1466" s="122" t="s">
        <v>8636</v>
      </c>
      <c r="B1466" s="123" t="s">
        <v>6666</v>
      </c>
      <c r="C1466" s="124" t="s">
        <v>6611</v>
      </c>
      <c r="D1466" s="122" t="s">
        <v>10222</v>
      </c>
      <c r="E1466" s="124" t="s">
        <v>7933</v>
      </c>
      <c r="F1466" s="125" t="s">
        <v>6667</v>
      </c>
      <c r="G1466" s="126" t="s">
        <v>6668</v>
      </c>
      <c r="H1466" s="126" t="s">
        <v>6668</v>
      </c>
      <c r="I1466" s="127" t="s">
        <v>6668</v>
      </c>
      <c r="J1466" s="125" t="s">
        <v>283</v>
      </c>
      <c r="K1466" s="125"/>
      <c r="L1466" s="125">
        <v>1690</v>
      </c>
      <c r="M1466" s="128">
        <v>1690</v>
      </c>
      <c r="N1466" s="126" t="s">
        <v>6614</v>
      </c>
      <c r="O1466" s="129">
        <v>35000</v>
      </c>
      <c r="P1466" s="129">
        <v>8139.1304347826099</v>
      </c>
      <c r="Q1466" s="130">
        <v>43100</v>
      </c>
      <c r="R1466" s="130">
        <f t="shared" si="67"/>
        <v>10580.869565217392</v>
      </c>
      <c r="S1466" s="130">
        <v>0</v>
      </c>
      <c r="T1466" s="130">
        <f t="shared" si="69"/>
        <v>45580.869565217392</v>
      </c>
      <c r="U1466" s="130">
        <v>45500</v>
      </c>
      <c r="V1466" s="130">
        <f t="shared" si="68"/>
        <v>45500</v>
      </c>
      <c r="W1466" s="131">
        <v>0</v>
      </c>
      <c r="X1466" s="132" t="s">
        <v>6278</v>
      </c>
      <c r="Y1466" s="127" t="s">
        <v>6279</v>
      </c>
      <c r="Z1466" s="124" t="s">
        <v>42</v>
      </c>
      <c r="AA1466" s="133">
        <v>43294</v>
      </c>
      <c r="AB1466" s="134"/>
    </row>
    <row r="1467" spans="1:28" ht="22.5" x14ac:dyDescent="0.2">
      <c r="A1467" s="122" t="s">
        <v>8637</v>
      </c>
      <c r="B1467" s="123" t="s">
        <v>6621</v>
      </c>
      <c r="C1467" s="124" t="s">
        <v>6611</v>
      </c>
      <c r="D1467" s="122" t="s">
        <v>10223</v>
      </c>
      <c r="E1467" s="124" t="s">
        <v>7933</v>
      </c>
      <c r="F1467" s="125" t="s">
        <v>6622</v>
      </c>
      <c r="G1467" s="126" t="s">
        <v>6623</v>
      </c>
      <c r="H1467" s="126" t="s">
        <v>6623</v>
      </c>
      <c r="I1467" s="127" t="s">
        <v>6623</v>
      </c>
      <c r="J1467" s="125" t="s">
        <v>283</v>
      </c>
      <c r="K1467" s="125"/>
      <c r="L1467" s="125">
        <v>1690</v>
      </c>
      <c r="M1467" s="128">
        <v>1690</v>
      </c>
      <c r="N1467" s="126" t="s">
        <v>6614</v>
      </c>
      <c r="O1467" s="129">
        <v>35000</v>
      </c>
      <c r="P1467" s="129">
        <v>8139.1304347826099</v>
      </c>
      <c r="Q1467" s="130">
        <v>43100</v>
      </c>
      <c r="R1467" s="130">
        <f t="shared" si="67"/>
        <v>10580.869565217392</v>
      </c>
      <c r="S1467" s="130">
        <v>0</v>
      </c>
      <c r="T1467" s="130">
        <f t="shared" si="69"/>
        <v>45580.869565217392</v>
      </c>
      <c r="U1467" s="130">
        <v>45500</v>
      </c>
      <c r="V1467" s="130">
        <f t="shared" si="68"/>
        <v>45500</v>
      </c>
      <c r="W1467" s="131">
        <v>0</v>
      </c>
      <c r="X1467" s="132" t="s">
        <v>6278</v>
      </c>
      <c r="Y1467" s="127" t="s">
        <v>6279</v>
      </c>
      <c r="Z1467" s="124" t="s">
        <v>26</v>
      </c>
      <c r="AA1467" s="133">
        <v>43294</v>
      </c>
      <c r="AB1467" s="134"/>
    </row>
    <row r="1468" spans="1:28" ht="22.5" x14ac:dyDescent="0.2">
      <c r="A1468" s="122" t="s">
        <v>8638</v>
      </c>
      <c r="B1468" s="123" t="s">
        <v>6618</v>
      </c>
      <c r="C1468" s="124" t="s">
        <v>6611</v>
      </c>
      <c r="D1468" s="122" t="s">
        <v>10224</v>
      </c>
      <c r="E1468" s="124" t="s">
        <v>7933</v>
      </c>
      <c r="F1468" s="125" t="s">
        <v>6619</v>
      </c>
      <c r="G1468" s="126" t="s">
        <v>6620</v>
      </c>
      <c r="H1468" s="126" t="s">
        <v>6620</v>
      </c>
      <c r="I1468" s="127" t="s">
        <v>6620</v>
      </c>
      <c r="J1468" s="125" t="s">
        <v>283</v>
      </c>
      <c r="K1468" s="125"/>
      <c r="L1468" s="125">
        <v>1690</v>
      </c>
      <c r="M1468" s="128">
        <v>1690</v>
      </c>
      <c r="N1468" s="126" t="s">
        <v>6614</v>
      </c>
      <c r="O1468" s="129">
        <v>35000</v>
      </c>
      <c r="P1468" s="129">
        <v>8139.1304347826099</v>
      </c>
      <c r="Q1468" s="130">
        <v>43100</v>
      </c>
      <c r="R1468" s="130">
        <f t="shared" si="67"/>
        <v>10580.869565217392</v>
      </c>
      <c r="S1468" s="130">
        <v>0</v>
      </c>
      <c r="T1468" s="130">
        <f t="shared" si="69"/>
        <v>45580.869565217392</v>
      </c>
      <c r="U1468" s="130">
        <v>45500</v>
      </c>
      <c r="V1468" s="130">
        <f t="shared" si="68"/>
        <v>45500</v>
      </c>
      <c r="W1468" s="131">
        <v>0</v>
      </c>
      <c r="X1468" s="132" t="s">
        <v>6278</v>
      </c>
      <c r="Y1468" s="127" t="s">
        <v>6279</v>
      </c>
      <c r="Z1468" s="124" t="s">
        <v>26</v>
      </c>
      <c r="AA1468" s="133">
        <v>43294</v>
      </c>
      <c r="AB1468" s="134"/>
    </row>
    <row r="1469" spans="1:28" ht="22.5" x14ac:dyDescent="0.2">
      <c r="A1469" s="122" t="s">
        <v>8639</v>
      </c>
      <c r="B1469" s="123" t="s">
        <v>6675</v>
      </c>
      <c r="C1469" s="124" t="s">
        <v>6611</v>
      </c>
      <c r="D1469" s="122" t="s">
        <v>10225</v>
      </c>
      <c r="E1469" s="124" t="s">
        <v>7933</v>
      </c>
      <c r="F1469" s="125" t="s">
        <v>6676</v>
      </c>
      <c r="G1469" s="126" t="s">
        <v>6677</v>
      </c>
      <c r="H1469" s="126" t="s">
        <v>6677</v>
      </c>
      <c r="I1469" s="127" t="s">
        <v>6677</v>
      </c>
      <c r="J1469" s="125" t="s">
        <v>34</v>
      </c>
      <c r="K1469" s="125"/>
      <c r="L1469" s="125">
        <v>1690</v>
      </c>
      <c r="M1469" s="128">
        <v>1690</v>
      </c>
      <c r="N1469" s="126" t="s">
        <v>6614</v>
      </c>
      <c r="O1469" s="129">
        <v>35000</v>
      </c>
      <c r="P1469" s="129">
        <v>8139.1304347826099</v>
      </c>
      <c r="Q1469" s="130">
        <v>43100</v>
      </c>
      <c r="R1469" s="130">
        <f t="shared" si="67"/>
        <v>10580.869565217392</v>
      </c>
      <c r="S1469" s="130">
        <v>0</v>
      </c>
      <c r="T1469" s="130">
        <f t="shared" si="69"/>
        <v>45580.869565217392</v>
      </c>
      <c r="U1469" s="130">
        <v>45500</v>
      </c>
      <c r="V1469" s="130">
        <f t="shared" si="68"/>
        <v>45500</v>
      </c>
      <c r="W1469" s="131">
        <v>0</v>
      </c>
      <c r="X1469" s="132" t="s">
        <v>6278</v>
      </c>
      <c r="Y1469" s="127" t="s">
        <v>6279</v>
      </c>
      <c r="Z1469" s="124" t="s">
        <v>26</v>
      </c>
      <c r="AA1469" s="133">
        <v>43294</v>
      </c>
      <c r="AB1469" s="134"/>
    </row>
    <row r="1470" spans="1:28" ht="22.5" x14ac:dyDescent="0.2">
      <c r="A1470" s="122" t="s">
        <v>8640</v>
      </c>
      <c r="B1470" s="123" t="s">
        <v>6672</v>
      </c>
      <c r="C1470" s="124" t="s">
        <v>6611</v>
      </c>
      <c r="D1470" s="122" t="s">
        <v>10226</v>
      </c>
      <c r="E1470" s="124" t="s">
        <v>7933</v>
      </c>
      <c r="F1470" s="125" t="s">
        <v>6673</v>
      </c>
      <c r="G1470" s="126" t="s">
        <v>6674</v>
      </c>
      <c r="H1470" s="126" t="s">
        <v>6674</v>
      </c>
      <c r="I1470" s="127" t="s">
        <v>6674</v>
      </c>
      <c r="J1470" s="125" t="s">
        <v>283</v>
      </c>
      <c r="K1470" s="125"/>
      <c r="L1470" s="125">
        <v>1690</v>
      </c>
      <c r="M1470" s="128">
        <v>1690</v>
      </c>
      <c r="N1470" s="126" t="s">
        <v>6614</v>
      </c>
      <c r="O1470" s="129">
        <v>35000</v>
      </c>
      <c r="P1470" s="129">
        <v>8139.1304347826099</v>
      </c>
      <c r="Q1470" s="130">
        <v>43100</v>
      </c>
      <c r="R1470" s="130">
        <f t="shared" si="67"/>
        <v>10580.869565217392</v>
      </c>
      <c r="S1470" s="130">
        <v>0</v>
      </c>
      <c r="T1470" s="130">
        <f t="shared" si="69"/>
        <v>45580.869565217392</v>
      </c>
      <c r="U1470" s="130">
        <v>45500</v>
      </c>
      <c r="V1470" s="130">
        <f t="shared" si="68"/>
        <v>45500</v>
      </c>
      <c r="W1470" s="131">
        <v>0</v>
      </c>
      <c r="X1470" s="132" t="s">
        <v>6278</v>
      </c>
      <c r="Y1470" s="127" t="s">
        <v>6279</v>
      </c>
      <c r="Z1470" s="124" t="s">
        <v>42</v>
      </c>
      <c r="AA1470" s="133">
        <v>43294</v>
      </c>
      <c r="AB1470" s="134"/>
    </row>
    <row r="1471" spans="1:28" ht="22.5" x14ac:dyDescent="0.2">
      <c r="A1471" s="122" t="s">
        <v>8641</v>
      </c>
      <c r="B1471" s="123" t="s">
        <v>6678</v>
      </c>
      <c r="C1471" s="124" t="s">
        <v>6679</v>
      </c>
      <c r="D1471" s="122" t="s">
        <v>10227</v>
      </c>
      <c r="E1471" s="124" t="s">
        <v>7933</v>
      </c>
      <c r="F1471" s="125" t="s">
        <v>6680</v>
      </c>
      <c r="G1471" s="126" t="s">
        <v>6681</v>
      </c>
      <c r="H1471" s="126" t="s">
        <v>6681</v>
      </c>
      <c r="I1471" s="127" t="s">
        <v>6681</v>
      </c>
      <c r="J1471" s="125" t="s">
        <v>283</v>
      </c>
      <c r="K1471" s="125"/>
      <c r="L1471" s="125">
        <v>1691</v>
      </c>
      <c r="M1471" s="128">
        <v>1691</v>
      </c>
      <c r="N1471" s="126" t="s">
        <v>6681</v>
      </c>
      <c r="O1471" s="129">
        <v>115000</v>
      </c>
      <c r="P1471" s="129">
        <v>28173.9130434783</v>
      </c>
      <c r="Q1471" s="130">
        <v>143000</v>
      </c>
      <c r="R1471" s="130">
        <f t="shared" si="67"/>
        <v>36626.086956521787</v>
      </c>
      <c r="S1471" s="130">
        <v>0</v>
      </c>
      <c r="T1471" s="130">
        <f t="shared" si="69"/>
        <v>151626.08695652179</v>
      </c>
      <c r="U1471" s="130">
        <v>151600</v>
      </c>
      <c r="V1471" s="130">
        <f t="shared" si="68"/>
        <v>151600</v>
      </c>
      <c r="W1471" s="131">
        <v>0</v>
      </c>
      <c r="X1471" s="132" t="s">
        <v>6278</v>
      </c>
      <c r="Y1471" s="127" t="s">
        <v>6279</v>
      </c>
      <c r="Z1471" s="124" t="s">
        <v>42</v>
      </c>
      <c r="AA1471" s="133">
        <v>43294</v>
      </c>
      <c r="AB1471" s="134"/>
    </row>
    <row r="1472" spans="1:28" ht="25.5" x14ac:dyDescent="0.2">
      <c r="A1472" s="122" t="s">
        <v>8642</v>
      </c>
      <c r="B1472" s="123" t="s">
        <v>6682</v>
      </c>
      <c r="C1472" s="124" t="s">
        <v>6683</v>
      </c>
      <c r="D1472" s="122" t="s">
        <v>10228</v>
      </c>
      <c r="E1472" s="124" t="s">
        <v>7933</v>
      </c>
      <c r="F1472" s="125" t="s">
        <v>6684</v>
      </c>
      <c r="G1472" s="126" t="s">
        <v>6685</v>
      </c>
      <c r="H1472" s="126" t="s">
        <v>6685</v>
      </c>
      <c r="I1472" s="127" t="s">
        <v>6685</v>
      </c>
      <c r="J1472" s="125" t="s">
        <v>34</v>
      </c>
      <c r="K1472" s="125"/>
      <c r="L1472" s="125">
        <v>1692</v>
      </c>
      <c r="M1472" s="128">
        <v>1692</v>
      </c>
      <c r="N1472" s="126" t="s">
        <v>6686</v>
      </c>
      <c r="O1472" s="129">
        <v>220000</v>
      </c>
      <c r="P1472" s="129">
        <v>39130.434782608703</v>
      </c>
      <c r="Q1472" s="130">
        <v>259000</v>
      </c>
      <c r="R1472" s="130">
        <f t="shared" si="67"/>
        <v>50869.565217391311</v>
      </c>
      <c r="S1472" s="130">
        <v>0</v>
      </c>
      <c r="T1472" s="130">
        <f t="shared" si="69"/>
        <v>270869.5652173913</v>
      </c>
      <c r="U1472" s="130">
        <v>270800</v>
      </c>
      <c r="V1472" s="130">
        <f t="shared" si="68"/>
        <v>270800</v>
      </c>
      <c r="W1472" s="131">
        <v>0</v>
      </c>
      <c r="X1472" s="132" t="s">
        <v>6278</v>
      </c>
      <c r="Y1472" s="127" t="s">
        <v>6279</v>
      </c>
      <c r="Z1472" s="124" t="s">
        <v>42</v>
      </c>
      <c r="AA1472" s="133">
        <v>43294</v>
      </c>
      <c r="AB1472" s="134"/>
    </row>
    <row r="1473" spans="1:28" ht="25.5" x14ac:dyDescent="0.2">
      <c r="A1473" s="122" t="s">
        <v>8643</v>
      </c>
      <c r="B1473" s="123" t="s">
        <v>6689</v>
      </c>
      <c r="C1473" s="124" t="s">
        <v>6690</v>
      </c>
      <c r="D1473" s="122" t="s">
        <v>10229</v>
      </c>
      <c r="E1473" s="124" t="s">
        <v>7933</v>
      </c>
      <c r="F1473" s="125" t="s">
        <v>6684</v>
      </c>
      <c r="G1473" s="126" t="s">
        <v>6685</v>
      </c>
      <c r="H1473" s="126" t="s">
        <v>6685</v>
      </c>
      <c r="I1473" s="127" t="s">
        <v>6685</v>
      </c>
      <c r="J1473" s="125" t="s">
        <v>34</v>
      </c>
      <c r="K1473" s="125"/>
      <c r="L1473" s="125">
        <v>1693</v>
      </c>
      <c r="M1473" s="128">
        <v>1693</v>
      </c>
      <c r="N1473" s="126" t="s">
        <v>6691</v>
      </c>
      <c r="O1473" s="129">
        <v>220000</v>
      </c>
      <c r="P1473" s="129">
        <v>39130.434782608703</v>
      </c>
      <c r="Q1473" s="130">
        <v>259000</v>
      </c>
      <c r="R1473" s="130">
        <f t="shared" si="67"/>
        <v>50869.565217391311</v>
      </c>
      <c r="S1473" s="130">
        <v>0</v>
      </c>
      <c r="T1473" s="130">
        <f t="shared" si="69"/>
        <v>270869.5652173913</v>
      </c>
      <c r="U1473" s="130">
        <v>270800</v>
      </c>
      <c r="V1473" s="130">
        <f t="shared" si="68"/>
        <v>270800</v>
      </c>
      <c r="W1473" s="131">
        <v>0</v>
      </c>
      <c r="X1473" s="132" t="s">
        <v>6278</v>
      </c>
      <c r="Y1473" s="127" t="s">
        <v>6279</v>
      </c>
      <c r="Z1473" s="124" t="s">
        <v>42</v>
      </c>
      <c r="AA1473" s="133">
        <v>43294</v>
      </c>
      <c r="AB1473" s="134"/>
    </row>
    <row r="1474" spans="1:28" ht="25.5" x14ac:dyDescent="0.2">
      <c r="A1474" s="122" t="s">
        <v>8644</v>
      </c>
      <c r="B1474" s="123" t="s">
        <v>6692</v>
      </c>
      <c r="C1474" s="124" t="s">
        <v>6690</v>
      </c>
      <c r="D1474" s="122" t="s">
        <v>10230</v>
      </c>
      <c r="E1474" s="124" t="s">
        <v>7933</v>
      </c>
      <c r="F1474" s="125" t="s">
        <v>6687</v>
      </c>
      <c r="G1474" s="126" t="s">
        <v>6688</v>
      </c>
      <c r="H1474" s="126" t="s">
        <v>7708</v>
      </c>
      <c r="I1474" s="127" t="s">
        <v>6688</v>
      </c>
      <c r="J1474" s="125" t="s">
        <v>3</v>
      </c>
      <c r="K1474" s="125"/>
      <c r="L1474" s="125">
        <v>1693</v>
      </c>
      <c r="M1474" s="128">
        <v>1693</v>
      </c>
      <c r="N1474" s="126" t="s">
        <v>6691</v>
      </c>
      <c r="O1474" s="129">
        <v>220000</v>
      </c>
      <c r="P1474" s="129">
        <v>39130.434782608703</v>
      </c>
      <c r="Q1474" s="130">
        <v>259000</v>
      </c>
      <c r="R1474" s="130">
        <f t="shared" si="67"/>
        <v>50869.565217391311</v>
      </c>
      <c r="S1474" s="130">
        <v>0</v>
      </c>
      <c r="T1474" s="130">
        <f t="shared" si="69"/>
        <v>270869.5652173913</v>
      </c>
      <c r="U1474" s="130">
        <v>270800</v>
      </c>
      <c r="V1474" s="130">
        <f t="shared" si="68"/>
        <v>270800</v>
      </c>
      <c r="W1474" s="131">
        <v>0</v>
      </c>
      <c r="X1474" s="132" t="s">
        <v>6278</v>
      </c>
      <c r="Y1474" s="127" t="s">
        <v>6279</v>
      </c>
      <c r="Z1474" s="124" t="s">
        <v>42</v>
      </c>
      <c r="AA1474" s="133">
        <v>43294</v>
      </c>
      <c r="AB1474" s="134"/>
    </row>
    <row r="1475" spans="1:28" ht="25.5" x14ac:dyDescent="0.2">
      <c r="A1475" s="122" t="s">
        <v>8645</v>
      </c>
      <c r="B1475" s="123" t="s">
        <v>6693</v>
      </c>
      <c r="C1475" s="124" t="s">
        <v>6694</v>
      </c>
      <c r="D1475" s="122" t="s">
        <v>10231</v>
      </c>
      <c r="E1475" s="124" t="s">
        <v>7933</v>
      </c>
      <c r="F1475" s="125" t="s">
        <v>6695</v>
      </c>
      <c r="G1475" s="126" t="s">
        <v>6696</v>
      </c>
      <c r="H1475" s="126" t="s">
        <v>6696</v>
      </c>
      <c r="I1475" s="127" t="s">
        <v>6696</v>
      </c>
      <c r="J1475" s="125" t="s">
        <v>3</v>
      </c>
      <c r="K1475" s="125"/>
      <c r="L1475" s="125">
        <v>1697</v>
      </c>
      <c r="M1475" s="128">
        <v>1697</v>
      </c>
      <c r="N1475" s="126" t="s">
        <v>6696</v>
      </c>
      <c r="O1475" s="129">
        <v>825000</v>
      </c>
      <c r="P1475" s="129">
        <v>78260.869565217406</v>
      </c>
      <c r="Q1475" s="130">
        <v>903000</v>
      </c>
      <c r="R1475" s="130">
        <f t="shared" si="67"/>
        <v>101739.13043478262</v>
      </c>
      <c r="S1475" s="130">
        <v>0</v>
      </c>
      <c r="T1475" s="130">
        <f t="shared" si="69"/>
        <v>926739.13043478259</v>
      </c>
      <c r="U1475" s="130">
        <v>926700</v>
      </c>
      <c r="V1475" s="130">
        <f t="shared" si="68"/>
        <v>926700</v>
      </c>
      <c r="W1475" s="131">
        <v>0</v>
      </c>
      <c r="X1475" s="132" t="s">
        <v>6278</v>
      </c>
      <c r="Y1475" s="127" t="s">
        <v>6279</v>
      </c>
      <c r="Z1475" s="124" t="s">
        <v>42</v>
      </c>
      <c r="AA1475" s="133">
        <v>43294</v>
      </c>
      <c r="AB1475" s="134"/>
    </row>
    <row r="1476" spans="1:28" ht="25.5" x14ac:dyDescent="0.2">
      <c r="A1476" s="122" t="s">
        <v>8646</v>
      </c>
      <c r="B1476" s="123" t="s">
        <v>6697</v>
      </c>
      <c r="C1476" s="124" t="s">
        <v>6698</v>
      </c>
      <c r="D1476" s="122" t="s">
        <v>10232</v>
      </c>
      <c r="E1476" s="124" t="s">
        <v>7933</v>
      </c>
      <c r="F1476" s="125" t="s">
        <v>6699</v>
      </c>
      <c r="G1476" s="126" t="s">
        <v>6700</v>
      </c>
      <c r="H1476" s="126" t="s">
        <v>6700</v>
      </c>
      <c r="I1476" s="127" t="s">
        <v>6700</v>
      </c>
      <c r="J1476" s="125" t="s">
        <v>34</v>
      </c>
      <c r="K1476" s="125"/>
      <c r="L1476" s="125">
        <v>1698</v>
      </c>
      <c r="M1476" s="128">
        <v>1698</v>
      </c>
      <c r="N1476" s="126" t="s">
        <v>6700</v>
      </c>
      <c r="O1476" s="129">
        <v>618817</v>
      </c>
      <c r="P1476" s="129">
        <v>78260.869565217406</v>
      </c>
      <c r="Q1476" s="130">
        <v>924000</v>
      </c>
      <c r="R1476" s="130">
        <f t="shared" si="67"/>
        <v>101739.13043478262</v>
      </c>
      <c r="S1476" s="130">
        <v>0</v>
      </c>
      <c r="T1476" s="130">
        <f t="shared" si="69"/>
        <v>720556.13043478259</v>
      </c>
      <c r="U1476" s="130">
        <v>720500</v>
      </c>
      <c r="V1476" s="130">
        <f t="shared" si="68"/>
        <v>720500</v>
      </c>
      <c r="W1476" s="131" t="s">
        <v>8286</v>
      </c>
      <c r="X1476" s="132" t="s">
        <v>6278</v>
      </c>
      <c r="Y1476" s="127" t="s">
        <v>6279</v>
      </c>
      <c r="Z1476" s="124" t="s">
        <v>42</v>
      </c>
      <c r="AA1476" s="133">
        <v>43294</v>
      </c>
      <c r="AB1476" s="134"/>
    </row>
    <row r="1477" spans="1:28" ht="25.5" x14ac:dyDescent="0.2">
      <c r="A1477" s="122" t="s">
        <v>8647</v>
      </c>
      <c r="B1477" s="123" t="s">
        <v>6701</v>
      </c>
      <c r="C1477" s="124" t="s">
        <v>6702</v>
      </c>
      <c r="D1477" s="122" t="s">
        <v>10233</v>
      </c>
      <c r="E1477" s="124" t="s">
        <v>7933</v>
      </c>
      <c r="F1477" s="125" t="s">
        <v>6703</v>
      </c>
      <c r="G1477" s="126" t="s">
        <v>6704</v>
      </c>
      <c r="H1477" s="126" t="s">
        <v>6704</v>
      </c>
      <c r="I1477" s="127" t="s">
        <v>6704</v>
      </c>
      <c r="J1477" s="125" t="s">
        <v>3</v>
      </c>
      <c r="K1477" s="125"/>
      <c r="L1477" s="125">
        <v>1699</v>
      </c>
      <c r="M1477" s="128">
        <v>1699</v>
      </c>
      <c r="N1477" s="126" t="s">
        <v>6704</v>
      </c>
      <c r="O1477" s="129">
        <v>155000</v>
      </c>
      <c r="P1477" s="129">
        <v>36000</v>
      </c>
      <c r="Q1477" s="130">
        <v>191000</v>
      </c>
      <c r="R1477" s="130">
        <f t="shared" si="67"/>
        <v>46800</v>
      </c>
      <c r="S1477" s="130">
        <v>0</v>
      </c>
      <c r="T1477" s="130">
        <f t="shared" si="69"/>
        <v>201800</v>
      </c>
      <c r="U1477" s="130">
        <v>201800</v>
      </c>
      <c r="V1477" s="130">
        <f t="shared" si="68"/>
        <v>201800</v>
      </c>
      <c r="W1477" s="131">
        <v>0</v>
      </c>
      <c r="X1477" s="132" t="s">
        <v>6278</v>
      </c>
      <c r="Y1477" s="127" t="s">
        <v>6279</v>
      </c>
      <c r="Z1477" s="124" t="s">
        <v>42</v>
      </c>
      <c r="AA1477" s="133">
        <v>43294</v>
      </c>
      <c r="AB1477" s="134"/>
    </row>
    <row r="1478" spans="1:28" ht="25.5" x14ac:dyDescent="0.2">
      <c r="A1478" s="122" t="s">
        <v>8648</v>
      </c>
      <c r="B1478" s="123" t="s">
        <v>6705</v>
      </c>
      <c r="C1478" s="124" t="s">
        <v>6706</v>
      </c>
      <c r="D1478" s="122" t="s">
        <v>10234</v>
      </c>
      <c r="E1478" s="124" t="s">
        <v>7933</v>
      </c>
      <c r="F1478" s="125" t="s">
        <v>6707</v>
      </c>
      <c r="G1478" s="126" t="s">
        <v>6708</v>
      </c>
      <c r="H1478" s="126" t="s">
        <v>6708</v>
      </c>
      <c r="I1478" s="127" t="s">
        <v>6708</v>
      </c>
      <c r="J1478" s="125" t="s">
        <v>3</v>
      </c>
      <c r="K1478" s="125"/>
      <c r="L1478" s="125">
        <v>1700</v>
      </c>
      <c r="M1478" s="128">
        <v>1700</v>
      </c>
      <c r="N1478" s="126" t="s">
        <v>6708</v>
      </c>
      <c r="O1478" s="129">
        <v>145000</v>
      </c>
      <c r="P1478" s="129">
        <v>32869.565217391297</v>
      </c>
      <c r="Q1478" s="130">
        <v>177000</v>
      </c>
      <c r="R1478" s="130">
        <f t="shared" si="67"/>
        <v>42730.434782608681</v>
      </c>
      <c r="S1478" s="130">
        <v>0</v>
      </c>
      <c r="T1478" s="130">
        <f t="shared" si="69"/>
        <v>187730.43478260867</v>
      </c>
      <c r="U1478" s="130">
        <v>187700</v>
      </c>
      <c r="V1478" s="130">
        <f t="shared" si="68"/>
        <v>187700</v>
      </c>
      <c r="W1478" s="131">
        <v>0</v>
      </c>
      <c r="X1478" s="132" t="s">
        <v>6278</v>
      </c>
      <c r="Y1478" s="127" t="s">
        <v>6279</v>
      </c>
      <c r="Z1478" s="124" t="s">
        <v>42</v>
      </c>
      <c r="AA1478" s="133">
        <v>43294</v>
      </c>
      <c r="AB1478" s="134"/>
    </row>
    <row r="1479" spans="1:28" ht="38.25" x14ac:dyDescent="0.2">
      <c r="A1479" s="122" t="s">
        <v>8649</v>
      </c>
      <c r="B1479" s="123" t="s">
        <v>6709</v>
      </c>
      <c r="C1479" s="124" t="s">
        <v>6706</v>
      </c>
      <c r="D1479" s="122" t="s">
        <v>10235</v>
      </c>
      <c r="E1479" s="124" t="s">
        <v>7933</v>
      </c>
      <c r="F1479" s="125" t="s">
        <v>6710</v>
      </c>
      <c r="G1479" s="126" t="s">
        <v>6711</v>
      </c>
      <c r="H1479" s="126" t="s">
        <v>6711</v>
      </c>
      <c r="I1479" s="127" t="s">
        <v>6711</v>
      </c>
      <c r="J1479" s="125" t="s">
        <v>3</v>
      </c>
      <c r="K1479" s="125"/>
      <c r="L1479" s="125">
        <v>1700</v>
      </c>
      <c r="M1479" s="128">
        <v>1700</v>
      </c>
      <c r="N1479" s="126" t="s">
        <v>6708</v>
      </c>
      <c r="O1479" s="129">
        <v>145000</v>
      </c>
      <c r="P1479" s="129">
        <v>32869.565217391297</v>
      </c>
      <c r="Q1479" s="130">
        <v>177000</v>
      </c>
      <c r="R1479" s="130">
        <f t="shared" ref="R1479:R1542" si="70">+P1479/1800000*2340000</f>
        <v>42730.434782608681</v>
      </c>
      <c r="S1479" s="130">
        <v>0</v>
      </c>
      <c r="T1479" s="130">
        <f t="shared" si="69"/>
        <v>187730.43478260867</v>
      </c>
      <c r="U1479" s="130">
        <v>187700</v>
      </c>
      <c r="V1479" s="130">
        <f t="shared" ref="V1479:V1542" si="71">ROUNDDOWN(T1479,-2)</f>
        <v>187700</v>
      </c>
      <c r="W1479" s="131">
        <v>0</v>
      </c>
      <c r="X1479" s="132" t="s">
        <v>6278</v>
      </c>
      <c r="Y1479" s="127" t="s">
        <v>6279</v>
      </c>
      <c r="Z1479" s="124" t="s">
        <v>26</v>
      </c>
      <c r="AA1479" s="133">
        <v>43294</v>
      </c>
      <c r="AB1479" s="134"/>
    </row>
    <row r="1480" spans="1:28" ht="25.5" x14ac:dyDescent="0.2">
      <c r="A1480" s="122" t="s">
        <v>8650</v>
      </c>
      <c r="B1480" s="123" t="s">
        <v>6712</v>
      </c>
      <c r="C1480" s="124" t="s">
        <v>6713</v>
      </c>
      <c r="D1480" s="122" t="s">
        <v>10236</v>
      </c>
      <c r="E1480" s="124" t="s">
        <v>7933</v>
      </c>
      <c r="F1480" s="125" t="s">
        <v>6714</v>
      </c>
      <c r="G1480" s="126" t="s">
        <v>6715</v>
      </c>
      <c r="H1480" s="126" t="s">
        <v>6715</v>
      </c>
      <c r="I1480" s="127" t="s">
        <v>6715</v>
      </c>
      <c r="J1480" s="125" t="s">
        <v>3</v>
      </c>
      <c r="K1480" s="125"/>
      <c r="L1480" s="125">
        <v>1701</v>
      </c>
      <c r="M1480" s="128">
        <v>1701</v>
      </c>
      <c r="N1480" s="126" t="s">
        <v>6716</v>
      </c>
      <c r="O1480" s="129">
        <v>240000</v>
      </c>
      <c r="P1480" s="129">
        <v>46956.521739130403</v>
      </c>
      <c r="Q1480" s="130">
        <v>286000</v>
      </c>
      <c r="R1480" s="130">
        <f t="shared" si="70"/>
        <v>61043.478260869524</v>
      </c>
      <c r="S1480" s="130">
        <v>0</v>
      </c>
      <c r="T1480" s="130">
        <f t="shared" si="69"/>
        <v>301043.47826086951</v>
      </c>
      <c r="U1480" s="130">
        <v>301000</v>
      </c>
      <c r="V1480" s="130">
        <f t="shared" si="71"/>
        <v>301000</v>
      </c>
      <c r="W1480" s="131">
        <v>0</v>
      </c>
      <c r="X1480" s="132" t="s">
        <v>6278</v>
      </c>
      <c r="Y1480" s="127" t="s">
        <v>6279</v>
      </c>
      <c r="Z1480" s="124" t="s">
        <v>42</v>
      </c>
      <c r="AA1480" s="133">
        <v>43294</v>
      </c>
      <c r="AB1480" s="134"/>
    </row>
    <row r="1481" spans="1:28" ht="38.25" x14ac:dyDescent="0.2">
      <c r="A1481" s="122" t="s">
        <v>8651</v>
      </c>
      <c r="B1481" s="123" t="s">
        <v>6717</v>
      </c>
      <c r="C1481" s="124" t="s">
        <v>6713</v>
      </c>
      <c r="D1481" s="122" t="s">
        <v>10237</v>
      </c>
      <c r="E1481" s="124" t="s">
        <v>7933</v>
      </c>
      <c r="F1481" s="125" t="s">
        <v>6718</v>
      </c>
      <c r="G1481" s="126" t="s">
        <v>6719</v>
      </c>
      <c r="H1481" s="126" t="s">
        <v>6719</v>
      </c>
      <c r="I1481" s="127" t="s">
        <v>6719</v>
      </c>
      <c r="J1481" s="125" t="s">
        <v>3</v>
      </c>
      <c r="K1481" s="125"/>
      <c r="L1481" s="125">
        <v>1701</v>
      </c>
      <c r="M1481" s="128">
        <v>1701</v>
      </c>
      <c r="N1481" s="126" t="s">
        <v>6716</v>
      </c>
      <c r="O1481" s="129">
        <v>240000</v>
      </c>
      <c r="P1481" s="129">
        <v>46956.521739130403</v>
      </c>
      <c r="Q1481" s="130">
        <v>286000</v>
      </c>
      <c r="R1481" s="130">
        <f t="shared" si="70"/>
        <v>61043.478260869524</v>
      </c>
      <c r="S1481" s="130">
        <v>0</v>
      </c>
      <c r="T1481" s="130">
        <f t="shared" si="69"/>
        <v>301043.47826086951</v>
      </c>
      <c r="U1481" s="130">
        <v>301000</v>
      </c>
      <c r="V1481" s="130">
        <f t="shared" si="71"/>
        <v>301000</v>
      </c>
      <c r="W1481" s="131">
        <v>0</v>
      </c>
      <c r="X1481" s="132" t="s">
        <v>6278</v>
      </c>
      <c r="Y1481" s="127" t="s">
        <v>6279</v>
      </c>
      <c r="Z1481" s="124" t="s">
        <v>26</v>
      </c>
      <c r="AA1481" s="133">
        <v>43294</v>
      </c>
      <c r="AB1481" s="134"/>
    </row>
    <row r="1482" spans="1:28" ht="25.5" x14ac:dyDescent="0.2">
      <c r="A1482" s="122" t="s">
        <v>8652</v>
      </c>
      <c r="B1482" s="123" t="s">
        <v>6725</v>
      </c>
      <c r="C1482" s="124" t="s">
        <v>6720</v>
      </c>
      <c r="D1482" s="122" t="s">
        <v>10238</v>
      </c>
      <c r="E1482" s="124" t="s">
        <v>7933</v>
      </c>
      <c r="F1482" s="125" t="s">
        <v>6726</v>
      </c>
      <c r="G1482" s="126" t="s">
        <v>6727</v>
      </c>
      <c r="H1482" s="126" t="s">
        <v>6727</v>
      </c>
      <c r="I1482" s="127" t="s">
        <v>6727</v>
      </c>
      <c r="J1482" s="125" t="s">
        <v>3</v>
      </c>
      <c r="K1482" s="125"/>
      <c r="L1482" s="125">
        <v>1702</v>
      </c>
      <c r="M1482" s="128">
        <v>1702</v>
      </c>
      <c r="N1482" s="126" t="s">
        <v>6721</v>
      </c>
      <c r="O1482" s="129">
        <v>750000</v>
      </c>
      <c r="P1482" s="129">
        <v>78260.869565217406</v>
      </c>
      <c r="Q1482" s="130">
        <v>828000</v>
      </c>
      <c r="R1482" s="130">
        <f t="shared" si="70"/>
        <v>101739.13043478262</v>
      </c>
      <c r="S1482" s="130">
        <v>0</v>
      </c>
      <c r="T1482" s="130">
        <f t="shared" si="69"/>
        <v>851739.13043478259</v>
      </c>
      <c r="U1482" s="130">
        <v>851700</v>
      </c>
      <c r="V1482" s="130">
        <f t="shared" si="71"/>
        <v>851700</v>
      </c>
      <c r="W1482" s="131">
        <v>0</v>
      </c>
      <c r="X1482" s="132" t="s">
        <v>6278</v>
      </c>
      <c r="Y1482" s="127" t="s">
        <v>6279</v>
      </c>
      <c r="Z1482" s="124" t="s">
        <v>91</v>
      </c>
      <c r="AA1482" s="133">
        <v>43294</v>
      </c>
      <c r="AB1482" s="134"/>
    </row>
    <row r="1483" spans="1:28" ht="25.5" x14ac:dyDescent="0.2">
      <c r="A1483" s="122" t="s">
        <v>8653</v>
      </c>
      <c r="B1483" s="123" t="s">
        <v>6722</v>
      </c>
      <c r="C1483" s="124" t="s">
        <v>6720</v>
      </c>
      <c r="D1483" s="122" t="s">
        <v>10239</v>
      </c>
      <c r="E1483" s="124" t="s">
        <v>7933</v>
      </c>
      <c r="F1483" s="125" t="s">
        <v>6723</v>
      </c>
      <c r="G1483" s="126" t="s">
        <v>6724</v>
      </c>
      <c r="H1483" s="126" t="s">
        <v>6724</v>
      </c>
      <c r="I1483" s="127" t="s">
        <v>6724</v>
      </c>
      <c r="J1483" s="125" t="s">
        <v>3</v>
      </c>
      <c r="K1483" s="125"/>
      <c r="L1483" s="125">
        <v>1702</v>
      </c>
      <c r="M1483" s="128">
        <v>1702</v>
      </c>
      <c r="N1483" s="126" t="s">
        <v>6721</v>
      </c>
      <c r="O1483" s="129">
        <v>750000</v>
      </c>
      <c r="P1483" s="129">
        <v>78260.869565217406</v>
      </c>
      <c r="Q1483" s="130">
        <v>828000</v>
      </c>
      <c r="R1483" s="130">
        <f t="shared" si="70"/>
        <v>101739.13043478262</v>
      </c>
      <c r="S1483" s="130">
        <v>0</v>
      </c>
      <c r="T1483" s="130">
        <f t="shared" si="69"/>
        <v>851739.13043478259</v>
      </c>
      <c r="U1483" s="130">
        <v>851700</v>
      </c>
      <c r="V1483" s="130">
        <f t="shared" si="71"/>
        <v>851700</v>
      </c>
      <c r="W1483" s="131">
        <v>0</v>
      </c>
      <c r="X1483" s="132" t="s">
        <v>6278</v>
      </c>
      <c r="Y1483" s="127" t="s">
        <v>6279</v>
      </c>
      <c r="Z1483" s="124" t="s">
        <v>26</v>
      </c>
      <c r="AA1483" s="133">
        <v>43294</v>
      </c>
      <c r="AB1483" s="134"/>
    </row>
    <row r="1484" spans="1:28" ht="25.5" x14ac:dyDescent="0.2">
      <c r="A1484" s="122" t="s">
        <v>8654</v>
      </c>
      <c r="B1484" s="123" t="s">
        <v>6728</v>
      </c>
      <c r="C1484" s="124" t="s">
        <v>6729</v>
      </c>
      <c r="D1484" s="122" t="s">
        <v>10240</v>
      </c>
      <c r="E1484" s="124" t="s">
        <v>7933</v>
      </c>
      <c r="F1484" s="125" t="s">
        <v>6730</v>
      </c>
      <c r="G1484" s="126" t="s">
        <v>6731</v>
      </c>
      <c r="H1484" s="126" t="s">
        <v>6731</v>
      </c>
      <c r="I1484" s="127" t="s">
        <v>6731</v>
      </c>
      <c r="J1484" s="125" t="s">
        <v>3</v>
      </c>
      <c r="K1484" s="125"/>
      <c r="L1484" s="125">
        <v>1703</v>
      </c>
      <c r="M1484" s="128">
        <v>1703</v>
      </c>
      <c r="N1484" s="126" t="s">
        <v>6731</v>
      </c>
      <c r="O1484" s="129">
        <v>300000</v>
      </c>
      <c r="P1484" s="129">
        <v>70434.782608695605</v>
      </c>
      <c r="Q1484" s="130">
        <v>370000</v>
      </c>
      <c r="R1484" s="130">
        <f t="shared" si="70"/>
        <v>91565.217391304293</v>
      </c>
      <c r="S1484" s="130">
        <v>0</v>
      </c>
      <c r="T1484" s="130">
        <f t="shared" si="69"/>
        <v>391565.21739130432</v>
      </c>
      <c r="U1484" s="130">
        <v>391500</v>
      </c>
      <c r="V1484" s="130">
        <f t="shared" si="71"/>
        <v>391500</v>
      </c>
      <c r="W1484" s="131">
        <v>0</v>
      </c>
      <c r="X1484" s="132" t="s">
        <v>6278</v>
      </c>
      <c r="Y1484" s="127" t="s">
        <v>6279</v>
      </c>
      <c r="Z1484" s="124" t="s">
        <v>42</v>
      </c>
      <c r="AA1484" s="133">
        <v>43294</v>
      </c>
      <c r="AB1484" s="134"/>
    </row>
    <row r="1485" spans="1:28" ht="25.5" x14ac:dyDescent="0.2">
      <c r="A1485" s="122" t="s">
        <v>8655</v>
      </c>
      <c r="B1485" s="123" t="s">
        <v>6737</v>
      </c>
      <c r="C1485" s="124" t="s">
        <v>6733</v>
      </c>
      <c r="D1485" s="122" t="s">
        <v>10241</v>
      </c>
      <c r="E1485" s="124" t="s">
        <v>7933</v>
      </c>
      <c r="F1485" s="125" t="s">
        <v>6738</v>
      </c>
      <c r="G1485" s="126" t="s">
        <v>6739</v>
      </c>
      <c r="H1485" s="126" t="s">
        <v>6739</v>
      </c>
      <c r="I1485" s="127" t="s">
        <v>6739</v>
      </c>
      <c r="J1485" s="125" t="s">
        <v>3</v>
      </c>
      <c r="K1485" s="125"/>
      <c r="L1485" s="125">
        <v>1708</v>
      </c>
      <c r="M1485" s="128">
        <v>1708</v>
      </c>
      <c r="N1485" s="126" t="s">
        <v>6736</v>
      </c>
      <c r="O1485" s="129">
        <v>1250000</v>
      </c>
      <c r="P1485" s="129">
        <v>78260.869565217406</v>
      </c>
      <c r="Q1485" s="130">
        <v>1328000</v>
      </c>
      <c r="R1485" s="130">
        <f t="shared" si="70"/>
        <v>101739.13043478262</v>
      </c>
      <c r="S1485" s="130">
        <v>0</v>
      </c>
      <c r="T1485" s="130">
        <f t="shared" si="69"/>
        <v>1351739.1304347827</v>
      </c>
      <c r="U1485" s="130">
        <v>1351700</v>
      </c>
      <c r="V1485" s="130">
        <f t="shared" si="71"/>
        <v>1351700</v>
      </c>
      <c r="W1485" s="131">
        <v>0</v>
      </c>
      <c r="X1485" s="132" t="s">
        <v>6278</v>
      </c>
      <c r="Y1485" s="127" t="s">
        <v>6279</v>
      </c>
      <c r="Z1485" s="124" t="s">
        <v>26</v>
      </c>
      <c r="AA1485" s="133">
        <v>43294</v>
      </c>
      <c r="AB1485" s="134"/>
    </row>
    <row r="1486" spans="1:28" ht="25.5" x14ac:dyDescent="0.2">
      <c r="A1486" s="122" t="s">
        <v>8656</v>
      </c>
      <c r="B1486" s="123" t="s">
        <v>6732</v>
      </c>
      <c r="C1486" s="124" t="s">
        <v>6733</v>
      </c>
      <c r="D1486" s="122" t="s">
        <v>10242</v>
      </c>
      <c r="E1486" s="124" t="s">
        <v>7933</v>
      </c>
      <c r="F1486" s="125" t="s">
        <v>6734</v>
      </c>
      <c r="G1486" s="126" t="s">
        <v>6735</v>
      </c>
      <c r="H1486" s="126" t="s">
        <v>6735</v>
      </c>
      <c r="I1486" s="127" t="s">
        <v>6735</v>
      </c>
      <c r="J1486" s="125" t="s">
        <v>3</v>
      </c>
      <c r="K1486" s="125"/>
      <c r="L1486" s="125">
        <v>1708</v>
      </c>
      <c r="M1486" s="128">
        <v>1708</v>
      </c>
      <c r="N1486" s="126" t="s">
        <v>6736</v>
      </c>
      <c r="O1486" s="129">
        <v>1250000</v>
      </c>
      <c r="P1486" s="129">
        <v>78260.869565217406</v>
      </c>
      <c r="Q1486" s="130">
        <v>1328000</v>
      </c>
      <c r="R1486" s="130">
        <f t="shared" si="70"/>
        <v>101739.13043478262</v>
      </c>
      <c r="S1486" s="130">
        <v>0</v>
      </c>
      <c r="T1486" s="130">
        <f t="shared" si="69"/>
        <v>1351739.1304347827</v>
      </c>
      <c r="U1486" s="130">
        <v>1351700</v>
      </c>
      <c r="V1486" s="130">
        <f t="shared" si="71"/>
        <v>1351700</v>
      </c>
      <c r="W1486" s="131">
        <v>0</v>
      </c>
      <c r="X1486" s="132" t="s">
        <v>6278</v>
      </c>
      <c r="Y1486" s="127" t="s">
        <v>6279</v>
      </c>
      <c r="Z1486" s="124" t="s">
        <v>42</v>
      </c>
      <c r="AA1486" s="133">
        <v>43294</v>
      </c>
      <c r="AB1486" s="134"/>
    </row>
    <row r="1487" spans="1:28" ht="25.5" x14ac:dyDescent="0.2">
      <c r="A1487" s="122" t="s">
        <v>8657</v>
      </c>
      <c r="B1487" s="123" t="s">
        <v>6740</v>
      </c>
      <c r="C1487" s="124" t="s">
        <v>6741</v>
      </c>
      <c r="D1487" s="122" t="s">
        <v>10243</v>
      </c>
      <c r="E1487" s="124" t="s">
        <v>7933</v>
      </c>
      <c r="F1487" s="125" t="s">
        <v>6742</v>
      </c>
      <c r="G1487" s="126" t="s">
        <v>6743</v>
      </c>
      <c r="H1487" s="126" t="s">
        <v>6743</v>
      </c>
      <c r="I1487" s="127" t="s">
        <v>6743</v>
      </c>
      <c r="J1487" s="125" t="s">
        <v>283</v>
      </c>
      <c r="K1487" s="125"/>
      <c r="L1487" s="125">
        <v>1709</v>
      </c>
      <c r="M1487" s="128">
        <v>1709</v>
      </c>
      <c r="N1487" s="126" t="s">
        <v>6744</v>
      </c>
      <c r="O1487" s="129">
        <v>10000</v>
      </c>
      <c r="P1487" s="129">
        <v>2347.8260869565202</v>
      </c>
      <c r="Q1487" s="130">
        <v>12300</v>
      </c>
      <c r="R1487" s="130">
        <f t="shared" si="70"/>
        <v>3052.1739130434757</v>
      </c>
      <c r="S1487" s="130">
        <v>0</v>
      </c>
      <c r="T1487" s="130">
        <f t="shared" si="69"/>
        <v>13052.173913043476</v>
      </c>
      <c r="U1487" s="130">
        <v>13000</v>
      </c>
      <c r="V1487" s="130">
        <f t="shared" si="71"/>
        <v>13000</v>
      </c>
      <c r="W1487" s="131">
        <v>0</v>
      </c>
      <c r="X1487" s="132" t="s">
        <v>6278</v>
      </c>
      <c r="Y1487" s="127" t="s">
        <v>6279</v>
      </c>
      <c r="Z1487" s="124" t="s">
        <v>42</v>
      </c>
      <c r="AA1487" s="133">
        <v>43294</v>
      </c>
      <c r="AB1487" s="134"/>
    </row>
    <row r="1488" spans="1:28" ht="25.5" x14ac:dyDescent="0.2">
      <c r="A1488" s="122" t="s">
        <v>8247</v>
      </c>
      <c r="B1488" s="123" t="s">
        <v>6750</v>
      </c>
      <c r="C1488" s="124" t="s">
        <v>6746</v>
      </c>
      <c r="D1488" s="122" t="s">
        <v>10244</v>
      </c>
      <c r="E1488" s="124" t="s">
        <v>7933</v>
      </c>
      <c r="F1488" s="125" t="s">
        <v>6751</v>
      </c>
      <c r="G1488" s="126" t="s">
        <v>6752</v>
      </c>
      <c r="H1488" s="126" t="s">
        <v>6752</v>
      </c>
      <c r="I1488" s="127" t="s">
        <v>6752</v>
      </c>
      <c r="J1488" s="125" t="s">
        <v>3</v>
      </c>
      <c r="K1488" s="125"/>
      <c r="L1488" s="125">
        <v>1710</v>
      </c>
      <c r="M1488" s="128">
        <v>1710</v>
      </c>
      <c r="N1488" s="126" t="s">
        <v>6749</v>
      </c>
      <c r="O1488" s="129">
        <v>27000</v>
      </c>
      <c r="P1488" s="129">
        <v>6260.8695652173901</v>
      </c>
      <c r="Q1488" s="130">
        <v>33200</v>
      </c>
      <c r="R1488" s="130">
        <f t="shared" si="70"/>
        <v>8139.1304347826072</v>
      </c>
      <c r="S1488" s="130">
        <v>0</v>
      </c>
      <c r="T1488" s="130">
        <f t="shared" si="69"/>
        <v>35139.130434782608</v>
      </c>
      <c r="U1488" s="130">
        <v>35100</v>
      </c>
      <c r="V1488" s="130">
        <f t="shared" si="71"/>
        <v>35100</v>
      </c>
      <c r="W1488" s="131">
        <v>0</v>
      </c>
      <c r="X1488" s="132" t="s">
        <v>6278</v>
      </c>
      <c r="Y1488" s="127" t="s">
        <v>6279</v>
      </c>
      <c r="Z1488" s="124" t="s">
        <v>26</v>
      </c>
      <c r="AA1488" s="133">
        <v>43294</v>
      </c>
      <c r="AB1488" s="134"/>
    </row>
    <row r="1489" spans="1:28" ht="25.5" x14ac:dyDescent="0.2">
      <c r="A1489" s="122" t="s">
        <v>8248</v>
      </c>
      <c r="B1489" s="123" t="s">
        <v>6745</v>
      </c>
      <c r="C1489" s="124" t="s">
        <v>6746</v>
      </c>
      <c r="D1489" s="122" t="s">
        <v>10244</v>
      </c>
      <c r="E1489" s="124" t="s">
        <v>7933</v>
      </c>
      <c r="F1489" s="125" t="s">
        <v>6747</v>
      </c>
      <c r="G1489" s="126" t="s">
        <v>6748</v>
      </c>
      <c r="H1489" s="126" t="s">
        <v>6748</v>
      </c>
      <c r="I1489" s="127" t="s">
        <v>6748</v>
      </c>
      <c r="J1489" s="125" t="s">
        <v>283</v>
      </c>
      <c r="K1489" s="125"/>
      <c r="L1489" s="125">
        <v>1710</v>
      </c>
      <c r="M1489" s="128">
        <v>1710</v>
      </c>
      <c r="N1489" s="126" t="s">
        <v>6749</v>
      </c>
      <c r="O1489" s="129">
        <v>27000</v>
      </c>
      <c r="P1489" s="129">
        <v>6260.8695652173901</v>
      </c>
      <c r="Q1489" s="130">
        <v>33200</v>
      </c>
      <c r="R1489" s="130">
        <f t="shared" si="70"/>
        <v>8139.1304347826072</v>
      </c>
      <c r="S1489" s="130">
        <v>0</v>
      </c>
      <c r="T1489" s="130">
        <f t="shared" si="69"/>
        <v>35139.130434782608</v>
      </c>
      <c r="U1489" s="130">
        <v>35100</v>
      </c>
      <c r="V1489" s="130">
        <f t="shared" si="71"/>
        <v>35100</v>
      </c>
      <c r="W1489" s="131">
        <v>0</v>
      </c>
      <c r="X1489" s="132" t="s">
        <v>6278</v>
      </c>
      <c r="Y1489" s="127" t="s">
        <v>6279</v>
      </c>
      <c r="Z1489" s="124" t="s">
        <v>42</v>
      </c>
      <c r="AA1489" s="133">
        <v>43294</v>
      </c>
      <c r="AB1489" s="134"/>
    </row>
    <row r="1490" spans="1:28" ht="25.5" x14ac:dyDescent="0.2">
      <c r="A1490" s="122" t="s">
        <v>8249</v>
      </c>
      <c r="B1490" s="123" t="s">
        <v>6753</v>
      </c>
      <c r="C1490" s="124" t="s">
        <v>6754</v>
      </c>
      <c r="D1490" s="122" t="s">
        <v>10245</v>
      </c>
      <c r="E1490" s="124" t="s">
        <v>7933</v>
      </c>
      <c r="F1490" s="125" t="s">
        <v>6755</v>
      </c>
      <c r="G1490" s="126" t="s">
        <v>6756</v>
      </c>
      <c r="H1490" s="126" t="s">
        <v>6756</v>
      </c>
      <c r="I1490" s="127" t="s">
        <v>6756</v>
      </c>
      <c r="J1490" s="125" t="s">
        <v>3</v>
      </c>
      <c r="K1490" s="125"/>
      <c r="L1490" s="125">
        <v>1711</v>
      </c>
      <c r="M1490" s="128">
        <v>1711</v>
      </c>
      <c r="N1490" s="126" t="s">
        <v>6757</v>
      </c>
      <c r="O1490" s="129">
        <v>300000</v>
      </c>
      <c r="P1490" s="129">
        <v>70434.782608695605</v>
      </c>
      <c r="Q1490" s="130">
        <v>370000</v>
      </c>
      <c r="R1490" s="130">
        <f t="shared" si="70"/>
        <v>91565.217391304293</v>
      </c>
      <c r="S1490" s="130">
        <v>0</v>
      </c>
      <c r="T1490" s="130">
        <f t="shared" si="69"/>
        <v>391565.21739130432</v>
      </c>
      <c r="U1490" s="130">
        <v>391500</v>
      </c>
      <c r="V1490" s="130">
        <f t="shared" si="71"/>
        <v>391500</v>
      </c>
      <c r="W1490" s="131">
        <v>0</v>
      </c>
      <c r="X1490" s="132" t="s">
        <v>6278</v>
      </c>
      <c r="Y1490" s="127" t="s">
        <v>6279</v>
      </c>
      <c r="Z1490" s="124" t="s">
        <v>68</v>
      </c>
      <c r="AA1490" s="133">
        <v>43294</v>
      </c>
      <c r="AB1490" s="134"/>
    </row>
    <row r="1491" spans="1:28" ht="22.5" x14ac:dyDescent="0.2">
      <c r="A1491" s="122" t="s">
        <v>8250</v>
      </c>
      <c r="B1491" s="123" t="s">
        <v>6766</v>
      </c>
      <c r="C1491" s="124" t="s">
        <v>6759</v>
      </c>
      <c r="D1491" s="122" t="s">
        <v>9916</v>
      </c>
      <c r="E1491" s="124" t="s">
        <v>7933</v>
      </c>
      <c r="F1491" s="125" t="s">
        <v>6767</v>
      </c>
      <c r="G1491" s="126" t="s">
        <v>6768</v>
      </c>
      <c r="H1491" s="126" t="s">
        <v>6768</v>
      </c>
      <c r="I1491" s="127" t="s">
        <v>6768</v>
      </c>
      <c r="J1491" s="125" t="s">
        <v>283</v>
      </c>
      <c r="K1491" s="125"/>
      <c r="L1491" s="125">
        <v>1712</v>
      </c>
      <c r="M1491" s="128">
        <v>1712</v>
      </c>
      <c r="N1491" s="126" t="s">
        <v>6762</v>
      </c>
      <c r="O1491" s="129">
        <v>100000</v>
      </c>
      <c r="P1491" s="129">
        <v>23478.260869565202</v>
      </c>
      <c r="Q1491" s="130">
        <v>123000</v>
      </c>
      <c r="R1491" s="130">
        <f t="shared" si="70"/>
        <v>30521.739130434762</v>
      </c>
      <c r="S1491" s="130">
        <v>0</v>
      </c>
      <c r="T1491" s="130">
        <f t="shared" si="69"/>
        <v>130521.73913043475</v>
      </c>
      <c r="U1491" s="130">
        <v>130500</v>
      </c>
      <c r="V1491" s="130">
        <f t="shared" si="71"/>
        <v>130500</v>
      </c>
      <c r="W1491" s="131">
        <v>0</v>
      </c>
      <c r="X1491" s="132" t="s">
        <v>6278</v>
      </c>
      <c r="Y1491" s="127" t="s">
        <v>6279</v>
      </c>
      <c r="Z1491" s="124" t="s">
        <v>26</v>
      </c>
      <c r="AA1491" s="133">
        <v>43294</v>
      </c>
      <c r="AB1491" s="134"/>
    </row>
    <row r="1492" spans="1:28" ht="22.5" x14ac:dyDescent="0.2">
      <c r="A1492" s="122" t="s">
        <v>8251</v>
      </c>
      <c r="B1492" s="123" t="s">
        <v>6769</v>
      </c>
      <c r="C1492" s="124" t="s">
        <v>6759</v>
      </c>
      <c r="D1492" s="122" t="s">
        <v>10246</v>
      </c>
      <c r="E1492" s="124" t="s">
        <v>7933</v>
      </c>
      <c r="F1492" s="125" t="s">
        <v>6770</v>
      </c>
      <c r="G1492" s="126" t="s">
        <v>6771</v>
      </c>
      <c r="H1492" s="126" t="s">
        <v>6771</v>
      </c>
      <c r="I1492" s="127" t="s">
        <v>6771</v>
      </c>
      <c r="J1492" s="125" t="s">
        <v>283</v>
      </c>
      <c r="K1492" s="125"/>
      <c r="L1492" s="125">
        <v>1712</v>
      </c>
      <c r="M1492" s="128">
        <v>1712</v>
      </c>
      <c r="N1492" s="126" t="s">
        <v>6762</v>
      </c>
      <c r="O1492" s="129">
        <v>100000</v>
      </c>
      <c r="P1492" s="129">
        <v>23478.260869565202</v>
      </c>
      <c r="Q1492" s="130">
        <v>123000</v>
      </c>
      <c r="R1492" s="130">
        <f t="shared" si="70"/>
        <v>30521.739130434762</v>
      </c>
      <c r="S1492" s="130">
        <v>0</v>
      </c>
      <c r="T1492" s="130">
        <f t="shared" si="69"/>
        <v>130521.73913043475</v>
      </c>
      <c r="U1492" s="130">
        <v>130500</v>
      </c>
      <c r="V1492" s="130">
        <f t="shared" si="71"/>
        <v>130500</v>
      </c>
      <c r="W1492" s="131">
        <v>0</v>
      </c>
      <c r="X1492" s="132" t="s">
        <v>6278</v>
      </c>
      <c r="Y1492" s="127" t="s">
        <v>6279</v>
      </c>
      <c r="Z1492" s="124" t="s">
        <v>26</v>
      </c>
      <c r="AA1492" s="133">
        <v>43294</v>
      </c>
      <c r="AB1492" s="134"/>
    </row>
    <row r="1493" spans="1:28" ht="22.5" x14ac:dyDescent="0.2">
      <c r="A1493" s="122" t="s">
        <v>8252</v>
      </c>
      <c r="B1493" s="123" t="s">
        <v>6772</v>
      </c>
      <c r="C1493" s="124" t="s">
        <v>6759</v>
      </c>
      <c r="D1493" s="122" t="s">
        <v>10247</v>
      </c>
      <c r="E1493" s="124" t="s">
        <v>7933</v>
      </c>
      <c r="F1493" s="125" t="s">
        <v>6773</v>
      </c>
      <c r="G1493" s="126" t="s">
        <v>6774</v>
      </c>
      <c r="H1493" s="126" t="s">
        <v>6774</v>
      </c>
      <c r="I1493" s="127" t="s">
        <v>6774</v>
      </c>
      <c r="J1493" s="125" t="s">
        <v>283</v>
      </c>
      <c r="K1493" s="125"/>
      <c r="L1493" s="125">
        <v>1712</v>
      </c>
      <c r="M1493" s="128">
        <v>1712</v>
      </c>
      <c r="N1493" s="126" t="s">
        <v>6762</v>
      </c>
      <c r="O1493" s="129">
        <v>100000</v>
      </c>
      <c r="P1493" s="129">
        <v>23478.260869565202</v>
      </c>
      <c r="Q1493" s="130">
        <v>123000</v>
      </c>
      <c r="R1493" s="130">
        <f t="shared" si="70"/>
        <v>30521.739130434762</v>
      </c>
      <c r="S1493" s="130">
        <v>0</v>
      </c>
      <c r="T1493" s="130">
        <f t="shared" si="69"/>
        <v>130521.73913043475</v>
      </c>
      <c r="U1493" s="130">
        <v>130500</v>
      </c>
      <c r="V1493" s="130">
        <f t="shared" si="71"/>
        <v>130500</v>
      </c>
      <c r="W1493" s="131">
        <v>0</v>
      </c>
      <c r="X1493" s="132" t="s">
        <v>6278</v>
      </c>
      <c r="Y1493" s="127" t="s">
        <v>6279</v>
      </c>
      <c r="Z1493" s="124" t="s">
        <v>26</v>
      </c>
      <c r="AA1493" s="133">
        <v>43294</v>
      </c>
      <c r="AB1493" s="134"/>
    </row>
    <row r="1494" spans="1:28" ht="22.5" x14ac:dyDescent="0.2">
      <c r="A1494" s="122" t="s">
        <v>8253</v>
      </c>
      <c r="B1494" s="123" t="s">
        <v>6758</v>
      </c>
      <c r="C1494" s="124" t="s">
        <v>6759</v>
      </c>
      <c r="D1494" s="122" t="s">
        <v>10248</v>
      </c>
      <c r="E1494" s="124" t="s">
        <v>7933</v>
      </c>
      <c r="F1494" s="125" t="s">
        <v>6760</v>
      </c>
      <c r="G1494" s="126" t="s">
        <v>6761</v>
      </c>
      <c r="H1494" s="126" t="s">
        <v>6761</v>
      </c>
      <c r="I1494" s="127" t="s">
        <v>6761</v>
      </c>
      <c r="J1494" s="125" t="s">
        <v>3</v>
      </c>
      <c r="K1494" s="125"/>
      <c r="L1494" s="125">
        <v>1712</v>
      </c>
      <c r="M1494" s="128">
        <v>1712</v>
      </c>
      <c r="N1494" s="126" t="s">
        <v>6762</v>
      </c>
      <c r="O1494" s="129">
        <v>100000</v>
      </c>
      <c r="P1494" s="129">
        <v>23478.260869565202</v>
      </c>
      <c r="Q1494" s="130">
        <v>123000</v>
      </c>
      <c r="R1494" s="130">
        <f t="shared" si="70"/>
        <v>30521.739130434762</v>
      </c>
      <c r="S1494" s="130">
        <v>0</v>
      </c>
      <c r="T1494" s="130">
        <f t="shared" si="69"/>
        <v>130521.73913043475</v>
      </c>
      <c r="U1494" s="130">
        <v>130500</v>
      </c>
      <c r="V1494" s="130">
        <f t="shared" si="71"/>
        <v>130500</v>
      </c>
      <c r="W1494" s="131">
        <v>0</v>
      </c>
      <c r="X1494" s="132" t="s">
        <v>6278</v>
      </c>
      <c r="Y1494" s="127" t="s">
        <v>6279</v>
      </c>
      <c r="Z1494" s="124" t="s">
        <v>42</v>
      </c>
      <c r="AA1494" s="133">
        <v>43294</v>
      </c>
      <c r="AB1494" s="134"/>
    </row>
    <row r="1495" spans="1:28" ht="22.5" x14ac:dyDescent="0.2">
      <c r="A1495" s="122" t="s">
        <v>8254</v>
      </c>
      <c r="B1495" s="123" t="s">
        <v>6763</v>
      </c>
      <c r="C1495" s="124" t="s">
        <v>6759</v>
      </c>
      <c r="D1495" s="122" t="s">
        <v>10249</v>
      </c>
      <c r="E1495" s="124" t="s">
        <v>7933</v>
      </c>
      <c r="F1495" s="125" t="s">
        <v>6764</v>
      </c>
      <c r="G1495" s="126" t="s">
        <v>6765</v>
      </c>
      <c r="H1495" s="126" t="s">
        <v>6765</v>
      </c>
      <c r="I1495" s="127" t="s">
        <v>6765</v>
      </c>
      <c r="J1495" s="125" t="s">
        <v>3</v>
      </c>
      <c r="K1495" s="125"/>
      <c r="L1495" s="125">
        <v>1712</v>
      </c>
      <c r="M1495" s="128">
        <v>1712</v>
      </c>
      <c r="N1495" s="126" t="s">
        <v>6762</v>
      </c>
      <c r="O1495" s="129">
        <v>100000</v>
      </c>
      <c r="P1495" s="129">
        <v>23478.260869565202</v>
      </c>
      <c r="Q1495" s="130">
        <v>123000</v>
      </c>
      <c r="R1495" s="130">
        <f t="shared" si="70"/>
        <v>30521.739130434762</v>
      </c>
      <c r="S1495" s="130">
        <v>0</v>
      </c>
      <c r="T1495" s="130">
        <f t="shared" si="69"/>
        <v>130521.73913043475</v>
      </c>
      <c r="U1495" s="130">
        <v>130500</v>
      </c>
      <c r="V1495" s="130">
        <f t="shared" si="71"/>
        <v>130500</v>
      </c>
      <c r="W1495" s="131">
        <v>0</v>
      </c>
      <c r="X1495" s="132" t="s">
        <v>6278</v>
      </c>
      <c r="Y1495" s="127" t="s">
        <v>6279</v>
      </c>
      <c r="Z1495" s="124" t="s">
        <v>42</v>
      </c>
      <c r="AA1495" s="133">
        <v>43294</v>
      </c>
      <c r="AB1495" s="134"/>
    </row>
    <row r="1496" spans="1:28" ht="22.5" x14ac:dyDescent="0.2">
      <c r="A1496" s="122" t="s">
        <v>8255</v>
      </c>
      <c r="B1496" s="123" t="s">
        <v>6775</v>
      </c>
      <c r="C1496" s="124" t="s">
        <v>6776</v>
      </c>
      <c r="D1496" s="122" t="s">
        <v>10250</v>
      </c>
      <c r="E1496" s="124" t="s">
        <v>7933</v>
      </c>
      <c r="F1496" s="125" t="s">
        <v>6777</v>
      </c>
      <c r="G1496" s="126" t="s">
        <v>6778</v>
      </c>
      <c r="H1496" s="126" t="s">
        <v>6778</v>
      </c>
      <c r="I1496" s="127" t="s">
        <v>6778</v>
      </c>
      <c r="J1496" s="125" t="s">
        <v>283</v>
      </c>
      <c r="K1496" s="125"/>
      <c r="L1496" s="125">
        <v>1713</v>
      </c>
      <c r="M1496" s="128">
        <v>1713</v>
      </c>
      <c r="N1496" s="126" t="s">
        <v>6779</v>
      </c>
      <c r="O1496" s="129">
        <v>150000</v>
      </c>
      <c r="P1496" s="129">
        <v>34434.782608695597</v>
      </c>
      <c r="Q1496" s="130">
        <v>184000</v>
      </c>
      <c r="R1496" s="130">
        <f t="shared" si="70"/>
        <v>44765.217391304272</v>
      </c>
      <c r="S1496" s="130">
        <v>0</v>
      </c>
      <c r="T1496" s="130">
        <f t="shared" si="69"/>
        <v>194765.21739130426</v>
      </c>
      <c r="U1496" s="130">
        <v>194700</v>
      </c>
      <c r="V1496" s="130">
        <f t="shared" si="71"/>
        <v>194700</v>
      </c>
      <c r="W1496" s="131">
        <v>0</v>
      </c>
      <c r="X1496" s="132" t="s">
        <v>6278</v>
      </c>
      <c r="Y1496" s="127" t="s">
        <v>6279</v>
      </c>
      <c r="Z1496" s="124" t="s">
        <v>42</v>
      </c>
      <c r="AA1496" s="133">
        <v>43294</v>
      </c>
      <c r="AB1496" s="134"/>
    </row>
    <row r="1497" spans="1:28" ht="25.5" x14ac:dyDescent="0.2">
      <c r="A1497" s="122" t="s">
        <v>8256</v>
      </c>
      <c r="B1497" s="123" t="s">
        <v>6780</v>
      </c>
      <c r="C1497" s="124" t="s">
        <v>6781</v>
      </c>
      <c r="D1497" s="122" t="s">
        <v>10251</v>
      </c>
      <c r="E1497" s="124" t="s">
        <v>7933</v>
      </c>
      <c r="F1497" s="125" t="s">
        <v>6782</v>
      </c>
      <c r="G1497" s="126" t="s">
        <v>6783</v>
      </c>
      <c r="H1497" s="126" t="s">
        <v>6783</v>
      </c>
      <c r="I1497" s="127" t="s">
        <v>6783</v>
      </c>
      <c r="J1497" s="125" t="s">
        <v>34</v>
      </c>
      <c r="K1497" s="125"/>
      <c r="L1497" s="125">
        <v>1714</v>
      </c>
      <c r="M1497" s="128">
        <v>1714</v>
      </c>
      <c r="N1497" s="126" t="s">
        <v>6784</v>
      </c>
      <c r="O1497" s="129">
        <v>120000</v>
      </c>
      <c r="P1497" s="129">
        <v>28173.9130434783</v>
      </c>
      <c r="Q1497" s="130">
        <v>148000</v>
      </c>
      <c r="R1497" s="130">
        <f t="shared" si="70"/>
        <v>36626.086956521787</v>
      </c>
      <c r="S1497" s="130">
        <v>0</v>
      </c>
      <c r="T1497" s="130">
        <f t="shared" ref="T1497:T1560" si="72">+O1497+R1497+S1497</f>
        <v>156626.08695652179</v>
      </c>
      <c r="U1497" s="130">
        <v>156600</v>
      </c>
      <c r="V1497" s="130">
        <f t="shared" si="71"/>
        <v>156600</v>
      </c>
      <c r="W1497" s="131">
        <v>0</v>
      </c>
      <c r="X1497" s="132" t="s">
        <v>6278</v>
      </c>
      <c r="Y1497" s="127" t="s">
        <v>6279</v>
      </c>
      <c r="Z1497" s="124" t="s">
        <v>42</v>
      </c>
      <c r="AA1497" s="133">
        <v>43294</v>
      </c>
      <c r="AB1497" s="134"/>
    </row>
    <row r="1498" spans="1:28" ht="25.5" x14ac:dyDescent="0.2">
      <c r="A1498" s="122" t="s">
        <v>8257</v>
      </c>
      <c r="B1498" s="123" t="s">
        <v>6785</v>
      </c>
      <c r="C1498" s="124" t="s">
        <v>6786</v>
      </c>
      <c r="D1498" s="122" t="s">
        <v>10252</v>
      </c>
      <c r="E1498" s="124" t="s">
        <v>7933</v>
      </c>
      <c r="F1498" s="125" t="s">
        <v>6787</v>
      </c>
      <c r="G1498" s="126" t="s">
        <v>6788</v>
      </c>
      <c r="H1498" s="126" t="s">
        <v>6788</v>
      </c>
      <c r="I1498" s="127" t="s">
        <v>6788</v>
      </c>
      <c r="J1498" s="125" t="s">
        <v>34</v>
      </c>
      <c r="K1498" s="125"/>
      <c r="L1498" s="125">
        <v>1715</v>
      </c>
      <c r="M1498" s="128">
        <v>1715</v>
      </c>
      <c r="N1498" s="126" t="s">
        <v>6789</v>
      </c>
      <c r="O1498" s="129">
        <v>100000</v>
      </c>
      <c r="P1498" s="129">
        <v>23478.260869565202</v>
      </c>
      <c r="Q1498" s="130">
        <v>123000</v>
      </c>
      <c r="R1498" s="130">
        <f t="shared" si="70"/>
        <v>30521.739130434762</v>
      </c>
      <c r="S1498" s="130">
        <v>0</v>
      </c>
      <c r="T1498" s="130">
        <f t="shared" si="72"/>
        <v>130521.73913043475</v>
      </c>
      <c r="U1498" s="130">
        <v>130500</v>
      </c>
      <c r="V1498" s="130">
        <f t="shared" si="71"/>
        <v>130500</v>
      </c>
      <c r="W1498" s="131">
        <v>0</v>
      </c>
      <c r="X1498" s="132" t="s">
        <v>6278</v>
      </c>
      <c r="Y1498" s="127" t="s">
        <v>6279</v>
      </c>
      <c r="Z1498" s="124" t="s">
        <v>42</v>
      </c>
      <c r="AA1498" s="133">
        <v>43294</v>
      </c>
      <c r="AB1498" s="134"/>
    </row>
    <row r="1499" spans="1:28" ht="25.5" x14ac:dyDescent="0.2">
      <c r="A1499" s="122" t="s">
        <v>8258</v>
      </c>
      <c r="B1499" s="123" t="s">
        <v>6790</v>
      </c>
      <c r="C1499" s="124" t="s">
        <v>6786</v>
      </c>
      <c r="D1499" s="122" t="s">
        <v>9912</v>
      </c>
      <c r="E1499" s="124" t="s">
        <v>7933</v>
      </c>
      <c r="F1499" s="125" t="s">
        <v>6791</v>
      </c>
      <c r="G1499" s="126" t="s">
        <v>6792</v>
      </c>
      <c r="H1499" s="126" t="s">
        <v>6792</v>
      </c>
      <c r="I1499" s="127" t="s">
        <v>6792</v>
      </c>
      <c r="J1499" s="125" t="s">
        <v>3</v>
      </c>
      <c r="K1499" s="125"/>
      <c r="L1499" s="125">
        <v>1715</v>
      </c>
      <c r="M1499" s="128">
        <v>1715</v>
      </c>
      <c r="N1499" s="126" t="s">
        <v>6789</v>
      </c>
      <c r="O1499" s="129">
        <v>100000</v>
      </c>
      <c r="P1499" s="129">
        <v>23478.260869565202</v>
      </c>
      <c r="Q1499" s="130">
        <v>123000</v>
      </c>
      <c r="R1499" s="130">
        <f t="shared" si="70"/>
        <v>30521.739130434762</v>
      </c>
      <c r="S1499" s="130">
        <v>0</v>
      </c>
      <c r="T1499" s="130">
        <f t="shared" si="72"/>
        <v>130521.73913043475</v>
      </c>
      <c r="U1499" s="130">
        <v>130500</v>
      </c>
      <c r="V1499" s="130">
        <f t="shared" si="71"/>
        <v>130500</v>
      </c>
      <c r="W1499" s="131">
        <v>0</v>
      </c>
      <c r="X1499" s="132" t="s">
        <v>6278</v>
      </c>
      <c r="Y1499" s="127" t="s">
        <v>6279</v>
      </c>
      <c r="Z1499" s="124" t="s">
        <v>42</v>
      </c>
      <c r="AA1499" s="133">
        <v>43294</v>
      </c>
      <c r="AB1499" s="134"/>
    </row>
    <row r="1500" spans="1:28" ht="25.5" x14ac:dyDescent="0.2">
      <c r="A1500" s="122" t="s">
        <v>8259</v>
      </c>
      <c r="B1500" s="123" t="s">
        <v>6793</v>
      </c>
      <c r="C1500" s="124" t="s">
        <v>6794</v>
      </c>
      <c r="D1500" s="122" t="s">
        <v>10253</v>
      </c>
      <c r="E1500" s="124" t="s">
        <v>7933</v>
      </c>
      <c r="F1500" s="125" t="s">
        <v>6795</v>
      </c>
      <c r="G1500" s="126" t="s">
        <v>6796</v>
      </c>
      <c r="H1500" s="126" t="s">
        <v>6796</v>
      </c>
      <c r="I1500" s="127" t="s">
        <v>6796</v>
      </c>
      <c r="J1500" s="125" t="s">
        <v>34</v>
      </c>
      <c r="K1500" s="125"/>
      <c r="L1500" s="125">
        <v>1716</v>
      </c>
      <c r="M1500" s="128">
        <v>1716</v>
      </c>
      <c r="N1500" s="126" t="s">
        <v>6797</v>
      </c>
      <c r="O1500" s="129">
        <v>120000</v>
      </c>
      <c r="P1500" s="129">
        <v>28173.9130434783</v>
      </c>
      <c r="Q1500" s="130">
        <v>148000</v>
      </c>
      <c r="R1500" s="130">
        <f t="shared" si="70"/>
        <v>36626.086956521787</v>
      </c>
      <c r="S1500" s="130">
        <v>0</v>
      </c>
      <c r="T1500" s="130">
        <f t="shared" si="72"/>
        <v>156626.08695652179</v>
      </c>
      <c r="U1500" s="130">
        <v>156600</v>
      </c>
      <c r="V1500" s="130">
        <f t="shared" si="71"/>
        <v>156600</v>
      </c>
      <c r="W1500" s="131">
        <v>0</v>
      </c>
      <c r="X1500" s="132" t="s">
        <v>6278</v>
      </c>
      <c r="Y1500" s="127" t="s">
        <v>6279</v>
      </c>
      <c r="Z1500" s="124" t="s">
        <v>42</v>
      </c>
      <c r="AA1500" s="133">
        <v>43294</v>
      </c>
      <c r="AB1500" s="134"/>
    </row>
    <row r="1501" spans="1:28" ht="25.5" x14ac:dyDescent="0.2">
      <c r="A1501" s="122" t="s">
        <v>8260</v>
      </c>
      <c r="B1501" s="123" t="s">
        <v>6798</v>
      </c>
      <c r="C1501" s="124" t="s">
        <v>6794</v>
      </c>
      <c r="D1501" s="122" t="s">
        <v>10254</v>
      </c>
      <c r="E1501" s="124" t="s">
        <v>7933</v>
      </c>
      <c r="F1501" s="125" t="s">
        <v>6799</v>
      </c>
      <c r="G1501" s="126" t="s">
        <v>6800</v>
      </c>
      <c r="H1501" s="126" t="s">
        <v>6800</v>
      </c>
      <c r="I1501" s="127" t="s">
        <v>6800</v>
      </c>
      <c r="J1501" s="125" t="s">
        <v>3</v>
      </c>
      <c r="K1501" s="125"/>
      <c r="L1501" s="125">
        <v>1716</v>
      </c>
      <c r="M1501" s="128">
        <v>1716</v>
      </c>
      <c r="N1501" s="126" t="s">
        <v>6797</v>
      </c>
      <c r="O1501" s="129">
        <v>120000</v>
      </c>
      <c r="P1501" s="129">
        <v>28173.9130434783</v>
      </c>
      <c r="Q1501" s="130">
        <v>148000</v>
      </c>
      <c r="R1501" s="130">
        <f t="shared" si="70"/>
        <v>36626.086956521787</v>
      </c>
      <c r="S1501" s="130">
        <v>0</v>
      </c>
      <c r="T1501" s="130">
        <f t="shared" si="72"/>
        <v>156626.08695652179</v>
      </c>
      <c r="U1501" s="130">
        <v>156600</v>
      </c>
      <c r="V1501" s="130">
        <f t="shared" si="71"/>
        <v>156600</v>
      </c>
      <c r="W1501" s="131">
        <v>0</v>
      </c>
      <c r="X1501" s="132" t="s">
        <v>6278</v>
      </c>
      <c r="Y1501" s="127" t="s">
        <v>6279</v>
      </c>
      <c r="Z1501" s="124" t="s">
        <v>42</v>
      </c>
      <c r="AA1501" s="133">
        <v>43294</v>
      </c>
      <c r="AB1501" s="134"/>
    </row>
    <row r="1502" spans="1:28" ht="22.5" x14ac:dyDescent="0.2">
      <c r="A1502" s="122" t="s">
        <v>8261</v>
      </c>
      <c r="B1502" s="123" t="s">
        <v>6801</v>
      </c>
      <c r="C1502" s="124" t="s">
        <v>6802</v>
      </c>
      <c r="D1502" s="122" t="s">
        <v>10255</v>
      </c>
      <c r="E1502" s="124" t="s">
        <v>7933</v>
      </c>
      <c r="F1502" s="125" t="s">
        <v>6803</v>
      </c>
      <c r="G1502" s="126" t="s">
        <v>6804</v>
      </c>
      <c r="H1502" s="126" t="s">
        <v>6804</v>
      </c>
      <c r="I1502" s="127" t="s">
        <v>6804</v>
      </c>
      <c r="J1502" s="125" t="s">
        <v>283</v>
      </c>
      <c r="K1502" s="125"/>
      <c r="L1502" s="125">
        <v>1717</v>
      </c>
      <c r="M1502" s="128">
        <v>1717</v>
      </c>
      <c r="N1502" s="126" t="s">
        <v>6804</v>
      </c>
      <c r="O1502" s="129">
        <v>125000</v>
      </c>
      <c r="P1502" s="129">
        <v>29739.130434782601</v>
      </c>
      <c r="Q1502" s="130">
        <v>154000</v>
      </c>
      <c r="R1502" s="130">
        <f t="shared" si="70"/>
        <v>38660.869565217377</v>
      </c>
      <c r="S1502" s="130">
        <v>0</v>
      </c>
      <c r="T1502" s="130">
        <f t="shared" si="72"/>
        <v>163660.86956521738</v>
      </c>
      <c r="U1502" s="130">
        <v>163600</v>
      </c>
      <c r="V1502" s="130">
        <f t="shared" si="71"/>
        <v>163600</v>
      </c>
      <c r="W1502" s="131">
        <v>0</v>
      </c>
      <c r="X1502" s="132" t="s">
        <v>6278</v>
      </c>
      <c r="Y1502" s="127" t="s">
        <v>6279</v>
      </c>
      <c r="Z1502" s="124" t="s">
        <v>42</v>
      </c>
      <c r="AA1502" s="133">
        <v>43294</v>
      </c>
      <c r="AB1502" s="134"/>
    </row>
    <row r="1503" spans="1:28" ht="22.5" x14ac:dyDescent="0.2">
      <c r="A1503" s="122" t="s">
        <v>8262</v>
      </c>
      <c r="B1503" s="123" t="s">
        <v>6805</v>
      </c>
      <c r="C1503" s="124" t="s">
        <v>6806</v>
      </c>
      <c r="D1503" s="122" t="s">
        <v>10256</v>
      </c>
      <c r="E1503" s="124" t="s">
        <v>7933</v>
      </c>
      <c r="F1503" s="125" t="s">
        <v>6807</v>
      </c>
      <c r="G1503" s="126" t="s">
        <v>6808</v>
      </c>
      <c r="H1503" s="126" t="s">
        <v>6808</v>
      </c>
      <c r="I1503" s="127" t="s">
        <v>6808</v>
      </c>
      <c r="J1503" s="125" t="s">
        <v>3</v>
      </c>
      <c r="K1503" s="125"/>
      <c r="L1503" s="125">
        <v>1718</v>
      </c>
      <c r="M1503" s="128">
        <v>1718</v>
      </c>
      <c r="N1503" s="126" t="s">
        <v>6808</v>
      </c>
      <c r="O1503" s="129">
        <v>260000</v>
      </c>
      <c r="P1503" s="129">
        <v>46956.521739130403</v>
      </c>
      <c r="Q1503" s="130">
        <v>306000</v>
      </c>
      <c r="R1503" s="130">
        <f t="shared" si="70"/>
        <v>61043.478260869524</v>
      </c>
      <c r="S1503" s="130">
        <v>0</v>
      </c>
      <c r="T1503" s="130">
        <f t="shared" si="72"/>
        <v>321043.47826086951</v>
      </c>
      <c r="U1503" s="130">
        <v>321000</v>
      </c>
      <c r="V1503" s="130">
        <f t="shared" si="71"/>
        <v>321000</v>
      </c>
      <c r="W1503" s="131">
        <v>0</v>
      </c>
      <c r="X1503" s="132" t="s">
        <v>6278</v>
      </c>
      <c r="Y1503" s="127" t="s">
        <v>6279</v>
      </c>
      <c r="Z1503" s="124" t="s">
        <v>42</v>
      </c>
      <c r="AA1503" s="133">
        <v>43294</v>
      </c>
      <c r="AB1503" s="134"/>
    </row>
    <row r="1504" spans="1:28" ht="25.5" x14ac:dyDescent="0.2">
      <c r="A1504" s="122" t="s">
        <v>8263</v>
      </c>
      <c r="B1504" s="123" t="s">
        <v>6813</v>
      </c>
      <c r="C1504" s="124" t="s">
        <v>6810</v>
      </c>
      <c r="D1504" s="122" t="s">
        <v>10257</v>
      </c>
      <c r="E1504" s="124" t="s">
        <v>7933</v>
      </c>
      <c r="F1504" s="125" t="s">
        <v>6814</v>
      </c>
      <c r="G1504" s="126" t="s">
        <v>6815</v>
      </c>
      <c r="H1504" s="126" t="s">
        <v>6815</v>
      </c>
      <c r="I1504" s="127" t="s">
        <v>6815</v>
      </c>
      <c r="J1504" s="125" t="s">
        <v>34</v>
      </c>
      <c r="K1504" s="125"/>
      <c r="L1504" s="125">
        <v>1719</v>
      </c>
      <c r="M1504" s="128">
        <v>1719</v>
      </c>
      <c r="N1504" s="126" t="s">
        <v>6812</v>
      </c>
      <c r="O1504" s="129">
        <v>150000</v>
      </c>
      <c r="P1504" s="129">
        <v>34434.782608695597</v>
      </c>
      <c r="Q1504" s="130">
        <v>184000</v>
      </c>
      <c r="R1504" s="130">
        <f t="shared" si="70"/>
        <v>44765.217391304272</v>
      </c>
      <c r="S1504" s="130">
        <v>0</v>
      </c>
      <c r="T1504" s="130">
        <f t="shared" si="72"/>
        <v>194765.21739130426</v>
      </c>
      <c r="U1504" s="130">
        <v>194700</v>
      </c>
      <c r="V1504" s="130">
        <f t="shared" si="71"/>
        <v>194700</v>
      </c>
      <c r="W1504" s="131">
        <v>0</v>
      </c>
      <c r="X1504" s="132" t="s">
        <v>6278</v>
      </c>
      <c r="Y1504" s="127" t="s">
        <v>6279</v>
      </c>
      <c r="Z1504" s="124" t="s">
        <v>26</v>
      </c>
      <c r="AA1504" s="133">
        <v>43294</v>
      </c>
      <c r="AB1504" s="134"/>
    </row>
    <row r="1505" spans="1:28" ht="25.5" x14ac:dyDescent="0.2">
      <c r="A1505" s="122" t="s">
        <v>8658</v>
      </c>
      <c r="B1505" s="123" t="s">
        <v>6816</v>
      </c>
      <c r="C1505" s="124" t="s">
        <v>6810</v>
      </c>
      <c r="D1505" s="122" t="s">
        <v>10258</v>
      </c>
      <c r="E1505" s="124" t="s">
        <v>7933</v>
      </c>
      <c r="F1505" s="125" t="s">
        <v>6817</v>
      </c>
      <c r="G1505" s="126" t="s">
        <v>6818</v>
      </c>
      <c r="H1505" s="126" t="s">
        <v>6818</v>
      </c>
      <c r="I1505" s="127" t="s">
        <v>6818</v>
      </c>
      <c r="J1505" s="125" t="s">
        <v>3</v>
      </c>
      <c r="K1505" s="125"/>
      <c r="L1505" s="125">
        <v>1719</v>
      </c>
      <c r="M1505" s="128">
        <v>1719</v>
      </c>
      <c r="N1505" s="126" t="s">
        <v>6812</v>
      </c>
      <c r="O1505" s="129">
        <v>150000</v>
      </c>
      <c r="P1505" s="129">
        <v>34434.782608695597</v>
      </c>
      <c r="Q1505" s="130">
        <v>184000</v>
      </c>
      <c r="R1505" s="130">
        <f t="shared" si="70"/>
        <v>44765.217391304272</v>
      </c>
      <c r="S1505" s="130">
        <v>0</v>
      </c>
      <c r="T1505" s="130">
        <f t="shared" si="72"/>
        <v>194765.21739130426</v>
      </c>
      <c r="U1505" s="130">
        <v>194700</v>
      </c>
      <c r="V1505" s="130">
        <f t="shared" si="71"/>
        <v>194700</v>
      </c>
      <c r="W1505" s="131">
        <v>0</v>
      </c>
      <c r="X1505" s="132" t="s">
        <v>6278</v>
      </c>
      <c r="Y1505" s="127" t="s">
        <v>6279</v>
      </c>
      <c r="Z1505" s="124" t="s">
        <v>26</v>
      </c>
      <c r="AA1505" s="133">
        <v>43294</v>
      </c>
      <c r="AB1505" s="134"/>
    </row>
    <row r="1506" spans="1:28" ht="22.5" x14ac:dyDescent="0.2">
      <c r="A1506" s="122" t="s">
        <v>8659</v>
      </c>
      <c r="B1506" s="123" t="s">
        <v>6809</v>
      </c>
      <c r="C1506" s="124" t="s">
        <v>6810</v>
      </c>
      <c r="D1506" s="122" t="s">
        <v>9913</v>
      </c>
      <c r="E1506" s="124" t="s">
        <v>7933</v>
      </c>
      <c r="F1506" s="125" t="s">
        <v>6811</v>
      </c>
      <c r="G1506" s="126" t="s">
        <v>6812</v>
      </c>
      <c r="H1506" s="126" t="s">
        <v>6812</v>
      </c>
      <c r="I1506" s="127" t="s">
        <v>6812</v>
      </c>
      <c r="J1506" s="125" t="s">
        <v>34</v>
      </c>
      <c r="K1506" s="125"/>
      <c r="L1506" s="125">
        <v>1719</v>
      </c>
      <c r="M1506" s="128">
        <v>1719</v>
      </c>
      <c r="N1506" s="126" t="s">
        <v>6812</v>
      </c>
      <c r="O1506" s="129">
        <v>150000</v>
      </c>
      <c r="P1506" s="129">
        <v>34434.782608695597</v>
      </c>
      <c r="Q1506" s="130">
        <v>184000</v>
      </c>
      <c r="R1506" s="130">
        <f t="shared" si="70"/>
        <v>44765.217391304272</v>
      </c>
      <c r="S1506" s="130">
        <v>0</v>
      </c>
      <c r="T1506" s="130">
        <f t="shared" si="72"/>
        <v>194765.21739130426</v>
      </c>
      <c r="U1506" s="130">
        <v>194700</v>
      </c>
      <c r="V1506" s="130">
        <f t="shared" si="71"/>
        <v>194700</v>
      </c>
      <c r="W1506" s="131">
        <v>0</v>
      </c>
      <c r="X1506" s="132" t="s">
        <v>6278</v>
      </c>
      <c r="Y1506" s="127" t="s">
        <v>6279</v>
      </c>
      <c r="Z1506" s="124" t="s">
        <v>42</v>
      </c>
      <c r="AA1506" s="133">
        <v>43294</v>
      </c>
      <c r="AB1506" s="134"/>
    </row>
    <row r="1507" spans="1:28" ht="22.5" x14ac:dyDescent="0.2">
      <c r="A1507" s="122" t="s">
        <v>8264</v>
      </c>
      <c r="B1507" s="123" t="s">
        <v>6819</v>
      </c>
      <c r="C1507" s="124" t="s">
        <v>6820</v>
      </c>
      <c r="D1507" s="122" t="s">
        <v>10259</v>
      </c>
      <c r="E1507" s="124" t="s">
        <v>7933</v>
      </c>
      <c r="F1507" s="125" t="s">
        <v>6821</v>
      </c>
      <c r="G1507" s="126" t="s">
        <v>6822</v>
      </c>
      <c r="H1507" s="126" t="s">
        <v>6822</v>
      </c>
      <c r="I1507" s="127" t="s">
        <v>6822</v>
      </c>
      <c r="J1507" s="125" t="s">
        <v>3</v>
      </c>
      <c r="K1507" s="125"/>
      <c r="L1507" s="125">
        <v>1720</v>
      </c>
      <c r="M1507" s="128">
        <v>1720</v>
      </c>
      <c r="N1507" s="126" t="s">
        <v>6822</v>
      </c>
      <c r="O1507" s="129">
        <v>220000</v>
      </c>
      <c r="P1507" s="129">
        <v>39130.434782608703</v>
      </c>
      <c r="Q1507" s="130">
        <v>259000</v>
      </c>
      <c r="R1507" s="130">
        <f t="shared" si="70"/>
        <v>50869.565217391311</v>
      </c>
      <c r="S1507" s="130">
        <v>0</v>
      </c>
      <c r="T1507" s="130">
        <f t="shared" si="72"/>
        <v>270869.5652173913</v>
      </c>
      <c r="U1507" s="130">
        <v>270800</v>
      </c>
      <c r="V1507" s="130">
        <f t="shared" si="71"/>
        <v>270800</v>
      </c>
      <c r="W1507" s="131">
        <v>0</v>
      </c>
      <c r="X1507" s="132" t="s">
        <v>6278</v>
      </c>
      <c r="Y1507" s="127" t="s">
        <v>6279</v>
      </c>
      <c r="Z1507" s="124" t="s">
        <v>42</v>
      </c>
      <c r="AA1507" s="133">
        <v>43294</v>
      </c>
      <c r="AB1507" s="134"/>
    </row>
    <row r="1508" spans="1:28" ht="25.5" x14ac:dyDescent="0.2">
      <c r="A1508" s="122" t="s">
        <v>8265</v>
      </c>
      <c r="B1508" s="123" t="s">
        <v>6823</v>
      </c>
      <c r="C1508" s="124" t="s">
        <v>6824</v>
      </c>
      <c r="D1508" s="122" t="s">
        <v>10260</v>
      </c>
      <c r="E1508" s="124" t="s">
        <v>7933</v>
      </c>
      <c r="F1508" s="125" t="s">
        <v>6825</v>
      </c>
      <c r="G1508" s="126" t="s">
        <v>6826</v>
      </c>
      <c r="H1508" s="126" t="s">
        <v>6826</v>
      </c>
      <c r="I1508" s="127" t="s">
        <v>6826</v>
      </c>
      <c r="J1508" s="125" t="s">
        <v>34</v>
      </c>
      <c r="K1508" s="125"/>
      <c r="L1508" s="125">
        <v>1721</v>
      </c>
      <c r="M1508" s="128">
        <v>1721</v>
      </c>
      <c r="N1508" s="126" t="s">
        <v>6827</v>
      </c>
      <c r="O1508" s="129">
        <v>100000</v>
      </c>
      <c r="P1508" s="129">
        <v>23478.260869565202</v>
      </c>
      <c r="Q1508" s="130">
        <v>123000</v>
      </c>
      <c r="R1508" s="130">
        <f t="shared" si="70"/>
        <v>30521.739130434762</v>
      </c>
      <c r="S1508" s="130">
        <v>0</v>
      </c>
      <c r="T1508" s="130">
        <f t="shared" si="72"/>
        <v>130521.73913043475</v>
      </c>
      <c r="U1508" s="130">
        <v>130500</v>
      </c>
      <c r="V1508" s="130">
        <f t="shared" si="71"/>
        <v>130500</v>
      </c>
      <c r="W1508" s="131">
        <v>0</v>
      </c>
      <c r="X1508" s="132" t="s">
        <v>6278</v>
      </c>
      <c r="Y1508" s="127" t="s">
        <v>6279</v>
      </c>
      <c r="Z1508" s="124" t="s">
        <v>42</v>
      </c>
      <c r="AA1508" s="133">
        <v>43294</v>
      </c>
      <c r="AB1508" s="134"/>
    </row>
    <row r="1509" spans="1:28" ht="25.5" x14ac:dyDescent="0.2">
      <c r="A1509" s="122" t="s">
        <v>8266</v>
      </c>
      <c r="B1509" s="123" t="s">
        <v>6828</v>
      </c>
      <c r="C1509" s="124" t="s">
        <v>6829</v>
      </c>
      <c r="D1509" s="122" t="s">
        <v>10261</v>
      </c>
      <c r="E1509" s="124" t="s">
        <v>7933</v>
      </c>
      <c r="F1509" s="125" t="s">
        <v>6830</v>
      </c>
      <c r="G1509" s="126" t="s">
        <v>6831</v>
      </c>
      <c r="H1509" s="126" t="s">
        <v>6831</v>
      </c>
      <c r="I1509" s="127" t="s">
        <v>6831</v>
      </c>
      <c r="J1509" s="125" t="s">
        <v>34</v>
      </c>
      <c r="K1509" s="125"/>
      <c r="L1509" s="125">
        <v>1722</v>
      </c>
      <c r="M1509" s="128">
        <v>1722</v>
      </c>
      <c r="N1509" s="126" t="s">
        <v>6832</v>
      </c>
      <c r="O1509" s="129">
        <v>100000</v>
      </c>
      <c r="P1509" s="129">
        <v>23478.260869565202</v>
      </c>
      <c r="Q1509" s="130">
        <v>123000</v>
      </c>
      <c r="R1509" s="130">
        <f t="shared" si="70"/>
        <v>30521.739130434762</v>
      </c>
      <c r="S1509" s="130">
        <v>0</v>
      </c>
      <c r="T1509" s="130">
        <f t="shared" si="72"/>
        <v>130521.73913043475</v>
      </c>
      <c r="U1509" s="130">
        <v>130500</v>
      </c>
      <c r="V1509" s="130">
        <f t="shared" si="71"/>
        <v>130500</v>
      </c>
      <c r="W1509" s="131">
        <v>0</v>
      </c>
      <c r="X1509" s="132" t="s">
        <v>6278</v>
      </c>
      <c r="Y1509" s="127" t="s">
        <v>6279</v>
      </c>
      <c r="Z1509" s="124" t="s">
        <v>42</v>
      </c>
      <c r="AA1509" s="133">
        <v>43294</v>
      </c>
      <c r="AB1509" s="134"/>
    </row>
    <row r="1510" spans="1:28" ht="25.5" x14ac:dyDescent="0.2">
      <c r="A1510" s="122" t="s">
        <v>8660</v>
      </c>
      <c r="B1510" s="123" t="s">
        <v>6833</v>
      </c>
      <c r="C1510" s="124" t="s">
        <v>6829</v>
      </c>
      <c r="D1510" s="122" t="s">
        <v>9917</v>
      </c>
      <c r="E1510" s="124" t="s">
        <v>7933</v>
      </c>
      <c r="F1510" s="125" t="s">
        <v>6834</v>
      </c>
      <c r="G1510" s="126" t="s">
        <v>6835</v>
      </c>
      <c r="H1510" s="126" t="s">
        <v>6835</v>
      </c>
      <c r="I1510" s="127" t="s">
        <v>6835</v>
      </c>
      <c r="J1510" s="125" t="s">
        <v>3</v>
      </c>
      <c r="K1510" s="125"/>
      <c r="L1510" s="125">
        <v>1722</v>
      </c>
      <c r="M1510" s="128">
        <v>1722</v>
      </c>
      <c r="N1510" s="126" t="s">
        <v>6832</v>
      </c>
      <c r="O1510" s="129">
        <v>100000</v>
      </c>
      <c r="P1510" s="129">
        <v>23478.260869565202</v>
      </c>
      <c r="Q1510" s="130">
        <v>123000</v>
      </c>
      <c r="R1510" s="130">
        <f t="shared" si="70"/>
        <v>30521.739130434762</v>
      </c>
      <c r="S1510" s="130">
        <v>0</v>
      </c>
      <c r="T1510" s="130">
        <f t="shared" si="72"/>
        <v>130521.73913043475</v>
      </c>
      <c r="U1510" s="130">
        <v>130500</v>
      </c>
      <c r="V1510" s="130">
        <f t="shared" si="71"/>
        <v>130500</v>
      </c>
      <c r="W1510" s="131">
        <v>0</v>
      </c>
      <c r="X1510" s="132" t="s">
        <v>6278</v>
      </c>
      <c r="Y1510" s="127" t="s">
        <v>6279</v>
      </c>
      <c r="Z1510" s="124" t="s">
        <v>42</v>
      </c>
      <c r="AA1510" s="133">
        <v>43294</v>
      </c>
      <c r="AB1510" s="134"/>
    </row>
    <row r="1511" spans="1:28" ht="25.5" x14ac:dyDescent="0.2">
      <c r="A1511" s="122" t="s">
        <v>8661</v>
      </c>
      <c r="B1511" s="123" t="s">
        <v>6836</v>
      </c>
      <c r="C1511" s="124" t="s">
        <v>6837</v>
      </c>
      <c r="D1511" s="122" t="s">
        <v>9918</v>
      </c>
      <c r="E1511" s="124" t="s">
        <v>7933</v>
      </c>
      <c r="F1511" s="125" t="s">
        <v>6838</v>
      </c>
      <c r="G1511" s="126" t="s">
        <v>6839</v>
      </c>
      <c r="H1511" s="126" t="s">
        <v>8282</v>
      </c>
      <c r="I1511" s="127" t="s">
        <v>6839</v>
      </c>
      <c r="J1511" s="125" t="s">
        <v>3</v>
      </c>
      <c r="K1511" s="125"/>
      <c r="L1511" s="125">
        <v>1723</v>
      </c>
      <c r="M1511" s="128">
        <v>1723</v>
      </c>
      <c r="N1511" s="126" t="s">
        <v>6840</v>
      </c>
      <c r="O1511" s="129">
        <v>73000</v>
      </c>
      <c r="P1511" s="129">
        <v>17060.869565217399</v>
      </c>
      <c r="Q1511" s="130">
        <v>90000</v>
      </c>
      <c r="R1511" s="130">
        <f t="shared" si="70"/>
        <v>22179.130434782619</v>
      </c>
      <c r="S1511" s="130">
        <v>0</v>
      </c>
      <c r="T1511" s="130">
        <f t="shared" si="72"/>
        <v>95179.130434782623</v>
      </c>
      <c r="U1511" s="130">
        <v>95100</v>
      </c>
      <c r="V1511" s="130">
        <f t="shared" si="71"/>
        <v>95100</v>
      </c>
      <c r="W1511" s="131">
        <v>0</v>
      </c>
      <c r="X1511" s="132" t="s">
        <v>6278</v>
      </c>
      <c r="Y1511" s="127" t="s">
        <v>6279</v>
      </c>
      <c r="Z1511" s="124" t="s">
        <v>42</v>
      </c>
      <c r="AA1511" s="133">
        <v>43294</v>
      </c>
      <c r="AB1511" s="134"/>
    </row>
    <row r="1512" spans="1:28" ht="25.5" x14ac:dyDescent="0.2">
      <c r="A1512" s="122" t="s">
        <v>8662</v>
      </c>
      <c r="B1512" s="123" t="s">
        <v>6841</v>
      </c>
      <c r="C1512" s="124" t="s">
        <v>6842</v>
      </c>
      <c r="D1512" s="122" t="s">
        <v>9915</v>
      </c>
      <c r="E1512" s="124" t="s">
        <v>7933</v>
      </c>
      <c r="F1512" s="125" t="s">
        <v>6838</v>
      </c>
      <c r="G1512" s="126" t="s">
        <v>6839</v>
      </c>
      <c r="H1512" s="126" t="s">
        <v>8283</v>
      </c>
      <c r="I1512" s="127" t="s">
        <v>6839</v>
      </c>
      <c r="J1512" s="125" t="s">
        <v>3</v>
      </c>
      <c r="K1512" s="125"/>
      <c r="L1512" s="125">
        <v>1724</v>
      </c>
      <c r="M1512" s="128">
        <v>1724</v>
      </c>
      <c r="N1512" s="126" t="s">
        <v>6843</v>
      </c>
      <c r="O1512" s="129">
        <v>32000</v>
      </c>
      <c r="P1512" s="129">
        <v>7513.04347826087</v>
      </c>
      <c r="Q1512" s="130">
        <v>39500</v>
      </c>
      <c r="R1512" s="130">
        <f t="shared" si="70"/>
        <v>9766.9565217391319</v>
      </c>
      <c r="S1512" s="130">
        <v>0</v>
      </c>
      <c r="T1512" s="130">
        <f t="shared" si="72"/>
        <v>41766.956521739135</v>
      </c>
      <c r="U1512" s="130">
        <v>41700</v>
      </c>
      <c r="V1512" s="130">
        <f t="shared" si="71"/>
        <v>41700</v>
      </c>
      <c r="W1512" s="131">
        <v>0</v>
      </c>
      <c r="X1512" s="132" t="s">
        <v>6278</v>
      </c>
      <c r="Y1512" s="127" t="s">
        <v>6279</v>
      </c>
      <c r="Z1512" s="124" t="s">
        <v>26</v>
      </c>
      <c r="AA1512" s="133">
        <v>43294</v>
      </c>
      <c r="AB1512" s="134"/>
    </row>
    <row r="1513" spans="1:28" ht="22.5" x14ac:dyDescent="0.2">
      <c r="A1513" s="122" t="s">
        <v>8267</v>
      </c>
      <c r="B1513" s="123" t="s">
        <v>6844</v>
      </c>
      <c r="C1513" s="124" t="s">
        <v>6845</v>
      </c>
      <c r="D1513" s="122" t="s">
        <v>9911</v>
      </c>
      <c r="E1513" s="124" t="s">
        <v>7933</v>
      </c>
      <c r="F1513" s="125" t="s">
        <v>6846</v>
      </c>
      <c r="G1513" s="126" t="s">
        <v>6847</v>
      </c>
      <c r="H1513" s="126" t="s">
        <v>6847</v>
      </c>
      <c r="I1513" s="127" t="s">
        <v>6847</v>
      </c>
      <c r="J1513" s="125" t="s">
        <v>283</v>
      </c>
      <c r="K1513" s="125"/>
      <c r="L1513" s="125">
        <v>1728</v>
      </c>
      <c r="M1513" s="128">
        <v>1728</v>
      </c>
      <c r="N1513" s="126" t="s">
        <v>6847</v>
      </c>
      <c r="O1513" s="129">
        <v>25000</v>
      </c>
      <c r="P1513" s="129">
        <v>5791.3043478260897</v>
      </c>
      <c r="Q1513" s="130">
        <v>30700</v>
      </c>
      <c r="R1513" s="130">
        <f t="shared" si="70"/>
        <v>7528.6956521739166</v>
      </c>
      <c r="S1513" s="130">
        <v>0</v>
      </c>
      <c r="T1513" s="130">
        <f t="shared" si="72"/>
        <v>32528.695652173916</v>
      </c>
      <c r="U1513" s="130">
        <v>32500</v>
      </c>
      <c r="V1513" s="130">
        <f t="shared" si="71"/>
        <v>32500</v>
      </c>
      <c r="W1513" s="131">
        <v>0</v>
      </c>
      <c r="X1513" s="132" t="s">
        <v>6278</v>
      </c>
      <c r="Y1513" s="127" t="s">
        <v>6279</v>
      </c>
      <c r="Z1513" s="124" t="s">
        <v>42</v>
      </c>
      <c r="AA1513" s="133">
        <v>43294</v>
      </c>
      <c r="AB1513" s="134"/>
    </row>
    <row r="1514" spans="1:28" ht="22.5" x14ac:dyDescent="0.2">
      <c r="A1514" s="122" t="s">
        <v>8268</v>
      </c>
      <c r="B1514" s="123" t="s">
        <v>6856</v>
      </c>
      <c r="C1514" s="124" t="s">
        <v>6849</v>
      </c>
      <c r="D1514" s="122" t="s">
        <v>10262</v>
      </c>
      <c r="E1514" s="124" t="s">
        <v>7933</v>
      </c>
      <c r="F1514" s="125" t="s">
        <v>6857</v>
      </c>
      <c r="G1514" s="126" t="s">
        <v>6858</v>
      </c>
      <c r="H1514" s="126" t="s">
        <v>6858</v>
      </c>
      <c r="I1514" s="127" t="s">
        <v>6858</v>
      </c>
      <c r="J1514" s="125" t="s">
        <v>3</v>
      </c>
      <c r="K1514" s="125"/>
      <c r="L1514" s="125">
        <v>1729</v>
      </c>
      <c r="M1514" s="128">
        <v>1729</v>
      </c>
      <c r="N1514" s="126" t="s">
        <v>6852</v>
      </c>
      <c r="O1514" s="129">
        <v>400000</v>
      </c>
      <c r="P1514" s="129">
        <v>78260.869565217406</v>
      </c>
      <c r="Q1514" s="130">
        <v>478000</v>
      </c>
      <c r="R1514" s="130">
        <f t="shared" si="70"/>
        <v>101739.13043478262</v>
      </c>
      <c r="S1514" s="130">
        <v>0</v>
      </c>
      <c r="T1514" s="130">
        <f t="shared" si="72"/>
        <v>501739.13043478259</v>
      </c>
      <c r="U1514" s="130">
        <v>501700</v>
      </c>
      <c r="V1514" s="130">
        <f t="shared" si="71"/>
        <v>501700</v>
      </c>
      <c r="W1514" s="131">
        <v>0</v>
      </c>
      <c r="X1514" s="132" t="s">
        <v>6278</v>
      </c>
      <c r="Y1514" s="127" t="s">
        <v>6279</v>
      </c>
      <c r="Z1514" s="124" t="s">
        <v>26</v>
      </c>
      <c r="AA1514" s="133">
        <v>43294</v>
      </c>
      <c r="AB1514" s="134"/>
    </row>
    <row r="1515" spans="1:28" ht="22.5" x14ac:dyDescent="0.2">
      <c r="A1515" s="122" t="s">
        <v>8663</v>
      </c>
      <c r="B1515" s="123" t="s">
        <v>6853</v>
      </c>
      <c r="C1515" s="124" t="s">
        <v>6849</v>
      </c>
      <c r="D1515" s="122" t="s">
        <v>9914</v>
      </c>
      <c r="E1515" s="124" t="s">
        <v>7933</v>
      </c>
      <c r="F1515" s="125" t="s">
        <v>6854</v>
      </c>
      <c r="G1515" s="126" t="s">
        <v>6855</v>
      </c>
      <c r="H1515" s="126" t="s">
        <v>6855</v>
      </c>
      <c r="I1515" s="127" t="s">
        <v>6855</v>
      </c>
      <c r="J1515" s="125" t="s">
        <v>3</v>
      </c>
      <c r="K1515" s="125"/>
      <c r="L1515" s="125">
        <v>1729</v>
      </c>
      <c r="M1515" s="128">
        <v>1729</v>
      </c>
      <c r="N1515" s="126" t="s">
        <v>6852</v>
      </c>
      <c r="O1515" s="129">
        <v>400000</v>
      </c>
      <c r="P1515" s="129">
        <v>78260.869565217406</v>
      </c>
      <c r="Q1515" s="130">
        <v>478000</v>
      </c>
      <c r="R1515" s="130">
        <f t="shared" si="70"/>
        <v>101739.13043478262</v>
      </c>
      <c r="S1515" s="130">
        <v>0</v>
      </c>
      <c r="T1515" s="130">
        <f t="shared" si="72"/>
        <v>501739.13043478259</v>
      </c>
      <c r="U1515" s="130">
        <v>501700</v>
      </c>
      <c r="V1515" s="130">
        <f t="shared" si="71"/>
        <v>501700</v>
      </c>
      <c r="W1515" s="131">
        <v>0</v>
      </c>
      <c r="X1515" s="132" t="s">
        <v>6278</v>
      </c>
      <c r="Y1515" s="127" t="s">
        <v>6279</v>
      </c>
      <c r="Z1515" s="124" t="s">
        <v>26</v>
      </c>
      <c r="AA1515" s="133">
        <v>43294</v>
      </c>
      <c r="AB1515" s="134"/>
    </row>
    <row r="1516" spans="1:28" ht="22.5" x14ac:dyDescent="0.2">
      <c r="A1516" s="122" t="s">
        <v>8664</v>
      </c>
      <c r="B1516" s="123" t="s">
        <v>6848</v>
      </c>
      <c r="C1516" s="124" t="s">
        <v>6849</v>
      </c>
      <c r="D1516" s="122" t="s">
        <v>10263</v>
      </c>
      <c r="E1516" s="124" t="s">
        <v>7933</v>
      </c>
      <c r="F1516" s="125" t="s">
        <v>6850</v>
      </c>
      <c r="G1516" s="126" t="s">
        <v>6851</v>
      </c>
      <c r="H1516" s="126" t="s">
        <v>6851</v>
      </c>
      <c r="I1516" s="127" t="s">
        <v>6851</v>
      </c>
      <c r="J1516" s="125" t="s">
        <v>3</v>
      </c>
      <c r="K1516" s="125"/>
      <c r="L1516" s="125">
        <v>1729</v>
      </c>
      <c r="M1516" s="128">
        <v>1729</v>
      </c>
      <c r="N1516" s="126" t="s">
        <v>6852</v>
      </c>
      <c r="O1516" s="129">
        <v>400000</v>
      </c>
      <c r="P1516" s="129">
        <v>78260.869565217406</v>
      </c>
      <c r="Q1516" s="130">
        <v>478000</v>
      </c>
      <c r="R1516" s="130">
        <f t="shared" si="70"/>
        <v>101739.13043478262</v>
      </c>
      <c r="S1516" s="130">
        <v>0</v>
      </c>
      <c r="T1516" s="130">
        <f t="shared" si="72"/>
        <v>501739.13043478259</v>
      </c>
      <c r="U1516" s="130">
        <v>501700</v>
      </c>
      <c r="V1516" s="130">
        <f t="shared" si="71"/>
        <v>501700</v>
      </c>
      <c r="W1516" s="131">
        <v>0</v>
      </c>
      <c r="X1516" s="132" t="s">
        <v>6278</v>
      </c>
      <c r="Y1516" s="127" t="s">
        <v>6279</v>
      </c>
      <c r="Z1516" s="124" t="s">
        <v>42</v>
      </c>
      <c r="AA1516" s="133">
        <v>43294</v>
      </c>
      <c r="AB1516" s="134"/>
    </row>
    <row r="1517" spans="1:28" ht="22.5" x14ac:dyDescent="0.2">
      <c r="A1517" s="122" t="s">
        <v>8665</v>
      </c>
      <c r="B1517" s="123" t="s">
        <v>6864</v>
      </c>
      <c r="C1517" s="124" t="s">
        <v>6860</v>
      </c>
      <c r="D1517" s="122" t="s">
        <v>10264</v>
      </c>
      <c r="E1517" s="124" t="s">
        <v>7933</v>
      </c>
      <c r="F1517" s="125" t="s">
        <v>6865</v>
      </c>
      <c r="G1517" s="126" t="s">
        <v>6866</v>
      </c>
      <c r="H1517" s="126" t="s">
        <v>6866</v>
      </c>
      <c r="I1517" s="127" t="s">
        <v>6866</v>
      </c>
      <c r="J1517" s="125" t="s">
        <v>283</v>
      </c>
      <c r="K1517" s="125"/>
      <c r="L1517" s="125">
        <v>1730</v>
      </c>
      <c r="M1517" s="128">
        <v>1730</v>
      </c>
      <c r="N1517" s="126" t="s">
        <v>6863</v>
      </c>
      <c r="O1517" s="129">
        <v>57000</v>
      </c>
      <c r="P1517" s="129">
        <v>13304.347826087</v>
      </c>
      <c r="Q1517" s="130">
        <v>70300</v>
      </c>
      <c r="R1517" s="130">
        <f t="shared" si="70"/>
        <v>17295.652173913099</v>
      </c>
      <c r="S1517" s="130">
        <v>0</v>
      </c>
      <c r="T1517" s="130">
        <f t="shared" si="72"/>
        <v>74295.652173913099</v>
      </c>
      <c r="U1517" s="130">
        <v>74200</v>
      </c>
      <c r="V1517" s="130">
        <f t="shared" si="71"/>
        <v>74200</v>
      </c>
      <c r="W1517" s="131">
        <v>0</v>
      </c>
      <c r="X1517" s="132" t="s">
        <v>6278</v>
      </c>
      <c r="Y1517" s="127" t="s">
        <v>6279</v>
      </c>
      <c r="Z1517" s="124" t="s">
        <v>42</v>
      </c>
      <c r="AA1517" s="133">
        <v>43294</v>
      </c>
      <c r="AB1517" s="134"/>
    </row>
    <row r="1518" spans="1:28" ht="22.5" x14ac:dyDescent="0.2">
      <c r="A1518" s="122" t="s">
        <v>8666</v>
      </c>
      <c r="B1518" s="123" t="s">
        <v>6885</v>
      </c>
      <c r="C1518" s="124" t="s">
        <v>6860</v>
      </c>
      <c r="D1518" s="122" t="s">
        <v>10265</v>
      </c>
      <c r="E1518" s="124" t="s">
        <v>7933</v>
      </c>
      <c r="F1518" s="125" t="s">
        <v>6886</v>
      </c>
      <c r="G1518" s="126" t="s">
        <v>6887</v>
      </c>
      <c r="H1518" s="126" t="s">
        <v>6887</v>
      </c>
      <c r="I1518" s="127" t="s">
        <v>6887</v>
      </c>
      <c r="J1518" s="125" t="s">
        <v>3</v>
      </c>
      <c r="K1518" s="125"/>
      <c r="L1518" s="125">
        <v>1730</v>
      </c>
      <c r="M1518" s="128">
        <v>1730</v>
      </c>
      <c r="N1518" s="126" t="s">
        <v>6863</v>
      </c>
      <c r="O1518" s="129">
        <v>57000</v>
      </c>
      <c r="P1518" s="129">
        <v>13304.347826087</v>
      </c>
      <c r="Q1518" s="130">
        <v>70300</v>
      </c>
      <c r="R1518" s="130">
        <f t="shared" si="70"/>
        <v>17295.652173913099</v>
      </c>
      <c r="S1518" s="130">
        <v>0</v>
      </c>
      <c r="T1518" s="130">
        <f t="shared" si="72"/>
        <v>74295.652173913099</v>
      </c>
      <c r="U1518" s="130">
        <v>74200</v>
      </c>
      <c r="V1518" s="130">
        <f t="shared" si="71"/>
        <v>74200</v>
      </c>
      <c r="W1518" s="131">
        <v>0</v>
      </c>
      <c r="X1518" s="132" t="s">
        <v>6278</v>
      </c>
      <c r="Y1518" s="127" t="s">
        <v>6279</v>
      </c>
      <c r="Z1518" s="124" t="s">
        <v>42</v>
      </c>
      <c r="AA1518" s="133">
        <v>43294</v>
      </c>
      <c r="AB1518" s="134"/>
    </row>
    <row r="1519" spans="1:28" ht="25.5" x14ac:dyDescent="0.2">
      <c r="A1519" s="122" t="s">
        <v>8667</v>
      </c>
      <c r="B1519" s="123" t="s">
        <v>6870</v>
      </c>
      <c r="C1519" s="124" t="s">
        <v>6860</v>
      </c>
      <c r="D1519" s="122" t="s">
        <v>10266</v>
      </c>
      <c r="E1519" s="124" t="s">
        <v>7933</v>
      </c>
      <c r="F1519" s="125" t="s">
        <v>6871</v>
      </c>
      <c r="G1519" s="126" t="s">
        <v>6872</v>
      </c>
      <c r="H1519" s="126" t="s">
        <v>6872</v>
      </c>
      <c r="I1519" s="127" t="s">
        <v>6872</v>
      </c>
      <c r="J1519" s="125" t="s">
        <v>3</v>
      </c>
      <c r="K1519" s="125"/>
      <c r="L1519" s="125">
        <v>1730</v>
      </c>
      <c r="M1519" s="128">
        <v>1730</v>
      </c>
      <c r="N1519" s="126" t="s">
        <v>6863</v>
      </c>
      <c r="O1519" s="129">
        <v>57000</v>
      </c>
      <c r="P1519" s="129">
        <v>13304.347826087</v>
      </c>
      <c r="Q1519" s="130">
        <v>70300</v>
      </c>
      <c r="R1519" s="130">
        <f t="shared" si="70"/>
        <v>17295.652173913099</v>
      </c>
      <c r="S1519" s="130">
        <v>0</v>
      </c>
      <c r="T1519" s="130">
        <f t="shared" si="72"/>
        <v>74295.652173913099</v>
      </c>
      <c r="U1519" s="130">
        <v>74200</v>
      </c>
      <c r="V1519" s="130">
        <f t="shared" si="71"/>
        <v>74200</v>
      </c>
      <c r="W1519" s="131">
        <v>0</v>
      </c>
      <c r="X1519" s="132" t="s">
        <v>6278</v>
      </c>
      <c r="Y1519" s="127" t="s">
        <v>6279</v>
      </c>
      <c r="Z1519" s="124" t="s">
        <v>42</v>
      </c>
      <c r="AA1519" s="133">
        <v>43294</v>
      </c>
      <c r="AB1519" s="134"/>
    </row>
    <row r="1520" spans="1:28" ht="22.5" x14ac:dyDescent="0.2">
      <c r="A1520" s="122" t="s">
        <v>8668</v>
      </c>
      <c r="B1520" s="123" t="s">
        <v>6867</v>
      </c>
      <c r="C1520" s="124" t="s">
        <v>6860</v>
      </c>
      <c r="D1520" s="122" t="s">
        <v>10267</v>
      </c>
      <c r="E1520" s="124" t="s">
        <v>7933</v>
      </c>
      <c r="F1520" s="125" t="s">
        <v>6868</v>
      </c>
      <c r="G1520" s="126" t="s">
        <v>6869</v>
      </c>
      <c r="H1520" s="126" t="s">
        <v>6869</v>
      </c>
      <c r="I1520" s="127" t="s">
        <v>6869</v>
      </c>
      <c r="J1520" s="125" t="s">
        <v>34</v>
      </c>
      <c r="K1520" s="125"/>
      <c r="L1520" s="125">
        <v>1730</v>
      </c>
      <c r="M1520" s="128">
        <v>1730</v>
      </c>
      <c r="N1520" s="126" t="s">
        <v>6863</v>
      </c>
      <c r="O1520" s="129">
        <v>57000</v>
      </c>
      <c r="P1520" s="129">
        <v>13304.347826087</v>
      </c>
      <c r="Q1520" s="130">
        <v>70300</v>
      </c>
      <c r="R1520" s="130">
        <f t="shared" si="70"/>
        <v>17295.652173913099</v>
      </c>
      <c r="S1520" s="130">
        <v>0</v>
      </c>
      <c r="T1520" s="130">
        <f t="shared" si="72"/>
        <v>74295.652173913099</v>
      </c>
      <c r="U1520" s="130">
        <v>74200</v>
      </c>
      <c r="V1520" s="130">
        <f t="shared" si="71"/>
        <v>74200</v>
      </c>
      <c r="W1520" s="131">
        <v>0</v>
      </c>
      <c r="X1520" s="132" t="s">
        <v>6278</v>
      </c>
      <c r="Y1520" s="127" t="s">
        <v>6279</v>
      </c>
      <c r="Z1520" s="124" t="s">
        <v>42</v>
      </c>
      <c r="AA1520" s="133">
        <v>43294</v>
      </c>
      <c r="AB1520" s="134"/>
    </row>
    <row r="1521" spans="1:28" ht="22.5" x14ac:dyDescent="0.2">
      <c r="A1521" s="122" t="s">
        <v>8669</v>
      </c>
      <c r="B1521" s="123" t="s">
        <v>6879</v>
      </c>
      <c r="C1521" s="124" t="s">
        <v>6860</v>
      </c>
      <c r="D1521" s="122" t="s">
        <v>10268</v>
      </c>
      <c r="E1521" s="124" t="s">
        <v>7933</v>
      </c>
      <c r="F1521" s="125" t="s">
        <v>6880</v>
      </c>
      <c r="G1521" s="126" t="s">
        <v>6881</v>
      </c>
      <c r="H1521" s="126" t="s">
        <v>6881</v>
      </c>
      <c r="I1521" s="127" t="s">
        <v>6881</v>
      </c>
      <c r="J1521" s="125" t="s">
        <v>283</v>
      </c>
      <c r="K1521" s="125"/>
      <c r="L1521" s="125">
        <v>1730</v>
      </c>
      <c r="M1521" s="128">
        <v>1730</v>
      </c>
      <c r="N1521" s="126" t="s">
        <v>6863</v>
      </c>
      <c r="O1521" s="129">
        <v>57000</v>
      </c>
      <c r="P1521" s="129">
        <v>13304.347826087</v>
      </c>
      <c r="Q1521" s="130">
        <v>70300</v>
      </c>
      <c r="R1521" s="130">
        <f t="shared" si="70"/>
        <v>17295.652173913099</v>
      </c>
      <c r="S1521" s="130">
        <v>0</v>
      </c>
      <c r="T1521" s="130">
        <f t="shared" si="72"/>
        <v>74295.652173913099</v>
      </c>
      <c r="U1521" s="130">
        <v>74200</v>
      </c>
      <c r="V1521" s="130">
        <f t="shared" si="71"/>
        <v>74200</v>
      </c>
      <c r="W1521" s="131">
        <v>0</v>
      </c>
      <c r="X1521" s="132" t="s">
        <v>6278</v>
      </c>
      <c r="Y1521" s="127" t="s">
        <v>6279</v>
      </c>
      <c r="Z1521" s="124" t="s">
        <v>42</v>
      </c>
      <c r="AA1521" s="133">
        <v>43294</v>
      </c>
      <c r="AB1521" s="134"/>
    </row>
    <row r="1522" spans="1:28" ht="22.5" x14ac:dyDescent="0.2">
      <c r="A1522" s="122" t="s">
        <v>8670</v>
      </c>
      <c r="B1522" s="123" t="s">
        <v>6882</v>
      </c>
      <c r="C1522" s="124" t="s">
        <v>6860</v>
      </c>
      <c r="D1522" s="122" t="s">
        <v>10269</v>
      </c>
      <c r="E1522" s="124" t="s">
        <v>7933</v>
      </c>
      <c r="F1522" s="125" t="s">
        <v>6883</v>
      </c>
      <c r="G1522" s="126" t="s">
        <v>6884</v>
      </c>
      <c r="H1522" s="126" t="s">
        <v>6884</v>
      </c>
      <c r="I1522" s="127" t="s">
        <v>6884</v>
      </c>
      <c r="J1522" s="125" t="s">
        <v>283</v>
      </c>
      <c r="K1522" s="125"/>
      <c r="L1522" s="125">
        <v>1730</v>
      </c>
      <c r="M1522" s="128">
        <v>1730</v>
      </c>
      <c r="N1522" s="126" t="s">
        <v>6863</v>
      </c>
      <c r="O1522" s="129">
        <v>57000</v>
      </c>
      <c r="P1522" s="129">
        <v>13304.347826087</v>
      </c>
      <c r="Q1522" s="130">
        <v>70300</v>
      </c>
      <c r="R1522" s="130">
        <f t="shared" si="70"/>
        <v>17295.652173913099</v>
      </c>
      <c r="S1522" s="130">
        <v>0</v>
      </c>
      <c r="T1522" s="130">
        <f t="shared" si="72"/>
        <v>74295.652173913099</v>
      </c>
      <c r="U1522" s="130">
        <v>74200</v>
      </c>
      <c r="V1522" s="130">
        <f t="shared" si="71"/>
        <v>74200</v>
      </c>
      <c r="W1522" s="131">
        <v>0</v>
      </c>
      <c r="X1522" s="132" t="s">
        <v>6278</v>
      </c>
      <c r="Y1522" s="127" t="s">
        <v>6279</v>
      </c>
      <c r="Z1522" s="124" t="s">
        <v>42</v>
      </c>
      <c r="AA1522" s="133">
        <v>43294</v>
      </c>
      <c r="AB1522" s="134"/>
    </row>
    <row r="1523" spans="1:28" ht="22.5" x14ac:dyDescent="0.2">
      <c r="A1523" s="122" t="s">
        <v>8671</v>
      </c>
      <c r="B1523" s="123" t="s">
        <v>6891</v>
      </c>
      <c r="C1523" s="124" t="s">
        <v>6860</v>
      </c>
      <c r="D1523" s="122" t="s">
        <v>10270</v>
      </c>
      <c r="E1523" s="124" t="s">
        <v>7933</v>
      </c>
      <c r="F1523" s="125" t="s">
        <v>6892</v>
      </c>
      <c r="G1523" s="126" t="s">
        <v>6893</v>
      </c>
      <c r="H1523" s="126" t="s">
        <v>6893</v>
      </c>
      <c r="I1523" s="127" t="s">
        <v>6893</v>
      </c>
      <c r="J1523" s="125" t="s">
        <v>34</v>
      </c>
      <c r="K1523" s="125"/>
      <c r="L1523" s="125">
        <v>1730</v>
      </c>
      <c r="M1523" s="128">
        <v>1730</v>
      </c>
      <c r="N1523" s="126" t="s">
        <v>6863</v>
      </c>
      <c r="O1523" s="129">
        <v>57000</v>
      </c>
      <c r="P1523" s="129">
        <v>13304.347826087</v>
      </c>
      <c r="Q1523" s="130">
        <v>70300</v>
      </c>
      <c r="R1523" s="130">
        <f t="shared" si="70"/>
        <v>17295.652173913099</v>
      </c>
      <c r="S1523" s="130">
        <v>0</v>
      </c>
      <c r="T1523" s="130">
        <f t="shared" si="72"/>
        <v>74295.652173913099</v>
      </c>
      <c r="U1523" s="130">
        <v>74200</v>
      </c>
      <c r="V1523" s="130">
        <f t="shared" si="71"/>
        <v>74200</v>
      </c>
      <c r="W1523" s="131">
        <v>0</v>
      </c>
      <c r="X1523" s="132" t="s">
        <v>6278</v>
      </c>
      <c r="Y1523" s="127" t="s">
        <v>6279</v>
      </c>
      <c r="Z1523" s="124" t="s">
        <v>42</v>
      </c>
      <c r="AA1523" s="133">
        <v>43294</v>
      </c>
      <c r="AB1523" s="134"/>
    </row>
    <row r="1524" spans="1:28" ht="22.5" x14ac:dyDescent="0.2">
      <c r="A1524" s="122" t="s">
        <v>8672</v>
      </c>
      <c r="B1524" s="123" t="s">
        <v>6888</v>
      </c>
      <c r="C1524" s="124" t="s">
        <v>6860</v>
      </c>
      <c r="D1524" s="122" t="s">
        <v>10271</v>
      </c>
      <c r="E1524" s="124" t="s">
        <v>7933</v>
      </c>
      <c r="F1524" s="125" t="s">
        <v>6889</v>
      </c>
      <c r="G1524" s="126" t="s">
        <v>6890</v>
      </c>
      <c r="H1524" s="126" t="s">
        <v>6890</v>
      </c>
      <c r="I1524" s="127" t="s">
        <v>6890</v>
      </c>
      <c r="J1524" s="125" t="s">
        <v>283</v>
      </c>
      <c r="K1524" s="125"/>
      <c r="L1524" s="125">
        <v>1730</v>
      </c>
      <c r="M1524" s="128">
        <v>1730</v>
      </c>
      <c r="N1524" s="126" t="s">
        <v>6863</v>
      </c>
      <c r="O1524" s="129">
        <v>57000</v>
      </c>
      <c r="P1524" s="129">
        <v>13304.347826087</v>
      </c>
      <c r="Q1524" s="130">
        <v>70300</v>
      </c>
      <c r="R1524" s="130">
        <f t="shared" si="70"/>
        <v>17295.652173913099</v>
      </c>
      <c r="S1524" s="130">
        <v>0</v>
      </c>
      <c r="T1524" s="130">
        <f t="shared" si="72"/>
        <v>74295.652173913099</v>
      </c>
      <c r="U1524" s="130">
        <v>74200</v>
      </c>
      <c r="V1524" s="130">
        <f t="shared" si="71"/>
        <v>74200</v>
      </c>
      <c r="W1524" s="131">
        <v>0</v>
      </c>
      <c r="X1524" s="132" t="s">
        <v>6278</v>
      </c>
      <c r="Y1524" s="127" t="s">
        <v>6279</v>
      </c>
      <c r="Z1524" s="124" t="s">
        <v>26</v>
      </c>
      <c r="AA1524" s="133">
        <v>43294</v>
      </c>
      <c r="AB1524" s="134"/>
    </row>
    <row r="1525" spans="1:28" ht="22.5" x14ac:dyDescent="0.2">
      <c r="A1525" s="122" t="s">
        <v>8673</v>
      </c>
      <c r="B1525" s="123" t="s">
        <v>6859</v>
      </c>
      <c r="C1525" s="124" t="s">
        <v>6860</v>
      </c>
      <c r="D1525" s="122" t="s">
        <v>10272</v>
      </c>
      <c r="E1525" s="124" t="s">
        <v>7933</v>
      </c>
      <c r="F1525" s="125" t="s">
        <v>6861</v>
      </c>
      <c r="G1525" s="126" t="s">
        <v>6862</v>
      </c>
      <c r="H1525" s="126" t="s">
        <v>6862</v>
      </c>
      <c r="I1525" s="127" t="s">
        <v>6862</v>
      </c>
      <c r="J1525" s="125" t="s">
        <v>283</v>
      </c>
      <c r="K1525" s="125"/>
      <c r="L1525" s="125">
        <v>1730</v>
      </c>
      <c r="M1525" s="128">
        <v>1730</v>
      </c>
      <c r="N1525" s="126" t="s">
        <v>6863</v>
      </c>
      <c r="O1525" s="129">
        <v>57000</v>
      </c>
      <c r="P1525" s="129">
        <v>13304.347826087</v>
      </c>
      <c r="Q1525" s="130">
        <v>70300</v>
      </c>
      <c r="R1525" s="130">
        <f t="shared" si="70"/>
        <v>17295.652173913099</v>
      </c>
      <c r="S1525" s="130">
        <v>0</v>
      </c>
      <c r="T1525" s="130">
        <f t="shared" si="72"/>
        <v>74295.652173913099</v>
      </c>
      <c r="U1525" s="130">
        <v>74200</v>
      </c>
      <c r="V1525" s="130">
        <f t="shared" si="71"/>
        <v>74200</v>
      </c>
      <c r="W1525" s="131">
        <v>0</v>
      </c>
      <c r="X1525" s="132" t="s">
        <v>6278</v>
      </c>
      <c r="Y1525" s="127" t="s">
        <v>6279</v>
      </c>
      <c r="Z1525" s="124" t="s">
        <v>42</v>
      </c>
      <c r="AA1525" s="133">
        <v>43294</v>
      </c>
      <c r="AB1525" s="134"/>
    </row>
    <row r="1526" spans="1:28" ht="22.5" x14ac:dyDescent="0.2">
      <c r="A1526" s="122" t="s">
        <v>8674</v>
      </c>
      <c r="B1526" s="123" t="s">
        <v>6876</v>
      </c>
      <c r="C1526" s="124" t="s">
        <v>6860</v>
      </c>
      <c r="D1526" s="122" t="s">
        <v>9907</v>
      </c>
      <c r="E1526" s="124" t="s">
        <v>7933</v>
      </c>
      <c r="F1526" s="125" t="s">
        <v>6877</v>
      </c>
      <c r="G1526" s="126" t="s">
        <v>6878</v>
      </c>
      <c r="H1526" s="126" t="s">
        <v>6878</v>
      </c>
      <c r="I1526" s="127" t="s">
        <v>6878</v>
      </c>
      <c r="J1526" s="125" t="s">
        <v>283</v>
      </c>
      <c r="K1526" s="125"/>
      <c r="L1526" s="125">
        <v>1730</v>
      </c>
      <c r="M1526" s="128">
        <v>1730</v>
      </c>
      <c r="N1526" s="126" t="s">
        <v>6863</v>
      </c>
      <c r="O1526" s="129">
        <v>57000</v>
      </c>
      <c r="P1526" s="129">
        <v>13304.347826087</v>
      </c>
      <c r="Q1526" s="130">
        <v>70300</v>
      </c>
      <c r="R1526" s="130">
        <f t="shared" si="70"/>
        <v>17295.652173913099</v>
      </c>
      <c r="S1526" s="130">
        <v>0</v>
      </c>
      <c r="T1526" s="130">
        <f t="shared" si="72"/>
        <v>74295.652173913099</v>
      </c>
      <c r="U1526" s="130">
        <v>74200</v>
      </c>
      <c r="V1526" s="130">
        <f t="shared" si="71"/>
        <v>74200</v>
      </c>
      <c r="W1526" s="131">
        <v>0</v>
      </c>
      <c r="X1526" s="132" t="s">
        <v>6278</v>
      </c>
      <c r="Y1526" s="127" t="s">
        <v>6279</v>
      </c>
      <c r="Z1526" s="124" t="s">
        <v>42</v>
      </c>
      <c r="AA1526" s="133">
        <v>43294</v>
      </c>
      <c r="AB1526" s="134"/>
    </row>
    <row r="1527" spans="1:28" ht="22.5" x14ac:dyDescent="0.2">
      <c r="A1527" s="122" t="s">
        <v>8675</v>
      </c>
      <c r="B1527" s="123" t="s">
        <v>6873</v>
      </c>
      <c r="C1527" s="124" t="s">
        <v>6860</v>
      </c>
      <c r="D1527" s="122" t="s">
        <v>9910</v>
      </c>
      <c r="E1527" s="124" t="s">
        <v>7933</v>
      </c>
      <c r="F1527" s="125" t="s">
        <v>6874</v>
      </c>
      <c r="G1527" s="126" t="s">
        <v>6875</v>
      </c>
      <c r="H1527" s="126" t="s">
        <v>6875</v>
      </c>
      <c r="I1527" s="127" t="s">
        <v>6875</v>
      </c>
      <c r="J1527" s="125" t="s">
        <v>283</v>
      </c>
      <c r="K1527" s="125"/>
      <c r="L1527" s="125">
        <v>1730</v>
      </c>
      <c r="M1527" s="128">
        <v>1730</v>
      </c>
      <c r="N1527" s="126" t="s">
        <v>6863</v>
      </c>
      <c r="O1527" s="129">
        <v>57000</v>
      </c>
      <c r="P1527" s="129">
        <v>13304.347826087</v>
      </c>
      <c r="Q1527" s="130">
        <v>70300</v>
      </c>
      <c r="R1527" s="130">
        <f t="shared" si="70"/>
        <v>17295.652173913099</v>
      </c>
      <c r="S1527" s="130">
        <v>0</v>
      </c>
      <c r="T1527" s="130">
        <f t="shared" si="72"/>
        <v>74295.652173913099</v>
      </c>
      <c r="U1527" s="130">
        <v>74200</v>
      </c>
      <c r="V1527" s="130">
        <f t="shared" si="71"/>
        <v>74200</v>
      </c>
      <c r="W1527" s="131">
        <v>0</v>
      </c>
      <c r="X1527" s="132" t="s">
        <v>6278</v>
      </c>
      <c r="Y1527" s="127" t="s">
        <v>6279</v>
      </c>
      <c r="Z1527" s="124" t="s">
        <v>26</v>
      </c>
      <c r="AA1527" s="133">
        <v>43294</v>
      </c>
      <c r="AB1527" s="134"/>
    </row>
    <row r="1528" spans="1:28" ht="25.5" x14ac:dyDescent="0.2">
      <c r="A1528" s="122" t="s">
        <v>8676</v>
      </c>
      <c r="B1528" s="123" t="s">
        <v>6894</v>
      </c>
      <c r="C1528" s="124" t="s">
        <v>6895</v>
      </c>
      <c r="D1528" s="122" t="s">
        <v>9909</v>
      </c>
      <c r="E1528" s="124" t="s">
        <v>7933</v>
      </c>
      <c r="F1528" s="125" t="s">
        <v>6896</v>
      </c>
      <c r="G1528" s="126" t="s">
        <v>6897</v>
      </c>
      <c r="H1528" s="126" t="s">
        <v>6897</v>
      </c>
      <c r="I1528" s="127" t="s">
        <v>6897</v>
      </c>
      <c r="J1528" s="125" t="s">
        <v>34</v>
      </c>
      <c r="K1528" s="125"/>
      <c r="L1528" s="125">
        <v>1731</v>
      </c>
      <c r="M1528" s="128">
        <v>1731</v>
      </c>
      <c r="N1528" s="126" t="s">
        <v>6898</v>
      </c>
      <c r="O1528" s="129">
        <v>200000</v>
      </c>
      <c r="P1528" s="129">
        <v>46956.521739130403</v>
      </c>
      <c r="Q1528" s="130">
        <v>246000</v>
      </c>
      <c r="R1528" s="130">
        <f t="shared" si="70"/>
        <v>61043.478260869524</v>
      </c>
      <c r="S1528" s="130">
        <v>0</v>
      </c>
      <c r="T1528" s="130">
        <f t="shared" si="72"/>
        <v>261043.47826086951</v>
      </c>
      <c r="U1528" s="130">
        <v>261000</v>
      </c>
      <c r="V1528" s="130">
        <f t="shared" si="71"/>
        <v>261000</v>
      </c>
      <c r="W1528" s="131">
        <v>0</v>
      </c>
      <c r="X1528" s="132" t="s">
        <v>6278</v>
      </c>
      <c r="Y1528" s="127" t="s">
        <v>6279</v>
      </c>
      <c r="Z1528" s="124" t="s">
        <v>42</v>
      </c>
      <c r="AA1528" s="133">
        <v>43294</v>
      </c>
      <c r="AB1528" s="134"/>
    </row>
    <row r="1529" spans="1:28" ht="25.5" x14ac:dyDescent="0.2">
      <c r="A1529" s="122" t="s">
        <v>8677</v>
      </c>
      <c r="B1529" s="123" t="s">
        <v>6901</v>
      </c>
      <c r="C1529" s="124" t="s">
        <v>6899</v>
      </c>
      <c r="D1529" s="122" t="s">
        <v>9919</v>
      </c>
      <c r="E1529" s="124" t="s">
        <v>7933</v>
      </c>
      <c r="F1529" s="125" t="s">
        <v>6902</v>
      </c>
      <c r="G1529" s="126" t="s">
        <v>6903</v>
      </c>
      <c r="H1529" s="126" t="s">
        <v>6903</v>
      </c>
      <c r="I1529" s="127" t="s">
        <v>6903</v>
      </c>
      <c r="J1529" s="125" t="s">
        <v>3</v>
      </c>
      <c r="K1529" s="125"/>
      <c r="L1529" s="125">
        <v>1732</v>
      </c>
      <c r="M1529" s="128">
        <v>1732</v>
      </c>
      <c r="N1529" s="126" t="s">
        <v>6900</v>
      </c>
      <c r="O1529" s="129">
        <v>250000</v>
      </c>
      <c r="P1529" s="129">
        <v>57913.043478260901</v>
      </c>
      <c r="Q1529" s="130">
        <v>307000</v>
      </c>
      <c r="R1529" s="130">
        <f t="shared" si="70"/>
        <v>75286.956521739165</v>
      </c>
      <c r="S1529" s="130">
        <v>0</v>
      </c>
      <c r="T1529" s="130">
        <f t="shared" si="72"/>
        <v>325286.95652173914</v>
      </c>
      <c r="U1529" s="130">
        <v>325200</v>
      </c>
      <c r="V1529" s="130">
        <f t="shared" si="71"/>
        <v>325200</v>
      </c>
      <c r="W1529" s="131">
        <v>0</v>
      </c>
      <c r="X1529" s="132" t="s">
        <v>6278</v>
      </c>
      <c r="Y1529" s="127" t="s">
        <v>6279</v>
      </c>
      <c r="Z1529" s="124" t="s">
        <v>26</v>
      </c>
      <c r="AA1529" s="133">
        <v>43294</v>
      </c>
      <c r="AB1529" s="134"/>
    </row>
    <row r="1530" spans="1:28" ht="38.25" x14ac:dyDescent="0.2">
      <c r="A1530" s="122" t="s">
        <v>8678</v>
      </c>
      <c r="B1530" s="123" t="s">
        <v>6924</v>
      </c>
      <c r="C1530" s="124" t="s">
        <v>6905</v>
      </c>
      <c r="D1530" s="122" t="s">
        <v>10273</v>
      </c>
      <c r="E1530" s="124" t="s">
        <v>7933</v>
      </c>
      <c r="F1530" s="125" t="s">
        <v>6925</v>
      </c>
      <c r="G1530" s="126" t="s">
        <v>6926</v>
      </c>
      <c r="H1530" s="126" t="s">
        <v>6926</v>
      </c>
      <c r="I1530" s="127" t="s">
        <v>6926</v>
      </c>
      <c r="J1530" s="125" t="s">
        <v>34</v>
      </c>
      <c r="K1530" s="125"/>
      <c r="L1530" s="125">
        <v>1733</v>
      </c>
      <c r="M1530" s="128">
        <v>1733</v>
      </c>
      <c r="N1530" s="126" t="s">
        <v>6908</v>
      </c>
      <c r="O1530" s="129">
        <v>260000</v>
      </c>
      <c r="P1530" s="129">
        <v>46956.521739130403</v>
      </c>
      <c r="Q1530" s="130">
        <v>306000</v>
      </c>
      <c r="R1530" s="130">
        <f t="shared" si="70"/>
        <v>61043.478260869524</v>
      </c>
      <c r="S1530" s="130">
        <v>0</v>
      </c>
      <c r="T1530" s="130">
        <f t="shared" si="72"/>
        <v>321043.47826086951</v>
      </c>
      <c r="U1530" s="130">
        <v>321000</v>
      </c>
      <c r="V1530" s="130">
        <f t="shared" si="71"/>
        <v>321000</v>
      </c>
      <c r="W1530" s="131">
        <v>0</v>
      </c>
      <c r="X1530" s="132" t="s">
        <v>6278</v>
      </c>
      <c r="Y1530" s="127" t="s">
        <v>6279</v>
      </c>
      <c r="Z1530" s="124" t="s">
        <v>42</v>
      </c>
      <c r="AA1530" s="133">
        <v>43294</v>
      </c>
      <c r="AB1530" s="134"/>
    </row>
    <row r="1531" spans="1:28" ht="38.25" x14ac:dyDescent="0.2">
      <c r="A1531" s="122" t="s">
        <v>8679</v>
      </c>
      <c r="B1531" s="123" t="s">
        <v>6927</v>
      </c>
      <c r="C1531" s="124" t="s">
        <v>6905</v>
      </c>
      <c r="D1531" s="122" t="s">
        <v>10274</v>
      </c>
      <c r="E1531" s="124" t="s">
        <v>7933</v>
      </c>
      <c r="F1531" s="125" t="s">
        <v>6928</v>
      </c>
      <c r="G1531" s="126" t="s">
        <v>6929</v>
      </c>
      <c r="H1531" s="126" t="s">
        <v>6929</v>
      </c>
      <c r="I1531" s="127" t="s">
        <v>6929</v>
      </c>
      <c r="J1531" s="125" t="s">
        <v>3</v>
      </c>
      <c r="K1531" s="125"/>
      <c r="L1531" s="125">
        <v>1733</v>
      </c>
      <c r="M1531" s="128">
        <v>1733</v>
      </c>
      <c r="N1531" s="126" t="s">
        <v>6908</v>
      </c>
      <c r="O1531" s="129">
        <v>260000</v>
      </c>
      <c r="P1531" s="129">
        <v>46956.521739130403</v>
      </c>
      <c r="Q1531" s="130">
        <v>306000</v>
      </c>
      <c r="R1531" s="130">
        <f t="shared" si="70"/>
        <v>61043.478260869524</v>
      </c>
      <c r="S1531" s="130">
        <v>0</v>
      </c>
      <c r="T1531" s="130">
        <f t="shared" si="72"/>
        <v>321043.47826086951</v>
      </c>
      <c r="U1531" s="130">
        <v>321000</v>
      </c>
      <c r="V1531" s="130">
        <f t="shared" si="71"/>
        <v>321000</v>
      </c>
      <c r="W1531" s="131">
        <v>0</v>
      </c>
      <c r="X1531" s="132" t="s">
        <v>6278</v>
      </c>
      <c r="Y1531" s="127" t="s">
        <v>6279</v>
      </c>
      <c r="Z1531" s="124" t="s">
        <v>42</v>
      </c>
      <c r="AA1531" s="133">
        <v>43294</v>
      </c>
      <c r="AB1531" s="134"/>
    </row>
    <row r="1532" spans="1:28" ht="38.25" x14ac:dyDescent="0.2">
      <c r="A1532" s="122" t="s">
        <v>8680</v>
      </c>
      <c r="B1532" s="123" t="s">
        <v>6930</v>
      </c>
      <c r="C1532" s="124" t="s">
        <v>6905</v>
      </c>
      <c r="D1532" s="122" t="s">
        <v>10275</v>
      </c>
      <c r="E1532" s="124" t="s">
        <v>7933</v>
      </c>
      <c r="F1532" s="125" t="s">
        <v>6931</v>
      </c>
      <c r="G1532" s="126" t="s">
        <v>6932</v>
      </c>
      <c r="H1532" s="126" t="s">
        <v>6932</v>
      </c>
      <c r="I1532" s="127" t="s">
        <v>6932</v>
      </c>
      <c r="J1532" s="125" t="s">
        <v>34</v>
      </c>
      <c r="K1532" s="125"/>
      <c r="L1532" s="125">
        <v>1733</v>
      </c>
      <c r="M1532" s="128">
        <v>1733</v>
      </c>
      <c r="N1532" s="126" t="s">
        <v>6908</v>
      </c>
      <c r="O1532" s="129">
        <v>260000</v>
      </c>
      <c r="P1532" s="129">
        <v>46956.521739130403</v>
      </c>
      <c r="Q1532" s="130">
        <v>306000</v>
      </c>
      <c r="R1532" s="130">
        <f t="shared" si="70"/>
        <v>61043.478260869524</v>
      </c>
      <c r="S1532" s="130">
        <v>0</v>
      </c>
      <c r="T1532" s="130">
        <f t="shared" si="72"/>
        <v>321043.47826086951</v>
      </c>
      <c r="U1532" s="130">
        <v>321000</v>
      </c>
      <c r="V1532" s="130">
        <f t="shared" si="71"/>
        <v>321000</v>
      </c>
      <c r="W1532" s="131">
        <v>0</v>
      </c>
      <c r="X1532" s="132" t="s">
        <v>6278</v>
      </c>
      <c r="Y1532" s="127" t="s">
        <v>6279</v>
      </c>
      <c r="Z1532" s="124" t="s">
        <v>42</v>
      </c>
      <c r="AA1532" s="133">
        <v>43294</v>
      </c>
      <c r="AB1532" s="134"/>
    </row>
    <row r="1533" spans="1:28" ht="38.25" x14ac:dyDescent="0.2">
      <c r="A1533" s="122" t="s">
        <v>8681</v>
      </c>
      <c r="B1533" s="123" t="s">
        <v>6933</v>
      </c>
      <c r="C1533" s="124" t="s">
        <v>6905</v>
      </c>
      <c r="D1533" s="122" t="s">
        <v>10276</v>
      </c>
      <c r="E1533" s="124" t="s">
        <v>7933</v>
      </c>
      <c r="F1533" s="125" t="s">
        <v>6934</v>
      </c>
      <c r="G1533" s="126" t="s">
        <v>6935</v>
      </c>
      <c r="H1533" s="126" t="s">
        <v>6935</v>
      </c>
      <c r="I1533" s="127" t="s">
        <v>6935</v>
      </c>
      <c r="J1533" s="125" t="s">
        <v>34</v>
      </c>
      <c r="K1533" s="125"/>
      <c r="L1533" s="125">
        <v>1733</v>
      </c>
      <c r="M1533" s="128">
        <v>1733</v>
      </c>
      <c r="N1533" s="126" t="s">
        <v>6908</v>
      </c>
      <c r="O1533" s="129">
        <v>260000</v>
      </c>
      <c r="P1533" s="129">
        <v>46956.521739130403</v>
      </c>
      <c r="Q1533" s="130">
        <v>306000</v>
      </c>
      <c r="R1533" s="130">
        <f t="shared" si="70"/>
        <v>61043.478260869524</v>
      </c>
      <c r="S1533" s="130">
        <v>0</v>
      </c>
      <c r="T1533" s="130">
        <f t="shared" si="72"/>
        <v>321043.47826086951</v>
      </c>
      <c r="U1533" s="130">
        <v>321000</v>
      </c>
      <c r="V1533" s="130">
        <f t="shared" si="71"/>
        <v>321000</v>
      </c>
      <c r="W1533" s="131">
        <v>0</v>
      </c>
      <c r="X1533" s="132" t="s">
        <v>6278</v>
      </c>
      <c r="Y1533" s="127" t="s">
        <v>6279</v>
      </c>
      <c r="Z1533" s="124" t="s">
        <v>42</v>
      </c>
      <c r="AA1533" s="133">
        <v>43294</v>
      </c>
      <c r="AB1533" s="134"/>
    </row>
    <row r="1534" spans="1:28" ht="38.25" x14ac:dyDescent="0.2">
      <c r="A1534" s="122" t="s">
        <v>8682</v>
      </c>
      <c r="B1534" s="123" t="s">
        <v>6936</v>
      </c>
      <c r="C1534" s="124" t="s">
        <v>6905</v>
      </c>
      <c r="D1534" s="122" t="s">
        <v>10277</v>
      </c>
      <c r="E1534" s="124" t="s">
        <v>7933</v>
      </c>
      <c r="F1534" s="125" t="s">
        <v>6937</v>
      </c>
      <c r="G1534" s="126" t="s">
        <v>6938</v>
      </c>
      <c r="H1534" s="126" t="s">
        <v>6938</v>
      </c>
      <c r="I1534" s="127" t="s">
        <v>6938</v>
      </c>
      <c r="J1534" s="125" t="s">
        <v>3</v>
      </c>
      <c r="K1534" s="125"/>
      <c r="L1534" s="125">
        <v>1733</v>
      </c>
      <c r="M1534" s="128">
        <v>1733</v>
      </c>
      <c r="N1534" s="126" t="s">
        <v>6908</v>
      </c>
      <c r="O1534" s="129">
        <v>260000</v>
      </c>
      <c r="P1534" s="129">
        <v>46956.521739130403</v>
      </c>
      <c r="Q1534" s="130">
        <v>306000</v>
      </c>
      <c r="R1534" s="130">
        <f t="shared" si="70"/>
        <v>61043.478260869524</v>
      </c>
      <c r="S1534" s="130">
        <v>0</v>
      </c>
      <c r="T1534" s="130">
        <f t="shared" si="72"/>
        <v>321043.47826086951</v>
      </c>
      <c r="U1534" s="130">
        <v>321000</v>
      </c>
      <c r="V1534" s="130">
        <f t="shared" si="71"/>
        <v>321000</v>
      </c>
      <c r="W1534" s="131">
        <v>0</v>
      </c>
      <c r="X1534" s="132" t="s">
        <v>6278</v>
      </c>
      <c r="Y1534" s="127" t="s">
        <v>6279</v>
      </c>
      <c r="Z1534" s="124" t="s">
        <v>42</v>
      </c>
      <c r="AA1534" s="133">
        <v>43294</v>
      </c>
      <c r="AB1534" s="134"/>
    </row>
    <row r="1535" spans="1:28" ht="38.25" x14ac:dyDescent="0.2">
      <c r="A1535" s="122" t="s">
        <v>8683</v>
      </c>
      <c r="B1535" s="123" t="s">
        <v>6939</v>
      </c>
      <c r="C1535" s="124" t="s">
        <v>6905</v>
      </c>
      <c r="D1535" s="122" t="s">
        <v>10278</v>
      </c>
      <c r="E1535" s="124" t="s">
        <v>7933</v>
      </c>
      <c r="F1535" s="125" t="s">
        <v>6940</v>
      </c>
      <c r="G1535" s="126" t="s">
        <v>6941</v>
      </c>
      <c r="H1535" s="126" t="s">
        <v>6941</v>
      </c>
      <c r="I1535" s="127" t="s">
        <v>6941</v>
      </c>
      <c r="J1535" s="125" t="s">
        <v>34</v>
      </c>
      <c r="K1535" s="125"/>
      <c r="L1535" s="125">
        <v>1733</v>
      </c>
      <c r="M1535" s="128">
        <v>1733</v>
      </c>
      <c r="N1535" s="126" t="s">
        <v>6908</v>
      </c>
      <c r="O1535" s="129">
        <v>260000</v>
      </c>
      <c r="P1535" s="129">
        <v>46956.521739130403</v>
      </c>
      <c r="Q1535" s="130">
        <v>306000</v>
      </c>
      <c r="R1535" s="130">
        <f t="shared" si="70"/>
        <v>61043.478260869524</v>
      </c>
      <c r="S1535" s="130">
        <v>0</v>
      </c>
      <c r="T1535" s="130">
        <f t="shared" si="72"/>
        <v>321043.47826086951</v>
      </c>
      <c r="U1535" s="130">
        <v>321000</v>
      </c>
      <c r="V1535" s="130">
        <f t="shared" si="71"/>
        <v>321000</v>
      </c>
      <c r="W1535" s="131">
        <v>0</v>
      </c>
      <c r="X1535" s="132" t="s">
        <v>6278</v>
      </c>
      <c r="Y1535" s="127" t="s">
        <v>6279</v>
      </c>
      <c r="Z1535" s="124" t="s">
        <v>42</v>
      </c>
      <c r="AA1535" s="133">
        <v>43294</v>
      </c>
      <c r="AB1535" s="134"/>
    </row>
    <row r="1536" spans="1:28" ht="38.25" x14ac:dyDescent="0.2">
      <c r="A1536" s="122" t="s">
        <v>8684</v>
      </c>
      <c r="B1536" s="123" t="s">
        <v>6942</v>
      </c>
      <c r="C1536" s="124" t="s">
        <v>6905</v>
      </c>
      <c r="D1536" s="122" t="s">
        <v>10279</v>
      </c>
      <c r="E1536" s="124" t="s">
        <v>7933</v>
      </c>
      <c r="F1536" s="125" t="s">
        <v>6943</v>
      </c>
      <c r="G1536" s="126" t="s">
        <v>6944</v>
      </c>
      <c r="H1536" s="126" t="s">
        <v>6944</v>
      </c>
      <c r="I1536" s="127" t="s">
        <v>6944</v>
      </c>
      <c r="J1536" s="125" t="s">
        <v>34</v>
      </c>
      <c r="K1536" s="125"/>
      <c r="L1536" s="125">
        <v>1733</v>
      </c>
      <c r="M1536" s="128">
        <v>1733</v>
      </c>
      <c r="N1536" s="126" t="s">
        <v>6908</v>
      </c>
      <c r="O1536" s="129">
        <v>260000</v>
      </c>
      <c r="P1536" s="129">
        <v>46956.521739130403</v>
      </c>
      <c r="Q1536" s="130">
        <v>306000</v>
      </c>
      <c r="R1536" s="130">
        <f t="shared" si="70"/>
        <v>61043.478260869524</v>
      </c>
      <c r="S1536" s="130">
        <v>0</v>
      </c>
      <c r="T1536" s="130">
        <f t="shared" si="72"/>
        <v>321043.47826086951</v>
      </c>
      <c r="U1536" s="130">
        <v>321000</v>
      </c>
      <c r="V1536" s="130">
        <f t="shared" si="71"/>
        <v>321000</v>
      </c>
      <c r="W1536" s="131">
        <v>0</v>
      </c>
      <c r="X1536" s="132" t="s">
        <v>6278</v>
      </c>
      <c r="Y1536" s="127" t="s">
        <v>6279</v>
      </c>
      <c r="Z1536" s="124" t="s">
        <v>42</v>
      </c>
      <c r="AA1536" s="133">
        <v>43294</v>
      </c>
      <c r="AB1536" s="134"/>
    </row>
    <row r="1537" spans="1:28" ht="38.25" x14ac:dyDescent="0.2">
      <c r="A1537" s="122" t="s">
        <v>8685</v>
      </c>
      <c r="B1537" s="123" t="s">
        <v>6945</v>
      </c>
      <c r="C1537" s="124" t="s">
        <v>6905</v>
      </c>
      <c r="D1537" s="122" t="s">
        <v>10280</v>
      </c>
      <c r="E1537" s="124" t="s">
        <v>7933</v>
      </c>
      <c r="F1537" s="125" t="s">
        <v>6946</v>
      </c>
      <c r="G1537" s="126" t="s">
        <v>6947</v>
      </c>
      <c r="H1537" s="126" t="s">
        <v>6947</v>
      </c>
      <c r="I1537" s="127" t="s">
        <v>6947</v>
      </c>
      <c r="J1537" s="125" t="s">
        <v>34</v>
      </c>
      <c r="K1537" s="125"/>
      <c r="L1537" s="125">
        <v>1733</v>
      </c>
      <c r="M1537" s="128">
        <v>1733</v>
      </c>
      <c r="N1537" s="126" t="s">
        <v>6908</v>
      </c>
      <c r="O1537" s="129">
        <v>260000</v>
      </c>
      <c r="P1537" s="129">
        <v>46956.521739130403</v>
      </c>
      <c r="Q1537" s="130">
        <v>306000</v>
      </c>
      <c r="R1537" s="130">
        <f t="shared" si="70"/>
        <v>61043.478260869524</v>
      </c>
      <c r="S1537" s="130">
        <v>0</v>
      </c>
      <c r="T1537" s="130">
        <f t="shared" si="72"/>
        <v>321043.47826086951</v>
      </c>
      <c r="U1537" s="130">
        <v>321000</v>
      </c>
      <c r="V1537" s="130">
        <f t="shared" si="71"/>
        <v>321000</v>
      </c>
      <c r="W1537" s="131">
        <v>0</v>
      </c>
      <c r="X1537" s="132" t="s">
        <v>6278</v>
      </c>
      <c r="Y1537" s="127" t="s">
        <v>6279</v>
      </c>
      <c r="Z1537" s="124" t="s">
        <v>42</v>
      </c>
      <c r="AA1537" s="133">
        <v>43294</v>
      </c>
      <c r="AB1537" s="134"/>
    </row>
    <row r="1538" spans="1:28" ht="38.25" x14ac:dyDescent="0.2">
      <c r="A1538" s="122" t="s">
        <v>8686</v>
      </c>
      <c r="B1538" s="123" t="s">
        <v>6909</v>
      </c>
      <c r="C1538" s="124" t="s">
        <v>6905</v>
      </c>
      <c r="D1538" s="122" t="s">
        <v>10281</v>
      </c>
      <c r="E1538" s="124" t="s">
        <v>7933</v>
      </c>
      <c r="F1538" s="125" t="s">
        <v>6910</v>
      </c>
      <c r="G1538" s="126" t="s">
        <v>6911</v>
      </c>
      <c r="H1538" s="126" t="s">
        <v>6911</v>
      </c>
      <c r="I1538" s="127" t="s">
        <v>6911</v>
      </c>
      <c r="J1538" s="125" t="s">
        <v>3</v>
      </c>
      <c r="K1538" s="125"/>
      <c r="L1538" s="125">
        <v>1733</v>
      </c>
      <c r="M1538" s="128">
        <v>1733</v>
      </c>
      <c r="N1538" s="126" t="s">
        <v>6908</v>
      </c>
      <c r="O1538" s="129">
        <v>260000</v>
      </c>
      <c r="P1538" s="129">
        <v>46956.521739130403</v>
      </c>
      <c r="Q1538" s="130">
        <v>306000</v>
      </c>
      <c r="R1538" s="130">
        <f t="shared" si="70"/>
        <v>61043.478260869524</v>
      </c>
      <c r="S1538" s="130">
        <v>0</v>
      </c>
      <c r="T1538" s="130">
        <f t="shared" si="72"/>
        <v>321043.47826086951</v>
      </c>
      <c r="U1538" s="130">
        <v>321000</v>
      </c>
      <c r="V1538" s="130">
        <f t="shared" si="71"/>
        <v>321000</v>
      </c>
      <c r="W1538" s="131">
        <v>0</v>
      </c>
      <c r="X1538" s="132" t="s">
        <v>6278</v>
      </c>
      <c r="Y1538" s="127" t="s">
        <v>6279</v>
      </c>
      <c r="Z1538" s="124" t="s">
        <v>91</v>
      </c>
      <c r="AA1538" s="133">
        <v>43294</v>
      </c>
      <c r="AB1538" s="134"/>
    </row>
    <row r="1539" spans="1:28" ht="38.25" x14ac:dyDescent="0.2">
      <c r="A1539" s="122" t="s">
        <v>8687</v>
      </c>
      <c r="B1539" s="123" t="s">
        <v>6948</v>
      </c>
      <c r="C1539" s="124" t="s">
        <v>6905</v>
      </c>
      <c r="D1539" s="122" t="s">
        <v>10282</v>
      </c>
      <c r="E1539" s="124" t="s">
        <v>7933</v>
      </c>
      <c r="F1539" s="125" t="s">
        <v>6949</v>
      </c>
      <c r="G1539" s="126" t="s">
        <v>6950</v>
      </c>
      <c r="H1539" s="126" t="s">
        <v>6950</v>
      </c>
      <c r="I1539" s="127" t="s">
        <v>6950</v>
      </c>
      <c r="J1539" s="125" t="s">
        <v>34</v>
      </c>
      <c r="K1539" s="125"/>
      <c r="L1539" s="125">
        <v>1733</v>
      </c>
      <c r="M1539" s="128">
        <v>1733</v>
      </c>
      <c r="N1539" s="126" t="s">
        <v>6908</v>
      </c>
      <c r="O1539" s="129">
        <v>260000</v>
      </c>
      <c r="P1539" s="129">
        <v>46956.521739130403</v>
      </c>
      <c r="Q1539" s="130">
        <v>306000</v>
      </c>
      <c r="R1539" s="130">
        <f t="shared" si="70"/>
        <v>61043.478260869524</v>
      </c>
      <c r="S1539" s="130">
        <v>0</v>
      </c>
      <c r="T1539" s="130">
        <f t="shared" si="72"/>
        <v>321043.47826086951</v>
      </c>
      <c r="U1539" s="130">
        <v>321000</v>
      </c>
      <c r="V1539" s="130">
        <f t="shared" si="71"/>
        <v>321000</v>
      </c>
      <c r="W1539" s="131">
        <v>0</v>
      </c>
      <c r="X1539" s="132" t="s">
        <v>6278</v>
      </c>
      <c r="Y1539" s="127" t="s">
        <v>6279</v>
      </c>
      <c r="Z1539" s="124" t="s">
        <v>42</v>
      </c>
      <c r="AA1539" s="133">
        <v>43294</v>
      </c>
      <c r="AB1539" s="134"/>
    </row>
    <row r="1540" spans="1:28" ht="38.25" x14ac:dyDescent="0.2">
      <c r="A1540" s="122" t="s">
        <v>8688</v>
      </c>
      <c r="B1540" s="123" t="s">
        <v>6951</v>
      </c>
      <c r="C1540" s="124" t="s">
        <v>6905</v>
      </c>
      <c r="D1540" s="122" t="s">
        <v>10283</v>
      </c>
      <c r="E1540" s="124" t="s">
        <v>7933</v>
      </c>
      <c r="F1540" s="125" t="s">
        <v>6952</v>
      </c>
      <c r="G1540" s="126" t="s">
        <v>6953</v>
      </c>
      <c r="H1540" s="126" t="s">
        <v>6953</v>
      </c>
      <c r="I1540" s="127" t="s">
        <v>6953</v>
      </c>
      <c r="J1540" s="125" t="s">
        <v>3</v>
      </c>
      <c r="K1540" s="125"/>
      <c r="L1540" s="125">
        <v>1733</v>
      </c>
      <c r="M1540" s="128">
        <v>1733</v>
      </c>
      <c r="N1540" s="126" t="s">
        <v>6908</v>
      </c>
      <c r="O1540" s="129">
        <v>260000</v>
      </c>
      <c r="P1540" s="129">
        <v>46956.521739130403</v>
      </c>
      <c r="Q1540" s="130">
        <v>306000</v>
      </c>
      <c r="R1540" s="130">
        <f t="shared" si="70"/>
        <v>61043.478260869524</v>
      </c>
      <c r="S1540" s="130">
        <v>0</v>
      </c>
      <c r="T1540" s="130">
        <f t="shared" si="72"/>
        <v>321043.47826086951</v>
      </c>
      <c r="U1540" s="130">
        <v>321000</v>
      </c>
      <c r="V1540" s="130">
        <f t="shared" si="71"/>
        <v>321000</v>
      </c>
      <c r="W1540" s="131">
        <v>0</v>
      </c>
      <c r="X1540" s="132" t="s">
        <v>6278</v>
      </c>
      <c r="Y1540" s="127" t="s">
        <v>6279</v>
      </c>
      <c r="Z1540" s="124" t="s">
        <v>42</v>
      </c>
      <c r="AA1540" s="133">
        <v>43294</v>
      </c>
      <c r="AB1540" s="134"/>
    </row>
    <row r="1541" spans="1:28" ht="38.25" x14ac:dyDescent="0.2">
      <c r="A1541" s="122" t="s">
        <v>8689</v>
      </c>
      <c r="B1541" s="123" t="s">
        <v>6954</v>
      </c>
      <c r="C1541" s="124" t="s">
        <v>6905</v>
      </c>
      <c r="D1541" s="122" t="s">
        <v>10284</v>
      </c>
      <c r="E1541" s="124" t="s">
        <v>7933</v>
      </c>
      <c r="F1541" s="125" t="s">
        <v>6955</v>
      </c>
      <c r="G1541" s="126" t="s">
        <v>6956</v>
      </c>
      <c r="H1541" s="126" t="s">
        <v>6956</v>
      </c>
      <c r="I1541" s="127" t="s">
        <v>6956</v>
      </c>
      <c r="J1541" s="125" t="s">
        <v>34</v>
      </c>
      <c r="K1541" s="125"/>
      <c r="L1541" s="125">
        <v>1733</v>
      </c>
      <c r="M1541" s="128">
        <v>1733</v>
      </c>
      <c r="N1541" s="126" t="s">
        <v>6908</v>
      </c>
      <c r="O1541" s="129">
        <v>260000</v>
      </c>
      <c r="P1541" s="129">
        <v>46956.521739130403</v>
      </c>
      <c r="Q1541" s="130">
        <v>306000</v>
      </c>
      <c r="R1541" s="130">
        <f t="shared" si="70"/>
        <v>61043.478260869524</v>
      </c>
      <c r="S1541" s="130">
        <v>0</v>
      </c>
      <c r="T1541" s="130">
        <f t="shared" si="72"/>
        <v>321043.47826086951</v>
      </c>
      <c r="U1541" s="130">
        <v>321000</v>
      </c>
      <c r="V1541" s="130">
        <f t="shared" si="71"/>
        <v>321000</v>
      </c>
      <c r="W1541" s="131">
        <v>0</v>
      </c>
      <c r="X1541" s="132" t="s">
        <v>6278</v>
      </c>
      <c r="Y1541" s="127" t="s">
        <v>6279</v>
      </c>
      <c r="Z1541" s="124" t="s">
        <v>42</v>
      </c>
      <c r="AA1541" s="133">
        <v>43294</v>
      </c>
      <c r="AB1541" s="134"/>
    </row>
    <row r="1542" spans="1:28" ht="38.25" x14ac:dyDescent="0.2">
      <c r="A1542" s="122" t="s">
        <v>8690</v>
      </c>
      <c r="B1542" s="123" t="s">
        <v>6957</v>
      </c>
      <c r="C1542" s="124" t="s">
        <v>6905</v>
      </c>
      <c r="D1542" s="122" t="s">
        <v>10285</v>
      </c>
      <c r="E1542" s="124" t="s">
        <v>7933</v>
      </c>
      <c r="F1542" s="125" t="s">
        <v>6958</v>
      </c>
      <c r="G1542" s="126" t="s">
        <v>6959</v>
      </c>
      <c r="H1542" s="126" t="s">
        <v>6959</v>
      </c>
      <c r="I1542" s="127" t="s">
        <v>6959</v>
      </c>
      <c r="J1542" s="125" t="s">
        <v>3</v>
      </c>
      <c r="K1542" s="125"/>
      <c r="L1542" s="125">
        <v>1733</v>
      </c>
      <c r="M1542" s="128">
        <v>1733</v>
      </c>
      <c r="N1542" s="126" t="s">
        <v>6908</v>
      </c>
      <c r="O1542" s="129">
        <v>260000</v>
      </c>
      <c r="P1542" s="129">
        <v>46956.521739130403</v>
      </c>
      <c r="Q1542" s="130">
        <v>306000</v>
      </c>
      <c r="R1542" s="130">
        <f t="shared" si="70"/>
        <v>61043.478260869524</v>
      </c>
      <c r="S1542" s="130">
        <v>0</v>
      </c>
      <c r="T1542" s="130">
        <f t="shared" si="72"/>
        <v>321043.47826086951</v>
      </c>
      <c r="U1542" s="130">
        <v>321000</v>
      </c>
      <c r="V1542" s="130">
        <f t="shared" si="71"/>
        <v>321000</v>
      </c>
      <c r="W1542" s="131">
        <v>0</v>
      </c>
      <c r="X1542" s="132" t="s">
        <v>6278</v>
      </c>
      <c r="Y1542" s="127" t="s">
        <v>6279</v>
      </c>
      <c r="Z1542" s="124" t="s">
        <v>42</v>
      </c>
      <c r="AA1542" s="133">
        <v>43294</v>
      </c>
      <c r="AB1542" s="134"/>
    </row>
    <row r="1543" spans="1:28" ht="38.25" x14ac:dyDescent="0.2">
      <c r="A1543" s="122" t="s">
        <v>8691</v>
      </c>
      <c r="B1543" s="123" t="s">
        <v>6960</v>
      </c>
      <c r="C1543" s="124" t="s">
        <v>6905</v>
      </c>
      <c r="D1543" s="122" t="s">
        <v>10286</v>
      </c>
      <c r="E1543" s="124" t="s">
        <v>7933</v>
      </c>
      <c r="F1543" s="125" t="s">
        <v>6961</v>
      </c>
      <c r="G1543" s="126" t="s">
        <v>6962</v>
      </c>
      <c r="H1543" s="126" t="s">
        <v>6962</v>
      </c>
      <c r="I1543" s="127" t="s">
        <v>6962</v>
      </c>
      <c r="J1543" s="125" t="s">
        <v>34</v>
      </c>
      <c r="K1543" s="125"/>
      <c r="L1543" s="125">
        <v>1733</v>
      </c>
      <c r="M1543" s="128">
        <v>1733</v>
      </c>
      <c r="N1543" s="126" t="s">
        <v>6908</v>
      </c>
      <c r="O1543" s="129">
        <v>260000</v>
      </c>
      <c r="P1543" s="129">
        <v>46956.521739130403</v>
      </c>
      <c r="Q1543" s="130">
        <v>306000</v>
      </c>
      <c r="R1543" s="130">
        <f t="shared" ref="R1543:R1606" si="73">+P1543/1800000*2340000</f>
        <v>61043.478260869524</v>
      </c>
      <c r="S1543" s="130">
        <v>0</v>
      </c>
      <c r="T1543" s="130">
        <f t="shared" si="72"/>
        <v>321043.47826086951</v>
      </c>
      <c r="U1543" s="130">
        <v>321000</v>
      </c>
      <c r="V1543" s="130">
        <f t="shared" ref="V1543:V1606" si="74">ROUNDDOWN(T1543,-2)</f>
        <v>321000</v>
      </c>
      <c r="W1543" s="131">
        <v>0</v>
      </c>
      <c r="X1543" s="132" t="s">
        <v>6278</v>
      </c>
      <c r="Y1543" s="127" t="s">
        <v>6279</v>
      </c>
      <c r="Z1543" s="124" t="s">
        <v>42</v>
      </c>
      <c r="AA1543" s="133">
        <v>43294</v>
      </c>
      <c r="AB1543" s="134"/>
    </row>
    <row r="1544" spans="1:28" ht="38.25" x14ac:dyDescent="0.2">
      <c r="A1544" s="122" t="s">
        <v>8692</v>
      </c>
      <c r="B1544" s="123" t="s">
        <v>6963</v>
      </c>
      <c r="C1544" s="124" t="s">
        <v>6905</v>
      </c>
      <c r="D1544" s="122" t="s">
        <v>10287</v>
      </c>
      <c r="E1544" s="124" t="s">
        <v>7933</v>
      </c>
      <c r="F1544" s="125" t="s">
        <v>6964</v>
      </c>
      <c r="G1544" s="126" t="s">
        <v>6965</v>
      </c>
      <c r="H1544" s="126" t="s">
        <v>6965</v>
      </c>
      <c r="I1544" s="127" t="s">
        <v>6965</v>
      </c>
      <c r="J1544" s="125" t="s">
        <v>3</v>
      </c>
      <c r="K1544" s="125"/>
      <c r="L1544" s="125">
        <v>1733</v>
      </c>
      <c r="M1544" s="128">
        <v>1733</v>
      </c>
      <c r="N1544" s="126" t="s">
        <v>6908</v>
      </c>
      <c r="O1544" s="129">
        <v>260000</v>
      </c>
      <c r="P1544" s="129">
        <v>46956.521739130403</v>
      </c>
      <c r="Q1544" s="130">
        <v>306000</v>
      </c>
      <c r="R1544" s="130">
        <f t="shared" si="73"/>
        <v>61043.478260869524</v>
      </c>
      <c r="S1544" s="130">
        <v>0</v>
      </c>
      <c r="T1544" s="130">
        <f t="shared" si="72"/>
        <v>321043.47826086951</v>
      </c>
      <c r="U1544" s="130">
        <v>321000</v>
      </c>
      <c r="V1544" s="130">
        <f t="shared" si="74"/>
        <v>321000</v>
      </c>
      <c r="W1544" s="131">
        <v>0</v>
      </c>
      <c r="X1544" s="132" t="s">
        <v>6278</v>
      </c>
      <c r="Y1544" s="127" t="s">
        <v>6279</v>
      </c>
      <c r="Z1544" s="124" t="s">
        <v>42</v>
      </c>
      <c r="AA1544" s="133">
        <v>43294</v>
      </c>
      <c r="AB1544" s="134"/>
    </row>
    <row r="1545" spans="1:28" ht="38.25" x14ac:dyDescent="0.2">
      <c r="A1545" s="122" t="s">
        <v>8693</v>
      </c>
      <c r="B1545" s="123" t="s">
        <v>6966</v>
      </c>
      <c r="C1545" s="124" t="s">
        <v>6905</v>
      </c>
      <c r="D1545" s="122" t="s">
        <v>10288</v>
      </c>
      <c r="E1545" s="124" t="s">
        <v>7933</v>
      </c>
      <c r="F1545" s="125" t="s">
        <v>6967</v>
      </c>
      <c r="G1545" s="126" t="s">
        <v>6968</v>
      </c>
      <c r="H1545" s="126" t="s">
        <v>6968</v>
      </c>
      <c r="I1545" s="127" t="s">
        <v>6968</v>
      </c>
      <c r="J1545" s="125" t="s">
        <v>34</v>
      </c>
      <c r="K1545" s="125"/>
      <c r="L1545" s="125">
        <v>1733</v>
      </c>
      <c r="M1545" s="128">
        <v>1733</v>
      </c>
      <c r="N1545" s="126" t="s">
        <v>6908</v>
      </c>
      <c r="O1545" s="129">
        <v>260000</v>
      </c>
      <c r="P1545" s="129">
        <v>46956.521739130403</v>
      </c>
      <c r="Q1545" s="130">
        <v>306000</v>
      </c>
      <c r="R1545" s="130">
        <f t="shared" si="73"/>
        <v>61043.478260869524</v>
      </c>
      <c r="S1545" s="130">
        <v>0</v>
      </c>
      <c r="T1545" s="130">
        <f t="shared" si="72"/>
        <v>321043.47826086951</v>
      </c>
      <c r="U1545" s="130">
        <v>321000</v>
      </c>
      <c r="V1545" s="130">
        <f t="shared" si="74"/>
        <v>321000</v>
      </c>
      <c r="W1545" s="131">
        <v>0</v>
      </c>
      <c r="X1545" s="132" t="s">
        <v>6278</v>
      </c>
      <c r="Y1545" s="127" t="s">
        <v>6279</v>
      </c>
      <c r="Z1545" s="124" t="s">
        <v>42</v>
      </c>
      <c r="AA1545" s="133">
        <v>43294</v>
      </c>
      <c r="AB1545" s="134"/>
    </row>
    <row r="1546" spans="1:28" ht="38.25" x14ac:dyDescent="0.2">
      <c r="A1546" s="122" t="s">
        <v>8694</v>
      </c>
      <c r="B1546" s="123" t="s">
        <v>6969</v>
      </c>
      <c r="C1546" s="124" t="s">
        <v>6905</v>
      </c>
      <c r="D1546" s="122" t="s">
        <v>10289</v>
      </c>
      <c r="E1546" s="124" t="s">
        <v>7933</v>
      </c>
      <c r="F1546" s="125" t="s">
        <v>6970</v>
      </c>
      <c r="G1546" s="126" t="s">
        <v>6971</v>
      </c>
      <c r="H1546" s="126" t="s">
        <v>6971</v>
      </c>
      <c r="I1546" s="127" t="s">
        <v>6971</v>
      </c>
      <c r="J1546" s="125" t="s">
        <v>3</v>
      </c>
      <c r="K1546" s="125"/>
      <c r="L1546" s="125">
        <v>1733</v>
      </c>
      <c r="M1546" s="128">
        <v>1733</v>
      </c>
      <c r="N1546" s="126" t="s">
        <v>6908</v>
      </c>
      <c r="O1546" s="129">
        <v>260000</v>
      </c>
      <c r="P1546" s="129">
        <v>46956.521739130403</v>
      </c>
      <c r="Q1546" s="130">
        <v>306000</v>
      </c>
      <c r="R1546" s="130">
        <f t="shared" si="73"/>
        <v>61043.478260869524</v>
      </c>
      <c r="S1546" s="130">
        <v>0</v>
      </c>
      <c r="T1546" s="130">
        <f t="shared" si="72"/>
        <v>321043.47826086951</v>
      </c>
      <c r="U1546" s="130">
        <v>321000</v>
      </c>
      <c r="V1546" s="130">
        <f t="shared" si="74"/>
        <v>321000</v>
      </c>
      <c r="W1546" s="131">
        <v>0</v>
      </c>
      <c r="X1546" s="132" t="s">
        <v>6278</v>
      </c>
      <c r="Y1546" s="127" t="s">
        <v>6279</v>
      </c>
      <c r="Z1546" s="124" t="s">
        <v>42</v>
      </c>
      <c r="AA1546" s="133">
        <v>43294</v>
      </c>
      <c r="AB1546" s="134"/>
    </row>
    <row r="1547" spans="1:28" ht="38.25" x14ac:dyDescent="0.2">
      <c r="A1547" s="122" t="s">
        <v>8695</v>
      </c>
      <c r="B1547" s="123" t="s">
        <v>6972</v>
      </c>
      <c r="C1547" s="124" t="s">
        <v>6905</v>
      </c>
      <c r="D1547" s="122" t="s">
        <v>10290</v>
      </c>
      <c r="E1547" s="124" t="s">
        <v>7933</v>
      </c>
      <c r="F1547" s="125" t="s">
        <v>6973</v>
      </c>
      <c r="G1547" s="126" t="s">
        <v>6974</v>
      </c>
      <c r="H1547" s="126" t="s">
        <v>6974</v>
      </c>
      <c r="I1547" s="127" t="s">
        <v>6974</v>
      </c>
      <c r="J1547" s="125" t="s">
        <v>34</v>
      </c>
      <c r="K1547" s="125"/>
      <c r="L1547" s="125">
        <v>1733</v>
      </c>
      <c r="M1547" s="128">
        <v>1733</v>
      </c>
      <c r="N1547" s="126" t="s">
        <v>6908</v>
      </c>
      <c r="O1547" s="129">
        <v>260000</v>
      </c>
      <c r="P1547" s="129">
        <v>46956.521739130403</v>
      </c>
      <c r="Q1547" s="130">
        <v>306000</v>
      </c>
      <c r="R1547" s="130">
        <f t="shared" si="73"/>
        <v>61043.478260869524</v>
      </c>
      <c r="S1547" s="130">
        <v>0</v>
      </c>
      <c r="T1547" s="130">
        <f t="shared" si="72"/>
        <v>321043.47826086951</v>
      </c>
      <c r="U1547" s="130">
        <v>321000</v>
      </c>
      <c r="V1547" s="130">
        <f t="shared" si="74"/>
        <v>321000</v>
      </c>
      <c r="W1547" s="131">
        <v>0</v>
      </c>
      <c r="X1547" s="132" t="s">
        <v>6278</v>
      </c>
      <c r="Y1547" s="127" t="s">
        <v>6279</v>
      </c>
      <c r="Z1547" s="124" t="s">
        <v>42</v>
      </c>
      <c r="AA1547" s="133">
        <v>43294</v>
      </c>
      <c r="AB1547" s="134"/>
    </row>
    <row r="1548" spans="1:28" ht="38.25" x14ac:dyDescent="0.2">
      <c r="A1548" s="122" t="s">
        <v>8696</v>
      </c>
      <c r="B1548" s="123" t="s">
        <v>6975</v>
      </c>
      <c r="C1548" s="124" t="s">
        <v>6905</v>
      </c>
      <c r="D1548" s="122" t="s">
        <v>10291</v>
      </c>
      <c r="E1548" s="124" t="s">
        <v>7933</v>
      </c>
      <c r="F1548" s="125" t="s">
        <v>6976</v>
      </c>
      <c r="G1548" s="126" t="s">
        <v>6977</v>
      </c>
      <c r="H1548" s="126" t="s">
        <v>6977</v>
      </c>
      <c r="I1548" s="127" t="s">
        <v>6977</v>
      </c>
      <c r="J1548" s="125" t="s">
        <v>3</v>
      </c>
      <c r="K1548" s="125"/>
      <c r="L1548" s="125">
        <v>1733</v>
      </c>
      <c r="M1548" s="128">
        <v>1733</v>
      </c>
      <c r="N1548" s="126" t="s">
        <v>6908</v>
      </c>
      <c r="O1548" s="129">
        <v>260000</v>
      </c>
      <c r="P1548" s="129">
        <v>46956.521739130403</v>
      </c>
      <c r="Q1548" s="130">
        <v>306000</v>
      </c>
      <c r="R1548" s="130">
        <f t="shared" si="73"/>
        <v>61043.478260869524</v>
      </c>
      <c r="S1548" s="130">
        <v>0</v>
      </c>
      <c r="T1548" s="130">
        <f t="shared" si="72"/>
        <v>321043.47826086951</v>
      </c>
      <c r="U1548" s="130">
        <v>321000</v>
      </c>
      <c r="V1548" s="130">
        <f t="shared" si="74"/>
        <v>321000</v>
      </c>
      <c r="W1548" s="131">
        <v>0</v>
      </c>
      <c r="X1548" s="132" t="s">
        <v>6278</v>
      </c>
      <c r="Y1548" s="127" t="s">
        <v>6279</v>
      </c>
      <c r="Z1548" s="124" t="s">
        <v>42</v>
      </c>
      <c r="AA1548" s="133">
        <v>43294</v>
      </c>
      <c r="AB1548" s="134"/>
    </row>
    <row r="1549" spans="1:28" ht="38.25" x14ac:dyDescent="0.2">
      <c r="A1549" s="122" t="s">
        <v>8697</v>
      </c>
      <c r="B1549" s="123" t="s">
        <v>6987</v>
      </c>
      <c r="C1549" s="124" t="s">
        <v>6905</v>
      </c>
      <c r="D1549" s="122" t="s">
        <v>10292</v>
      </c>
      <c r="E1549" s="124" t="s">
        <v>7933</v>
      </c>
      <c r="F1549" s="125" t="s">
        <v>6988</v>
      </c>
      <c r="G1549" s="126" t="s">
        <v>6989</v>
      </c>
      <c r="H1549" s="126" t="s">
        <v>6989</v>
      </c>
      <c r="I1549" s="127" t="s">
        <v>6989</v>
      </c>
      <c r="J1549" s="125" t="s">
        <v>3</v>
      </c>
      <c r="K1549" s="125"/>
      <c r="L1549" s="125">
        <v>1733</v>
      </c>
      <c r="M1549" s="128">
        <v>1733</v>
      </c>
      <c r="N1549" s="126" t="s">
        <v>6908</v>
      </c>
      <c r="O1549" s="129">
        <v>260000</v>
      </c>
      <c r="P1549" s="129">
        <v>46956.521739130403</v>
      </c>
      <c r="Q1549" s="130">
        <v>306000</v>
      </c>
      <c r="R1549" s="130">
        <f t="shared" si="73"/>
        <v>61043.478260869524</v>
      </c>
      <c r="S1549" s="130">
        <v>0</v>
      </c>
      <c r="T1549" s="130">
        <f t="shared" si="72"/>
        <v>321043.47826086951</v>
      </c>
      <c r="U1549" s="130">
        <v>321000</v>
      </c>
      <c r="V1549" s="130">
        <f t="shared" si="74"/>
        <v>321000</v>
      </c>
      <c r="W1549" s="131">
        <v>0</v>
      </c>
      <c r="X1549" s="132" t="s">
        <v>6278</v>
      </c>
      <c r="Y1549" s="127" t="s">
        <v>6279</v>
      </c>
      <c r="Z1549" s="124" t="s">
        <v>68</v>
      </c>
      <c r="AA1549" s="133">
        <v>43294</v>
      </c>
      <c r="AB1549" s="134"/>
    </row>
    <row r="1550" spans="1:28" ht="38.25" x14ac:dyDescent="0.2">
      <c r="A1550" s="122" t="s">
        <v>8698</v>
      </c>
      <c r="B1550" s="123" t="s">
        <v>6984</v>
      </c>
      <c r="C1550" s="124" t="s">
        <v>6905</v>
      </c>
      <c r="D1550" s="122" t="s">
        <v>10293</v>
      </c>
      <c r="E1550" s="124" t="s">
        <v>7933</v>
      </c>
      <c r="F1550" s="125" t="s">
        <v>6985</v>
      </c>
      <c r="G1550" s="126" t="s">
        <v>6986</v>
      </c>
      <c r="H1550" s="126" t="s">
        <v>6986</v>
      </c>
      <c r="I1550" s="127" t="s">
        <v>6986</v>
      </c>
      <c r="J1550" s="125" t="s">
        <v>3</v>
      </c>
      <c r="K1550" s="125"/>
      <c r="L1550" s="125">
        <v>1733</v>
      </c>
      <c r="M1550" s="128">
        <v>1733</v>
      </c>
      <c r="N1550" s="126" t="s">
        <v>6908</v>
      </c>
      <c r="O1550" s="129">
        <v>260000</v>
      </c>
      <c r="P1550" s="129">
        <v>46956.521739130403</v>
      </c>
      <c r="Q1550" s="130">
        <v>306000</v>
      </c>
      <c r="R1550" s="130">
        <f t="shared" si="73"/>
        <v>61043.478260869524</v>
      </c>
      <c r="S1550" s="130">
        <v>0</v>
      </c>
      <c r="T1550" s="130">
        <f t="shared" si="72"/>
        <v>321043.47826086951</v>
      </c>
      <c r="U1550" s="130">
        <v>321000</v>
      </c>
      <c r="V1550" s="130">
        <f t="shared" si="74"/>
        <v>321000</v>
      </c>
      <c r="W1550" s="131">
        <v>0</v>
      </c>
      <c r="X1550" s="132" t="s">
        <v>6278</v>
      </c>
      <c r="Y1550" s="127" t="s">
        <v>6279</v>
      </c>
      <c r="Z1550" s="124" t="s">
        <v>68</v>
      </c>
      <c r="AA1550" s="133">
        <v>43294</v>
      </c>
      <c r="AB1550" s="134"/>
    </row>
    <row r="1551" spans="1:28" ht="38.25" x14ac:dyDescent="0.2">
      <c r="A1551" s="122" t="s">
        <v>8699</v>
      </c>
      <c r="B1551" s="123" t="s">
        <v>6981</v>
      </c>
      <c r="C1551" s="124" t="s">
        <v>6905</v>
      </c>
      <c r="D1551" s="122" t="s">
        <v>10294</v>
      </c>
      <c r="E1551" s="124" t="s">
        <v>7933</v>
      </c>
      <c r="F1551" s="125" t="s">
        <v>6982</v>
      </c>
      <c r="G1551" s="126" t="s">
        <v>6983</v>
      </c>
      <c r="H1551" s="126" t="s">
        <v>6983</v>
      </c>
      <c r="I1551" s="127" t="s">
        <v>6983</v>
      </c>
      <c r="J1551" s="125" t="s">
        <v>3</v>
      </c>
      <c r="K1551" s="125"/>
      <c r="L1551" s="125">
        <v>1733</v>
      </c>
      <c r="M1551" s="128">
        <v>1733</v>
      </c>
      <c r="N1551" s="126" t="s">
        <v>6908</v>
      </c>
      <c r="O1551" s="129">
        <v>260000</v>
      </c>
      <c r="P1551" s="129">
        <v>46956.521739130403</v>
      </c>
      <c r="Q1551" s="130">
        <v>306000</v>
      </c>
      <c r="R1551" s="130">
        <f t="shared" si="73"/>
        <v>61043.478260869524</v>
      </c>
      <c r="S1551" s="130">
        <v>0</v>
      </c>
      <c r="T1551" s="130">
        <f t="shared" si="72"/>
        <v>321043.47826086951</v>
      </c>
      <c r="U1551" s="130">
        <v>321000</v>
      </c>
      <c r="V1551" s="130">
        <f t="shared" si="74"/>
        <v>321000</v>
      </c>
      <c r="W1551" s="131">
        <v>0</v>
      </c>
      <c r="X1551" s="132" t="s">
        <v>6278</v>
      </c>
      <c r="Y1551" s="127" t="s">
        <v>6279</v>
      </c>
      <c r="Z1551" s="124" t="s">
        <v>68</v>
      </c>
      <c r="AA1551" s="133">
        <v>43294</v>
      </c>
      <c r="AB1551" s="134"/>
    </row>
    <row r="1552" spans="1:28" ht="38.25" x14ac:dyDescent="0.2">
      <c r="A1552" s="122" t="s">
        <v>8700</v>
      </c>
      <c r="B1552" s="123" t="s">
        <v>6978</v>
      </c>
      <c r="C1552" s="124" t="s">
        <v>6905</v>
      </c>
      <c r="D1552" s="122" t="s">
        <v>10295</v>
      </c>
      <c r="E1552" s="124" t="s">
        <v>7933</v>
      </c>
      <c r="F1552" s="125" t="s">
        <v>6979</v>
      </c>
      <c r="G1552" s="126" t="s">
        <v>6980</v>
      </c>
      <c r="H1552" s="126" t="s">
        <v>6980</v>
      </c>
      <c r="I1552" s="127" t="s">
        <v>6980</v>
      </c>
      <c r="J1552" s="125" t="s">
        <v>3</v>
      </c>
      <c r="K1552" s="125"/>
      <c r="L1552" s="125">
        <v>1733</v>
      </c>
      <c r="M1552" s="128">
        <v>1733</v>
      </c>
      <c r="N1552" s="126" t="s">
        <v>6908</v>
      </c>
      <c r="O1552" s="129">
        <v>260000</v>
      </c>
      <c r="P1552" s="129">
        <v>46956.521739130403</v>
      </c>
      <c r="Q1552" s="130">
        <v>306000</v>
      </c>
      <c r="R1552" s="130">
        <f t="shared" si="73"/>
        <v>61043.478260869524</v>
      </c>
      <c r="S1552" s="130">
        <v>0</v>
      </c>
      <c r="T1552" s="130">
        <f t="shared" si="72"/>
        <v>321043.47826086951</v>
      </c>
      <c r="U1552" s="130">
        <v>321000</v>
      </c>
      <c r="V1552" s="130">
        <f t="shared" si="74"/>
        <v>321000</v>
      </c>
      <c r="W1552" s="131">
        <v>0</v>
      </c>
      <c r="X1552" s="132" t="s">
        <v>6278</v>
      </c>
      <c r="Y1552" s="127" t="s">
        <v>6279</v>
      </c>
      <c r="Z1552" s="124" t="s">
        <v>68</v>
      </c>
      <c r="AA1552" s="133">
        <v>43294</v>
      </c>
      <c r="AB1552" s="134"/>
    </row>
    <row r="1553" spans="1:28" ht="38.25" x14ac:dyDescent="0.2">
      <c r="A1553" s="122" t="s">
        <v>8701</v>
      </c>
      <c r="B1553" s="123" t="s">
        <v>6918</v>
      </c>
      <c r="C1553" s="124" t="s">
        <v>6905</v>
      </c>
      <c r="D1553" s="122" t="s">
        <v>10296</v>
      </c>
      <c r="E1553" s="124" t="s">
        <v>7933</v>
      </c>
      <c r="F1553" s="125" t="s">
        <v>6919</v>
      </c>
      <c r="G1553" s="126" t="s">
        <v>6920</v>
      </c>
      <c r="H1553" s="126" t="s">
        <v>6920</v>
      </c>
      <c r="I1553" s="127" t="s">
        <v>6920</v>
      </c>
      <c r="J1553" s="125" t="s">
        <v>3</v>
      </c>
      <c r="K1553" s="125"/>
      <c r="L1553" s="125">
        <v>1733</v>
      </c>
      <c r="M1553" s="128">
        <v>1733</v>
      </c>
      <c r="N1553" s="126" t="s">
        <v>6908</v>
      </c>
      <c r="O1553" s="129">
        <v>260000</v>
      </c>
      <c r="P1553" s="129">
        <v>46956.521739130403</v>
      </c>
      <c r="Q1553" s="130">
        <v>306000</v>
      </c>
      <c r="R1553" s="130">
        <f t="shared" si="73"/>
        <v>61043.478260869524</v>
      </c>
      <c r="S1553" s="130">
        <v>0</v>
      </c>
      <c r="T1553" s="130">
        <f t="shared" si="72"/>
        <v>321043.47826086951</v>
      </c>
      <c r="U1553" s="130">
        <v>321000</v>
      </c>
      <c r="V1553" s="130">
        <f t="shared" si="74"/>
        <v>321000</v>
      </c>
      <c r="W1553" s="131">
        <v>0</v>
      </c>
      <c r="X1553" s="132" t="s">
        <v>6278</v>
      </c>
      <c r="Y1553" s="127" t="s">
        <v>6279</v>
      </c>
      <c r="Z1553" s="124" t="s">
        <v>26</v>
      </c>
      <c r="AA1553" s="133">
        <v>43294</v>
      </c>
      <c r="AB1553" s="134"/>
    </row>
    <row r="1554" spans="1:28" ht="38.25" x14ac:dyDescent="0.2">
      <c r="A1554" s="122" t="s">
        <v>8702</v>
      </c>
      <c r="B1554" s="123" t="s">
        <v>6921</v>
      </c>
      <c r="C1554" s="124" t="s">
        <v>6905</v>
      </c>
      <c r="D1554" s="122" t="s">
        <v>10297</v>
      </c>
      <c r="E1554" s="124" t="s">
        <v>7933</v>
      </c>
      <c r="F1554" s="125" t="s">
        <v>6922</v>
      </c>
      <c r="G1554" s="126" t="s">
        <v>6923</v>
      </c>
      <c r="H1554" s="126" t="s">
        <v>6923</v>
      </c>
      <c r="I1554" s="127" t="s">
        <v>6923</v>
      </c>
      <c r="J1554" s="125" t="s">
        <v>3</v>
      </c>
      <c r="K1554" s="125"/>
      <c r="L1554" s="125">
        <v>1733</v>
      </c>
      <c r="M1554" s="128">
        <v>1733</v>
      </c>
      <c r="N1554" s="126" t="s">
        <v>6908</v>
      </c>
      <c r="O1554" s="129">
        <v>260000</v>
      </c>
      <c r="P1554" s="129">
        <v>46956.521739130403</v>
      </c>
      <c r="Q1554" s="130">
        <v>306000</v>
      </c>
      <c r="R1554" s="130">
        <f t="shared" si="73"/>
        <v>61043.478260869524</v>
      </c>
      <c r="S1554" s="130">
        <v>0</v>
      </c>
      <c r="T1554" s="130">
        <f t="shared" si="72"/>
        <v>321043.47826086951</v>
      </c>
      <c r="U1554" s="130">
        <v>321000</v>
      </c>
      <c r="V1554" s="130">
        <f t="shared" si="74"/>
        <v>321000</v>
      </c>
      <c r="W1554" s="131">
        <v>0</v>
      </c>
      <c r="X1554" s="132" t="s">
        <v>6278</v>
      </c>
      <c r="Y1554" s="127" t="s">
        <v>6279</v>
      </c>
      <c r="Z1554" s="124" t="s">
        <v>26</v>
      </c>
      <c r="AA1554" s="133">
        <v>43294</v>
      </c>
      <c r="AB1554" s="134"/>
    </row>
    <row r="1555" spans="1:28" ht="38.25" x14ac:dyDescent="0.2">
      <c r="A1555" s="122" t="s">
        <v>8703</v>
      </c>
      <c r="B1555" s="123" t="s">
        <v>6912</v>
      </c>
      <c r="C1555" s="124" t="s">
        <v>6905</v>
      </c>
      <c r="D1555" s="122" t="s">
        <v>10298</v>
      </c>
      <c r="E1555" s="124" t="s">
        <v>7933</v>
      </c>
      <c r="F1555" s="125" t="s">
        <v>6913</v>
      </c>
      <c r="G1555" s="126" t="s">
        <v>6914</v>
      </c>
      <c r="H1555" s="126" t="s">
        <v>6914</v>
      </c>
      <c r="I1555" s="127" t="s">
        <v>6914</v>
      </c>
      <c r="J1555" s="125" t="s">
        <v>3</v>
      </c>
      <c r="K1555" s="125"/>
      <c r="L1555" s="125">
        <v>1733</v>
      </c>
      <c r="M1555" s="128">
        <v>1733</v>
      </c>
      <c r="N1555" s="126" t="s">
        <v>6908</v>
      </c>
      <c r="O1555" s="129">
        <v>260000</v>
      </c>
      <c r="P1555" s="129">
        <v>46956.521739130403</v>
      </c>
      <c r="Q1555" s="130">
        <v>306000</v>
      </c>
      <c r="R1555" s="130">
        <f t="shared" si="73"/>
        <v>61043.478260869524</v>
      </c>
      <c r="S1555" s="130">
        <v>0</v>
      </c>
      <c r="T1555" s="130">
        <f t="shared" si="72"/>
        <v>321043.47826086951</v>
      </c>
      <c r="U1555" s="130">
        <v>321000</v>
      </c>
      <c r="V1555" s="130">
        <f t="shared" si="74"/>
        <v>321000</v>
      </c>
      <c r="W1555" s="131">
        <v>0</v>
      </c>
      <c r="X1555" s="132" t="s">
        <v>6278</v>
      </c>
      <c r="Y1555" s="127" t="s">
        <v>6279</v>
      </c>
      <c r="Z1555" s="124" t="s">
        <v>91</v>
      </c>
      <c r="AA1555" s="133">
        <v>43294</v>
      </c>
      <c r="AB1555" s="134"/>
    </row>
    <row r="1556" spans="1:28" ht="38.25" x14ac:dyDescent="0.2">
      <c r="A1556" s="122" t="s">
        <v>8704</v>
      </c>
      <c r="B1556" s="123" t="s">
        <v>6915</v>
      </c>
      <c r="C1556" s="124" t="s">
        <v>6905</v>
      </c>
      <c r="D1556" s="122" t="s">
        <v>10299</v>
      </c>
      <c r="E1556" s="124" t="s">
        <v>7933</v>
      </c>
      <c r="F1556" s="125" t="s">
        <v>6916</v>
      </c>
      <c r="G1556" s="126" t="s">
        <v>6917</v>
      </c>
      <c r="H1556" s="126" t="s">
        <v>6917</v>
      </c>
      <c r="I1556" s="127" t="s">
        <v>6917</v>
      </c>
      <c r="J1556" s="125" t="s">
        <v>3</v>
      </c>
      <c r="K1556" s="125"/>
      <c r="L1556" s="125">
        <v>1733</v>
      </c>
      <c r="M1556" s="128">
        <v>1733</v>
      </c>
      <c r="N1556" s="126" t="s">
        <v>6908</v>
      </c>
      <c r="O1556" s="129">
        <v>260000</v>
      </c>
      <c r="P1556" s="129">
        <v>46956.521739130403</v>
      </c>
      <c r="Q1556" s="130">
        <v>306000</v>
      </c>
      <c r="R1556" s="130">
        <f t="shared" si="73"/>
        <v>61043.478260869524</v>
      </c>
      <c r="S1556" s="130">
        <v>0</v>
      </c>
      <c r="T1556" s="130">
        <f t="shared" si="72"/>
        <v>321043.47826086951</v>
      </c>
      <c r="U1556" s="130">
        <v>321000</v>
      </c>
      <c r="V1556" s="130">
        <f t="shared" si="74"/>
        <v>321000</v>
      </c>
      <c r="W1556" s="131">
        <v>0</v>
      </c>
      <c r="X1556" s="132" t="s">
        <v>6278</v>
      </c>
      <c r="Y1556" s="127" t="s">
        <v>6279</v>
      </c>
      <c r="Z1556" s="124" t="s">
        <v>91</v>
      </c>
      <c r="AA1556" s="133">
        <v>43294</v>
      </c>
      <c r="AB1556" s="134"/>
    </row>
    <row r="1557" spans="1:28" ht="25.5" x14ac:dyDescent="0.2">
      <c r="A1557" s="122" t="s">
        <v>8705</v>
      </c>
      <c r="B1557" s="123" t="s">
        <v>6990</v>
      </c>
      <c r="C1557" s="124" t="s">
        <v>6991</v>
      </c>
      <c r="D1557" s="122" t="s">
        <v>10300</v>
      </c>
      <c r="E1557" s="124" t="s">
        <v>7933</v>
      </c>
      <c r="F1557" s="125" t="s">
        <v>6992</v>
      </c>
      <c r="G1557" s="126" t="s">
        <v>6993</v>
      </c>
      <c r="H1557" s="126" t="s">
        <v>6993</v>
      </c>
      <c r="I1557" s="127" t="s">
        <v>6993</v>
      </c>
      <c r="J1557" s="125" t="s">
        <v>3</v>
      </c>
      <c r="K1557" s="125"/>
      <c r="L1557" s="125">
        <v>1734</v>
      </c>
      <c r="M1557" s="128">
        <v>1734</v>
      </c>
      <c r="N1557" s="126" t="s">
        <v>6994</v>
      </c>
      <c r="O1557" s="129">
        <v>1500000</v>
      </c>
      <c r="P1557" s="129">
        <v>78260.869565217406</v>
      </c>
      <c r="Q1557" s="130">
        <v>1578000</v>
      </c>
      <c r="R1557" s="130">
        <f t="shared" si="73"/>
        <v>101739.13043478262</v>
      </c>
      <c r="S1557" s="130">
        <v>0</v>
      </c>
      <c r="T1557" s="130">
        <f t="shared" si="72"/>
        <v>1601739.1304347827</v>
      </c>
      <c r="U1557" s="130">
        <v>1601700</v>
      </c>
      <c r="V1557" s="130">
        <f t="shared" si="74"/>
        <v>1601700</v>
      </c>
      <c r="W1557" s="131">
        <v>0</v>
      </c>
      <c r="X1557" s="132" t="s">
        <v>6278</v>
      </c>
      <c r="Y1557" s="127" t="s">
        <v>6279</v>
      </c>
      <c r="Z1557" s="124" t="s">
        <v>42</v>
      </c>
      <c r="AA1557" s="133">
        <v>43294</v>
      </c>
      <c r="AB1557" s="134"/>
    </row>
    <row r="1558" spans="1:28" ht="25.5" x14ac:dyDescent="0.2">
      <c r="A1558" s="122" t="s">
        <v>8706</v>
      </c>
      <c r="B1558" s="123" t="s">
        <v>6995</v>
      </c>
      <c r="C1558" s="124" t="s">
        <v>6991</v>
      </c>
      <c r="D1558" s="122" t="s">
        <v>10301</v>
      </c>
      <c r="E1558" s="124" t="s">
        <v>7933</v>
      </c>
      <c r="F1558" s="125" t="s">
        <v>6996</v>
      </c>
      <c r="G1558" s="126" t="s">
        <v>6997</v>
      </c>
      <c r="H1558" s="126" t="s">
        <v>6997</v>
      </c>
      <c r="I1558" s="127" t="s">
        <v>6997</v>
      </c>
      <c r="J1558" s="125" t="s">
        <v>3</v>
      </c>
      <c r="K1558" s="125"/>
      <c r="L1558" s="125">
        <v>1734</v>
      </c>
      <c r="M1558" s="128">
        <v>1734</v>
      </c>
      <c r="N1558" s="126" t="s">
        <v>6994</v>
      </c>
      <c r="O1558" s="129">
        <v>1500000</v>
      </c>
      <c r="P1558" s="129">
        <v>78260.869565217406</v>
      </c>
      <c r="Q1558" s="130">
        <v>1578000</v>
      </c>
      <c r="R1558" s="130">
        <f t="shared" si="73"/>
        <v>101739.13043478262</v>
      </c>
      <c r="S1558" s="130">
        <v>0</v>
      </c>
      <c r="T1558" s="130">
        <f t="shared" si="72"/>
        <v>1601739.1304347827</v>
      </c>
      <c r="U1558" s="130">
        <v>1601700</v>
      </c>
      <c r="V1558" s="130">
        <f t="shared" si="74"/>
        <v>1601700</v>
      </c>
      <c r="W1558" s="131">
        <v>0</v>
      </c>
      <c r="X1558" s="132" t="s">
        <v>6278</v>
      </c>
      <c r="Y1558" s="127" t="s">
        <v>6279</v>
      </c>
      <c r="Z1558" s="124" t="s">
        <v>42</v>
      </c>
      <c r="AA1558" s="133">
        <v>43294</v>
      </c>
      <c r="AB1558" s="134"/>
    </row>
    <row r="1559" spans="1:28" ht="25.5" x14ac:dyDescent="0.2">
      <c r="A1559" s="122" t="s">
        <v>8707</v>
      </c>
      <c r="B1559" s="123" t="s">
        <v>6998</v>
      </c>
      <c r="C1559" s="124" t="s">
        <v>6991</v>
      </c>
      <c r="D1559" s="122" t="s">
        <v>10302</v>
      </c>
      <c r="E1559" s="124" t="s">
        <v>7933</v>
      </c>
      <c r="F1559" s="125" t="s">
        <v>6999</v>
      </c>
      <c r="G1559" s="126" t="s">
        <v>7000</v>
      </c>
      <c r="H1559" s="126" t="s">
        <v>7000</v>
      </c>
      <c r="I1559" s="127" t="s">
        <v>7000</v>
      </c>
      <c r="J1559" s="125" t="s">
        <v>3</v>
      </c>
      <c r="K1559" s="125"/>
      <c r="L1559" s="125">
        <v>1734</v>
      </c>
      <c r="M1559" s="128">
        <v>1734</v>
      </c>
      <c r="N1559" s="126" t="s">
        <v>6994</v>
      </c>
      <c r="O1559" s="129">
        <v>1500000</v>
      </c>
      <c r="P1559" s="129">
        <v>78260.869565217406</v>
      </c>
      <c r="Q1559" s="130">
        <v>1578000</v>
      </c>
      <c r="R1559" s="130">
        <f t="shared" si="73"/>
        <v>101739.13043478262</v>
      </c>
      <c r="S1559" s="130">
        <v>0</v>
      </c>
      <c r="T1559" s="130">
        <f t="shared" si="72"/>
        <v>1601739.1304347827</v>
      </c>
      <c r="U1559" s="130">
        <v>1601700</v>
      </c>
      <c r="V1559" s="130">
        <f t="shared" si="74"/>
        <v>1601700</v>
      </c>
      <c r="W1559" s="131">
        <v>0</v>
      </c>
      <c r="X1559" s="132" t="s">
        <v>6278</v>
      </c>
      <c r="Y1559" s="127" t="s">
        <v>6279</v>
      </c>
      <c r="Z1559" s="124" t="s">
        <v>42</v>
      </c>
      <c r="AA1559" s="133">
        <v>43294</v>
      </c>
      <c r="AB1559" s="134"/>
    </row>
    <row r="1560" spans="1:28" ht="25.5" x14ac:dyDescent="0.2">
      <c r="A1560" s="122" t="s">
        <v>8708</v>
      </c>
      <c r="B1560" s="123" t="s">
        <v>7024</v>
      </c>
      <c r="C1560" s="124" t="s">
        <v>7001</v>
      </c>
      <c r="D1560" s="122" t="s">
        <v>10303</v>
      </c>
      <c r="E1560" s="124" t="s">
        <v>7933</v>
      </c>
      <c r="F1560" s="125" t="s">
        <v>7025</v>
      </c>
      <c r="G1560" s="126" t="s">
        <v>7026</v>
      </c>
      <c r="H1560" s="126" t="s">
        <v>7026</v>
      </c>
      <c r="I1560" s="127" t="s">
        <v>7026</v>
      </c>
      <c r="J1560" s="125" t="s">
        <v>3</v>
      </c>
      <c r="K1560" s="125"/>
      <c r="L1560" s="125">
        <v>1735</v>
      </c>
      <c r="M1560" s="128">
        <v>1735</v>
      </c>
      <c r="N1560" s="126" t="s">
        <v>7002</v>
      </c>
      <c r="O1560" s="129">
        <v>670000</v>
      </c>
      <c r="P1560" s="129">
        <v>78260.869565217406</v>
      </c>
      <c r="Q1560" s="130">
        <v>748000</v>
      </c>
      <c r="R1560" s="130">
        <f t="shared" si="73"/>
        <v>101739.13043478262</v>
      </c>
      <c r="S1560" s="130">
        <v>0</v>
      </c>
      <c r="T1560" s="130">
        <f t="shared" si="72"/>
        <v>771739.13043478259</v>
      </c>
      <c r="U1560" s="130">
        <v>771700</v>
      </c>
      <c r="V1560" s="130">
        <f t="shared" si="74"/>
        <v>771700</v>
      </c>
      <c r="W1560" s="131">
        <v>0</v>
      </c>
      <c r="X1560" s="132" t="s">
        <v>6278</v>
      </c>
      <c r="Y1560" s="127" t="s">
        <v>6279</v>
      </c>
      <c r="Z1560" s="124" t="s">
        <v>42</v>
      </c>
      <c r="AA1560" s="133">
        <v>43294</v>
      </c>
      <c r="AB1560" s="134"/>
    </row>
    <row r="1561" spans="1:28" ht="25.5" x14ac:dyDescent="0.2">
      <c r="A1561" s="122" t="s">
        <v>8709</v>
      </c>
      <c r="B1561" s="123" t="s">
        <v>7003</v>
      </c>
      <c r="C1561" s="124" t="s">
        <v>7001</v>
      </c>
      <c r="D1561" s="122" t="s">
        <v>10304</v>
      </c>
      <c r="E1561" s="124" t="s">
        <v>7933</v>
      </c>
      <c r="F1561" s="125" t="s">
        <v>7004</v>
      </c>
      <c r="G1561" s="126" t="s">
        <v>7005</v>
      </c>
      <c r="H1561" s="126" t="s">
        <v>7005</v>
      </c>
      <c r="I1561" s="127" t="s">
        <v>7005</v>
      </c>
      <c r="J1561" s="125" t="s">
        <v>3</v>
      </c>
      <c r="K1561" s="125"/>
      <c r="L1561" s="125">
        <v>1735</v>
      </c>
      <c r="M1561" s="128">
        <v>1735</v>
      </c>
      <c r="N1561" s="126" t="s">
        <v>7002</v>
      </c>
      <c r="O1561" s="129">
        <v>670000</v>
      </c>
      <c r="P1561" s="129">
        <v>78260.869565217406</v>
      </c>
      <c r="Q1561" s="130">
        <v>748000</v>
      </c>
      <c r="R1561" s="130">
        <f t="shared" si="73"/>
        <v>101739.13043478262</v>
      </c>
      <c r="S1561" s="130">
        <v>0</v>
      </c>
      <c r="T1561" s="130">
        <f t="shared" ref="T1561:T1624" si="75">+O1561+R1561+S1561</f>
        <v>771739.13043478259</v>
      </c>
      <c r="U1561" s="130">
        <v>771700</v>
      </c>
      <c r="V1561" s="130">
        <f t="shared" si="74"/>
        <v>771700</v>
      </c>
      <c r="W1561" s="131">
        <v>0</v>
      </c>
      <c r="X1561" s="132" t="s">
        <v>6278</v>
      </c>
      <c r="Y1561" s="127" t="s">
        <v>6279</v>
      </c>
      <c r="Z1561" s="124" t="s">
        <v>42</v>
      </c>
      <c r="AA1561" s="133">
        <v>43294</v>
      </c>
      <c r="AB1561" s="134"/>
    </row>
    <row r="1562" spans="1:28" ht="25.5" x14ac:dyDescent="0.2">
      <c r="A1562" s="122" t="s">
        <v>8710</v>
      </c>
      <c r="B1562" s="123" t="s">
        <v>7015</v>
      </c>
      <c r="C1562" s="124" t="s">
        <v>7001</v>
      </c>
      <c r="D1562" s="122" t="s">
        <v>10305</v>
      </c>
      <c r="E1562" s="124" t="s">
        <v>7933</v>
      </c>
      <c r="F1562" s="125" t="s">
        <v>7016</v>
      </c>
      <c r="G1562" s="126" t="s">
        <v>7017</v>
      </c>
      <c r="H1562" s="126" t="s">
        <v>7017</v>
      </c>
      <c r="I1562" s="127" t="s">
        <v>7017</v>
      </c>
      <c r="J1562" s="125" t="s">
        <v>3</v>
      </c>
      <c r="K1562" s="125"/>
      <c r="L1562" s="125">
        <v>1735</v>
      </c>
      <c r="M1562" s="128">
        <v>1735</v>
      </c>
      <c r="N1562" s="126" t="s">
        <v>7002</v>
      </c>
      <c r="O1562" s="129">
        <v>670000</v>
      </c>
      <c r="P1562" s="129">
        <v>78260.869565217406</v>
      </c>
      <c r="Q1562" s="130">
        <v>748000</v>
      </c>
      <c r="R1562" s="130">
        <f t="shared" si="73"/>
        <v>101739.13043478262</v>
      </c>
      <c r="S1562" s="130">
        <v>0</v>
      </c>
      <c r="T1562" s="130">
        <f t="shared" si="75"/>
        <v>771739.13043478259</v>
      </c>
      <c r="U1562" s="130">
        <v>771700</v>
      </c>
      <c r="V1562" s="130">
        <f t="shared" si="74"/>
        <v>771700</v>
      </c>
      <c r="W1562" s="131">
        <v>0</v>
      </c>
      <c r="X1562" s="132" t="s">
        <v>6278</v>
      </c>
      <c r="Y1562" s="127" t="s">
        <v>6279</v>
      </c>
      <c r="Z1562" s="124" t="s">
        <v>42</v>
      </c>
      <c r="AA1562" s="133">
        <v>43294</v>
      </c>
      <c r="AB1562" s="134"/>
    </row>
    <row r="1563" spans="1:28" ht="25.5" x14ac:dyDescent="0.2">
      <c r="A1563" s="122" t="s">
        <v>8711</v>
      </c>
      <c r="B1563" s="123" t="s">
        <v>7021</v>
      </c>
      <c r="C1563" s="124" t="s">
        <v>7001</v>
      </c>
      <c r="D1563" s="122" t="s">
        <v>10306</v>
      </c>
      <c r="E1563" s="124" t="s">
        <v>7933</v>
      </c>
      <c r="F1563" s="125" t="s">
        <v>7022</v>
      </c>
      <c r="G1563" s="126" t="s">
        <v>7023</v>
      </c>
      <c r="H1563" s="126" t="s">
        <v>7023</v>
      </c>
      <c r="I1563" s="127" t="s">
        <v>7023</v>
      </c>
      <c r="J1563" s="125" t="s">
        <v>3</v>
      </c>
      <c r="K1563" s="125"/>
      <c r="L1563" s="125">
        <v>1735</v>
      </c>
      <c r="M1563" s="128">
        <v>1735</v>
      </c>
      <c r="N1563" s="126" t="s">
        <v>7002</v>
      </c>
      <c r="O1563" s="129">
        <v>670000</v>
      </c>
      <c r="P1563" s="129">
        <v>78260.869565217406</v>
      </c>
      <c r="Q1563" s="130">
        <v>748000</v>
      </c>
      <c r="R1563" s="130">
        <f t="shared" si="73"/>
        <v>101739.13043478262</v>
      </c>
      <c r="S1563" s="130">
        <v>0</v>
      </c>
      <c r="T1563" s="130">
        <f t="shared" si="75"/>
        <v>771739.13043478259</v>
      </c>
      <c r="U1563" s="130">
        <v>771700</v>
      </c>
      <c r="V1563" s="130">
        <f t="shared" si="74"/>
        <v>771700</v>
      </c>
      <c r="W1563" s="131">
        <v>0</v>
      </c>
      <c r="X1563" s="132" t="s">
        <v>6278</v>
      </c>
      <c r="Y1563" s="127" t="s">
        <v>6279</v>
      </c>
      <c r="Z1563" s="124" t="s">
        <v>42</v>
      </c>
      <c r="AA1563" s="133">
        <v>43294</v>
      </c>
      <c r="AB1563" s="134"/>
    </row>
    <row r="1564" spans="1:28" ht="25.5" x14ac:dyDescent="0.2">
      <c r="A1564" s="122" t="s">
        <v>8712</v>
      </c>
      <c r="B1564" s="123" t="s">
        <v>7018</v>
      </c>
      <c r="C1564" s="124" t="s">
        <v>7001</v>
      </c>
      <c r="D1564" s="122" t="s">
        <v>10307</v>
      </c>
      <c r="E1564" s="124" t="s">
        <v>7933</v>
      </c>
      <c r="F1564" s="125" t="s">
        <v>7019</v>
      </c>
      <c r="G1564" s="126" t="s">
        <v>7020</v>
      </c>
      <c r="H1564" s="126" t="s">
        <v>7020</v>
      </c>
      <c r="I1564" s="127" t="s">
        <v>7020</v>
      </c>
      <c r="J1564" s="125" t="s">
        <v>3</v>
      </c>
      <c r="K1564" s="125"/>
      <c r="L1564" s="125">
        <v>1735</v>
      </c>
      <c r="M1564" s="128">
        <v>1735</v>
      </c>
      <c r="N1564" s="126" t="s">
        <v>7002</v>
      </c>
      <c r="O1564" s="129">
        <v>670000</v>
      </c>
      <c r="P1564" s="129">
        <v>78260.869565217406</v>
      </c>
      <c r="Q1564" s="130">
        <v>748000</v>
      </c>
      <c r="R1564" s="130">
        <f t="shared" si="73"/>
        <v>101739.13043478262</v>
      </c>
      <c r="S1564" s="130">
        <v>0</v>
      </c>
      <c r="T1564" s="130">
        <f t="shared" si="75"/>
        <v>771739.13043478259</v>
      </c>
      <c r="U1564" s="130">
        <v>771700</v>
      </c>
      <c r="V1564" s="130">
        <f t="shared" si="74"/>
        <v>771700</v>
      </c>
      <c r="W1564" s="131">
        <v>0</v>
      </c>
      <c r="X1564" s="132" t="s">
        <v>6278</v>
      </c>
      <c r="Y1564" s="127" t="s">
        <v>6279</v>
      </c>
      <c r="Z1564" s="124" t="s">
        <v>42</v>
      </c>
      <c r="AA1564" s="133">
        <v>43294</v>
      </c>
      <c r="AB1564" s="134"/>
    </row>
    <row r="1565" spans="1:28" ht="25.5" x14ac:dyDescent="0.2">
      <c r="A1565" s="122" t="s">
        <v>8713</v>
      </c>
      <c r="B1565" s="123" t="s">
        <v>7006</v>
      </c>
      <c r="C1565" s="124" t="s">
        <v>7001</v>
      </c>
      <c r="D1565" s="122" t="s">
        <v>10308</v>
      </c>
      <c r="E1565" s="124" t="s">
        <v>7933</v>
      </c>
      <c r="F1565" s="125" t="s">
        <v>7007</v>
      </c>
      <c r="G1565" s="126" t="s">
        <v>7008</v>
      </c>
      <c r="H1565" s="126" t="s">
        <v>7008</v>
      </c>
      <c r="I1565" s="127" t="s">
        <v>7008</v>
      </c>
      <c r="J1565" s="125" t="s">
        <v>3</v>
      </c>
      <c r="K1565" s="125"/>
      <c r="L1565" s="125">
        <v>1735</v>
      </c>
      <c r="M1565" s="128">
        <v>1735</v>
      </c>
      <c r="N1565" s="126" t="s">
        <v>7002</v>
      </c>
      <c r="O1565" s="129">
        <v>670000</v>
      </c>
      <c r="P1565" s="129">
        <v>78260.869565217406</v>
      </c>
      <c r="Q1565" s="130">
        <v>748000</v>
      </c>
      <c r="R1565" s="130">
        <f t="shared" si="73"/>
        <v>101739.13043478262</v>
      </c>
      <c r="S1565" s="130">
        <v>0</v>
      </c>
      <c r="T1565" s="130">
        <f t="shared" si="75"/>
        <v>771739.13043478259</v>
      </c>
      <c r="U1565" s="130">
        <v>771700</v>
      </c>
      <c r="V1565" s="130">
        <f t="shared" si="74"/>
        <v>771700</v>
      </c>
      <c r="W1565" s="131">
        <v>0</v>
      </c>
      <c r="X1565" s="132" t="s">
        <v>6278</v>
      </c>
      <c r="Y1565" s="127" t="s">
        <v>6279</v>
      </c>
      <c r="Z1565" s="124" t="s">
        <v>42</v>
      </c>
      <c r="AA1565" s="133">
        <v>43294</v>
      </c>
      <c r="AB1565" s="134"/>
    </row>
    <row r="1566" spans="1:28" ht="25.5" x14ac:dyDescent="0.2">
      <c r="A1566" s="122" t="s">
        <v>8714</v>
      </c>
      <c r="B1566" s="123" t="s">
        <v>7009</v>
      </c>
      <c r="C1566" s="124" t="s">
        <v>7001</v>
      </c>
      <c r="D1566" s="122" t="s">
        <v>10309</v>
      </c>
      <c r="E1566" s="124" t="s">
        <v>7933</v>
      </c>
      <c r="F1566" s="125" t="s">
        <v>7010</v>
      </c>
      <c r="G1566" s="126" t="s">
        <v>7011</v>
      </c>
      <c r="H1566" s="126" t="s">
        <v>7011</v>
      </c>
      <c r="I1566" s="127" t="s">
        <v>7011</v>
      </c>
      <c r="J1566" s="125" t="s">
        <v>3</v>
      </c>
      <c r="K1566" s="125"/>
      <c r="L1566" s="125">
        <v>1735</v>
      </c>
      <c r="M1566" s="128">
        <v>1735</v>
      </c>
      <c r="N1566" s="126" t="s">
        <v>7002</v>
      </c>
      <c r="O1566" s="129">
        <v>670000</v>
      </c>
      <c r="P1566" s="129">
        <v>78260.869565217406</v>
      </c>
      <c r="Q1566" s="130">
        <v>748000</v>
      </c>
      <c r="R1566" s="130">
        <f t="shared" si="73"/>
        <v>101739.13043478262</v>
      </c>
      <c r="S1566" s="130">
        <v>0</v>
      </c>
      <c r="T1566" s="130">
        <f t="shared" si="75"/>
        <v>771739.13043478259</v>
      </c>
      <c r="U1566" s="130">
        <v>771700</v>
      </c>
      <c r="V1566" s="130">
        <f t="shared" si="74"/>
        <v>771700</v>
      </c>
      <c r="W1566" s="131">
        <v>0</v>
      </c>
      <c r="X1566" s="132" t="s">
        <v>6278</v>
      </c>
      <c r="Y1566" s="127" t="s">
        <v>6279</v>
      </c>
      <c r="Z1566" s="124" t="s">
        <v>42</v>
      </c>
      <c r="AA1566" s="133">
        <v>43294</v>
      </c>
      <c r="AB1566" s="134"/>
    </row>
    <row r="1567" spans="1:28" ht="25.5" x14ac:dyDescent="0.2">
      <c r="A1567" s="122" t="s">
        <v>8715</v>
      </c>
      <c r="B1567" s="123" t="s">
        <v>7012</v>
      </c>
      <c r="C1567" s="124" t="s">
        <v>7001</v>
      </c>
      <c r="D1567" s="122" t="s">
        <v>10310</v>
      </c>
      <c r="E1567" s="124" t="s">
        <v>7933</v>
      </c>
      <c r="F1567" s="125" t="s">
        <v>7013</v>
      </c>
      <c r="G1567" s="126" t="s">
        <v>7014</v>
      </c>
      <c r="H1567" s="126" t="s">
        <v>7014</v>
      </c>
      <c r="I1567" s="127" t="s">
        <v>7014</v>
      </c>
      <c r="J1567" s="125" t="s">
        <v>3</v>
      </c>
      <c r="K1567" s="125"/>
      <c r="L1567" s="125">
        <v>1735</v>
      </c>
      <c r="M1567" s="128">
        <v>1735</v>
      </c>
      <c r="N1567" s="126" t="s">
        <v>7002</v>
      </c>
      <c r="O1567" s="129">
        <v>670000</v>
      </c>
      <c r="P1567" s="129">
        <v>78260.869565217406</v>
      </c>
      <c r="Q1567" s="130">
        <v>748000</v>
      </c>
      <c r="R1567" s="130">
        <f t="shared" si="73"/>
        <v>101739.13043478262</v>
      </c>
      <c r="S1567" s="130">
        <v>0</v>
      </c>
      <c r="T1567" s="130">
        <f t="shared" si="75"/>
        <v>771739.13043478259</v>
      </c>
      <c r="U1567" s="130">
        <v>771700</v>
      </c>
      <c r="V1567" s="130">
        <f t="shared" si="74"/>
        <v>771700</v>
      </c>
      <c r="W1567" s="131">
        <v>0</v>
      </c>
      <c r="X1567" s="132" t="s">
        <v>6278</v>
      </c>
      <c r="Y1567" s="127" t="s">
        <v>6279</v>
      </c>
      <c r="Z1567" s="124" t="s">
        <v>42</v>
      </c>
      <c r="AA1567" s="133">
        <v>43294</v>
      </c>
      <c r="AB1567" s="134"/>
    </row>
    <row r="1568" spans="1:28" ht="25.5" x14ac:dyDescent="0.2">
      <c r="A1568" s="122" t="s">
        <v>8716</v>
      </c>
      <c r="B1568" s="123" t="s">
        <v>7047</v>
      </c>
      <c r="C1568" s="124" t="s">
        <v>7028</v>
      </c>
      <c r="D1568" s="122" t="s">
        <v>10311</v>
      </c>
      <c r="E1568" s="124" t="s">
        <v>7933</v>
      </c>
      <c r="F1568" s="125" t="s">
        <v>7048</v>
      </c>
      <c r="G1568" s="126" t="s">
        <v>7049</v>
      </c>
      <c r="H1568" s="126" t="s">
        <v>7049</v>
      </c>
      <c r="I1568" s="127" t="s">
        <v>7049</v>
      </c>
      <c r="J1568" s="125" t="s">
        <v>283</v>
      </c>
      <c r="K1568" s="125"/>
      <c r="L1568" s="125">
        <v>1736</v>
      </c>
      <c r="M1568" s="128">
        <v>1736</v>
      </c>
      <c r="N1568" s="126" t="s">
        <v>7031</v>
      </c>
      <c r="O1568" s="129">
        <v>200000</v>
      </c>
      <c r="P1568" s="129">
        <v>46956.521739130403</v>
      </c>
      <c r="Q1568" s="130">
        <v>246000</v>
      </c>
      <c r="R1568" s="130">
        <f t="shared" si="73"/>
        <v>61043.478260869524</v>
      </c>
      <c r="S1568" s="130">
        <v>0</v>
      </c>
      <c r="T1568" s="130">
        <f t="shared" si="75"/>
        <v>261043.47826086951</v>
      </c>
      <c r="U1568" s="130">
        <v>261000</v>
      </c>
      <c r="V1568" s="130">
        <f t="shared" si="74"/>
        <v>261000</v>
      </c>
      <c r="W1568" s="131">
        <v>0</v>
      </c>
      <c r="X1568" s="132" t="s">
        <v>6278</v>
      </c>
      <c r="Y1568" s="127" t="s">
        <v>6279</v>
      </c>
      <c r="Z1568" s="124" t="s">
        <v>42</v>
      </c>
      <c r="AA1568" s="133">
        <v>43294</v>
      </c>
      <c r="AB1568" s="134"/>
    </row>
    <row r="1569" spans="1:28" ht="25.5" x14ac:dyDescent="0.2">
      <c r="A1569" s="122" t="s">
        <v>8717</v>
      </c>
      <c r="B1569" s="123" t="s">
        <v>7044</v>
      </c>
      <c r="C1569" s="124" t="s">
        <v>7028</v>
      </c>
      <c r="D1569" s="122" t="s">
        <v>10312</v>
      </c>
      <c r="E1569" s="124" t="s">
        <v>7933</v>
      </c>
      <c r="F1569" s="125" t="s">
        <v>7045</v>
      </c>
      <c r="G1569" s="126" t="s">
        <v>7046</v>
      </c>
      <c r="H1569" s="126" t="s">
        <v>7046</v>
      </c>
      <c r="I1569" s="127" t="s">
        <v>7046</v>
      </c>
      <c r="J1569" s="125" t="s">
        <v>283</v>
      </c>
      <c r="K1569" s="125"/>
      <c r="L1569" s="125">
        <v>1736</v>
      </c>
      <c r="M1569" s="128">
        <v>1736</v>
      </c>
      <c r="N1569" s="126" t="s">
        <v>7031</v>
      </c>
      <c r="O1569" s="129">
        <v>200000</v>
      </c>
      <c r="P1569" s="129">
        <v>46956.521739130403</v>
      </c>
      <c r="Q1569" s="130">
        <v>246000</v>
      </c>
      <c r="R1569" s="130">
        <f t="shared" si="73"/>
        <v>61043.478260869524</v>
      </c>
      <c r="S1569" s="130">
        <v>0</v>
      </c>
      <c r="T1569" s="130">
        <f t="shared" si="75"/>
        <v>261043.47826086951</v>
      </c>
      <c r="U1569" s="130">
        <v>261000</v>
      </c>
      <c r="V1569" s="130">
        <f t="shared" si="74"/>
        <v>261000</v>
      </c>
      <c r="W1569" s="131">
        <v>0</v>
      </c>
      <c r="X1569" s="132" t="s">
        <v>6278</v>
      </c>
      <c r="Y1569" s="127" t="s">
        <v>6279</v>
      </c>
      <c r="Z1569" s="124" t="s">
        <v>26</v>
      </c>
      <c r="AA1569" s="133">
        <v>43294</v>
      </c>
      <c r="AB1569" s="134"/>
    </row>
    <row r="1570" spans="1:28" ht="25.5" x14ac:dyDescent="0.2">
      <c r="A1570" s="122" t="s">
        <v>8718</v>
      </c>
      <c r="B1570" s="123" t="s">
        <v>7032</v>
      </c>
      <c r="C1570" s="124" t="s">
        <v>7028</v>
      </c>
      <c r="D1570" s="122" t="s">
        <v>10313</v>
      </c>
      <c r="E1570" s="124" t="s">
        <v>7933</v>
      </c>
      <c r="F1570" s="125" t="s">
        <v>7033</v>
      </c>
      <c r="G1570" s="126" t="s">
        <v>7034</v>
      </c>
      <c r="H1570" s="126" t="s">
        <v>7034</v>
      </c>
      <c r="I1570" s="127" t="s">
        <v>7034</v>
      </c>
      <c r="J1570" s="125" t="s">
        <v>283</v>
      </c>
      <c r="K1570" s="125"/>
      <c r="L1570" s="125">
        <v>1736</v>
      </c>
      <c r="M1570" s="128">
        <v>1736</v>
      </c>
      <c r="N1570" s="126" t="s">
        <v>7031</v>
      </c>
      <c r="O1570" s="129">
        <v>200000</v>
      </c>
      <c r="P1570" s="129">
        <v>46956.521739130403</v>
      </c>
      <c r="Q1570" s="130">
        <v>246000</v>
      </c>
      <c r="R1570" s="130">
        <f t="shared" si="73"/>
        <v>61043.478260869524</v>
      </c>
      <c r="S1570" s="130">
        <v>0</v>
      </c>
      <c r="T1570" s="130">
        <f t="shared" si="75"/>
        <v>261043.47826086951</v>
      </c>
      <c r="U1570" s="130">
        <v>261000</v>
      </c>
      <c r="V1570" s="130">
        <f t="shared" si="74"/>
        <v>261000</v>
      </c>
      <c r="W1570" s="131">
        <v>0</v>
      </c>
      <c r="X1570" s="132" t="s">
        <v>6278</v>
      </c>
      <c r="Y1570" s="127" t="s">
        <v>6279</v>
      </c>
      <c r="Z1570" s="124" t="s">
        <v>42</v>
      </c>
      <c r="AA1570" s="133">
        <v>43294</v>
      </c>
      <c r="AB1570" s="134"/>
    </row>
    <row r="1571" spans="1:28" ht="25.5" x14ac:dyDescent="0.2">
      <c r="A1571" s="122" t="s">
        <v>8719</v>
      </c>
      <c r="B1571" s="123" t="s">
        <v>7050</v>
      </c>
      <c r="C1571" s="124" t="s">
        <v>7028</v>
      </c>
      <c r="D1571" s="122" t="s">
        <v>10314</v>
      </c>
      <c r="E1571" s="124" t="s">
        <v>7933</v>
      </c>
      <c r="F1571" s="125" t="s">
        <v>7051</v>
      </c>
      <c r="G1571" s="126" t="s">
        <v>7052</v>
      </c>
      <c r="H1571" s="126" t="s">
        <v>7052</v>
      </c>
      <c r="I1571" s="127" t="s">
        <v>7052</v>
      </c>
      <c r="J1571" s="125" t="s">
        <v>283</v>
      </c>
      <c r="K1571" s="125"/>
      <c r="L1571" s="125">
        <v>1736</v>
      </c>
      <c r="M1571" s="128">
        <v>1736</v>
      </c>
      <c r="N1571" s="126" t="s">
        <v>7031</v>
      </c>
      <c r="O1571" s="129">
        <v>200000</v>
      </c>
      <c r="P1571" s="129">
        <v>46956.521739130403</v>
      </c>
      <c r="Q1571" s="130">
        <v>246000</v>
      </c>
      <c r="R1571" s="130">
        <f t="shared" si="73"/>
        <v>61043.478260869524</v>
      </c>
      <c r="S1571" s="130">
        <v>0</v>
      </c>
      <c r="T1571" s="130">
        <f t="shared" si="75"/>
        <v>261043.47826086951</v>
      </c>
      <c r="U1571" s="130">
        <v>261000</v>
      </c>
      <c r="V1571" s="130">
        <f t="shared" si="74"/>
        <v>261000</v>
      </c>
      <c r="W1571" s="131">
        <v>0</v>
      </c>
      <c r="X1571" s="132" t="s">
        <v>6278</v>
      </c>
      <c r="Y1571" s="127" t="s">
        <v>6279</v>
      </c>
      <c r="Z1571" s="124" t="s">
        <v>42</v>
      </c>
      <c r="AA1571" s="133">
        <v>43294</v>
      </c>
      <c r="AB1571" s="134"/>
    </row>
    <row r="1572" spans="1:28" ht="25.5" x14ac:dyDescent="0.2">
      <c r="A1572" s="122" t="s">
        <v>8720</v>
      </c>
      <c r="B1572" s="123" t="s">
        <v>7035</v>
      </c>
      <c r="C1572" s="124" t="s">
        <v>7028</v>
      </c>
      <c r="D1572" s="122" t="s">
        <v>10315</v>
      </c>
      <c r="E1572" s="124" t="s">
        <v>7933</v>
      </c>
      <c r="F1572" s="125" t="s">
        <v>7036</v>
      </c>
      <c r="G1572" s="126" t="s">
        <v>7037</v>
      </c>
      <c r="H1572" s="126" t="s">
        <v>7037</v>
      </c>
      <c r="I1572" s="127" t="s">
        <v>7037</v>
      </c>
      <c r="J1572" s="125" t="s">
        <v>283</v>
      </c>
      <c r="K1572" s="125"/>
      <c r="L1572" s="125">
        <v>1736</v>
      </c>
      <c r="M1572" s="128">
        <v>1736</v>
      </c>
      <c r="N1572" s="126" t="s">
        <v>7031</v>
      </c>
      <c r="O1572" s="129">
        <v>200000</v>
      </c>
      <c r="P1572" s="129">
        <v>46956.521739130403</v>
      </c>
      <c r="Q1572" s="130">
        <v>246000</v>
      </c>
      <c r="R1572" s="130">
        <f t="shared" si="73"/>
        <v>61043.478260869524</v>
      </c>
      <c r="S1572" s="130">
        <v>0</v>
      </c>
      <c r="T1572" s="130">
        <f t="shared" si="75"/>
        <v>261043.47826086951</v>
      </c>
      <c r="U1572" s="130">
        <v>261000</v>
      </c>
      <c r="V1572" s="130">
        <f t="shared" si="74"/>
        <v>261000</v>
      </c>
      <c r="W1572" s="131">
        <v>0</v>
      </c>
      <c r="X1572" s="132" t="s">
        <v>6278</v>
      </c>
      <c r="Y1572" s="127" t="s">
        <v>6279</v>
      </c>
      <c r="Z1572" s="124" t="s">
        <v>42</v>
      </c>
      <c r="AA1572" s="133">
        <v>43294</v>
      </c>
      <c r="AB1572" s="134"/>
    </row>
    <row r="1573" spans="1:28" ht="25.5" x14ac:dyDescent="0.2">
      <c r="A1573" s="122" t="s">
        <v>8721</v>
      </c>
      <c r="B1573" s="123" t="s">
        <v>7038</v>
      </c>
      <c r="C1573" s="124" t="s">
        <v>7028</v>
      </c>
      <c r="D1573" s="122" t="s">
        <v>10316</v>
      </c>
      <c r="E1573" s="124" t="s">
        <v>7933</v>
      </c>
      <c r="F1573" s="125" t="s">
        <v>7039</v>
      </c>
      <c r="G1573" s="126" t="s">
        <v>7040</v>
      </c>
      <c r="H1573" s="126" t="s">
        <v>7040</v>
      </c>
      <c r="I1573" s="127" t="s">
        <v>7040</v>
      </c>
      <c r="J1573" s="125" t="s">
        <v>34</v>
      </c>
      <c r="K1573" s="125"/>
      <c r="L1573" s="125">
        <v>1736</v>
      </c>
      <c r="M1573" s="128">
        <v>1736</v>
      </c>
      <c r="N1573" s="126" t="s">
        <v>7031</v>
      </c>
      <c r="O1573" s="129">
        <v>200000</v>
      </c>
      <c r="P1573" s="129">
        <v>46956.521739130403</v>
      </c>
      <c r="Q1573" s="130">
        <v>246000</v>
      </c>
      <c r="R1573" s="130">
        <f t="shared" si="73"/>
        <v>61043.478260869524</v>
      </c>
      <c r="S1573" s="130">
        <v>0</v>
      </c>
      <c r="T1573" s="130">
        <f t="shared" si="75"/>
        <v>261043.47826086951</v>
      </c>
      <c r="U1573" s="130">
        <v>261000</v>
      </c>
      <c r="V1573" s="130">
        <f t="shared" si="74"/>
        <v>261000</v>
      </c>
      <c r="W1573" s="131">
        <v>0</v>
      </c>
      <c r="X1573" s="132" t="s">
        <v>6278</v>
      </c>
      <c r="Y1573" s="127" t="s">
        <v>6279</v>
      </c>
      <c r="Z1573" s="124" t="s">
        <v>42</v>
      </c>
      <c r="AA1573" s="133">
        <v>43294</v>
      </c>
      <c r="AB1573" s="134"/>
    </row>
    <row r="1574" spans="1:28" ht="25.5" x14ac:dyDescent="0.2">
      <c r="A1574" s="122" t="s">
        <v>8722</v>
      </c>
      <c r="B1574" s="123" t="s">
        <v>7027</v>
      </c>
      <c r="C1574" s="124" t="s">
        <v>7028</v>
      </c>
      <c r="D1574" s="122" t="s">
        <v>10316</v>
      </c>
      <c r="E1574" s="124" t="s">
        <v>7933</v>
      </c>
      <c r="F1574" s="125" t="s">
        <v>7029</v>
      </c>
      <c r="G1574" s="126" t="s">
        <v>7030</v>
      </c>
      <c r="H1574" s="126" t="s">
        <v>7030</v>
      </c>
      <c r="I1574" s="127" t="s">
        <v>7030</v>
      </c>
      <c r="J1574" s="125" t="s">
        <v>283</v>
      </c>
      <c r="K1574" s="125"/>
      <c r="L1574" s="125">
        <v>1736</v>
      </c>
      <c r="M1574" s="128">
        <v>1736</v>
      </c>
      <c r="N1574" s="126" t="s">
        <v>7031</v>
      </c>
      <c r="O1574" s="129">
        <v>200000</v>
      </c>
      <c r="P1574" s="129">
        <v>46956.521739130403</v>
      </c>
      <c r="Q1574" s="130">
        <v>246000</v>
      </c>
      <c r="R1574" s="130">
        <f t="shared" si="73"/>
        <v>61043.478260869524</v>
      </c>
      <c r="S1574" s="130">
        <v>0</v>
      </c>
      <c r="T1574" s="130">
        <f t="shared" si="75"/>
        <v>261043.47826086951</v>
      </c>
      <c r="U1574" s="130">
        <v>261000</v>
      </c>
      <c r="V1574" s="130">
        <f t="shared" si="74"/>
        <v>261000</v>
      </c>
      <c r="W1574" s="131">
        <v>0</v>
      </c>
      <c r="X1574" s="132" t="s">
        <v>6278</v>
      </c>
      <c r="Y1574" s="127" t="s">
        <v>6279</v>
      </c>
      <c r="Z1574" s="124" t="s">
        <v>42</v>
      </c>
      <c r="AA1574" s="133">
        <v>43294</v>
      </c>
      <c r="AB1574" s="134"/>
    </row>
    <row r="1575" spans="1:28" ht="25.5" x14ac:dyDescent="0.2">
      <c r="A1575" s="122" t="s">
        <v>8723</v>
      </c>
      <c r="B1575" s="123" t="s">
        <v>7053</v>
      </c>
      <c r="C1575" s="124" t="s">
        <v>7028</v>
      </c>
      <c r="D1575" s="122" t="s">
        <v>10317</v>
      </c>
      <c r="E1575" s="124" t="s">
        <v>7933</v>
      </c>
      <c r="F1575" s="125" t="s">
        <v>7054</v>
      </c>
      <c r="G1575" s="126" t="s">
        <v>7055</v>
      </c>
      <c r="H1575" s="126" t="s">
        <v>7055</v>
      </c>
      <c r="I1575" s="127" t="s">
        <v>7055</v>
      </c>
      <c r="J1575" s="125" t="s">
        <v>283</v>
      </c>
      <c r="K1575" s="125"/>
      <c r="L1575" s="125">
        <v>1736</v>
      </c>
      <c r="M1575" s="128">
        <v>1736</v>
      </c>
      <c r="N1575" s="126" t="s">
        <v>7031</v>
      </c>
      <c r="O1575" s="129">
        <v>200000</v>
      </c>
      <c r="P1575" s="129">
        <v>46956.521739130403</v>
      </c>
      <c r="Q1575" s="130">
        <v>246000</v>
      </c>
      <c r="R1575" s="130">
        <f t="shared" si="73"/>
        <v>61043.478260869524</v>
      </c>
      <c r="S1575" s="130">
        <v>0</v>
      </c>
      <c r="T1575" s="130">
        <f t="shared" si="75"/>
        <v>261043.47826086951</v>
      </c>
      <c r="U1575" s="130">
        <v>261000</v>
      </c>
      <c r="V1575" s="130">
        <f t="shared" si="74"/>
        <v>261000</v>
      </c>
      <c r="W1575" s="131">
        <v>0</v>
      </c>
      <c r="X1575" s="132" t="s">
        <v>6278</v>
      </c>
      <c r="Y1575" s="127" t="s">
        <v>6279</v>
      </c>
      <c r="Z1575" s="124" t="s">
        <v>42</v>
      </c>
      <c r="AA1575" s="133">
        <v>43294</v>
      </c>
      <c r="AB1575" s="134"/>
    </row>
    <row r="1576" spans="1:28" ht="25.5" x14ac:dyDescent="0.2">
      <c r="A1576" s="122" t="s">
        <v>8724</v>
      </c>
      <c r="B1576" s="123" t="s">
        <v>7041</v>
      </c>
      <c r="C1576" s="124" t="s">
        <v>7028</v>
      </c>
      <c r="D1576" s="122" t="s">
        <v>10318</v>
      </c>
      <c r="E1576" s="124" t="s">
        <v>7933</v>
      </c>
      <c r="F1576" s="125" t="s">
        <v>7042</v>
      </c>
      <c r="G1576" s="126" t="s">
        <v>7043</v>
      </c>
      <c r="H1576" s="126" t="s">
        <v>7043</v>
      </c>
      <c r="I1576" s="127" t="s">
        <v>7043</v>
      </c>
      <c r="J1576" s="125" t="s">
        <v>283</v>
      </c>
      <c r="K1576" s="125"/>
      <c r="L1576" s="125">
        <v>1736</v>
      </c>
      <c r="M1576" s="128">
        <v>1736</v>
      </c>
      <c r="N1576" s="126" t="s">
        <v>7031</v>
      </c>
      <c r="O1576" s="129">
        <v>200000</v>
      </c>
      <c r="P1576" s="129">
        <v>46956.521739130403</v>
      </c>
      <c r="Q1576" s="130">
        <v>246000</v>
      </c>
      <c r="R1576" s="130">
        <f t="shared" si="73"/>
        <v>61043.478260869524</v>
      </c>
      <c r="S1576" s="130">
        <v>0</v>
      </c>
      <c r="T1576" s="130">
        <f t="shared" si="75"/>
        <v>261043.47826086951</v>
      </c>
      <c r="U1576" s="130">
        <v>261000</v>
      </c>
      <c r="V1576" s="130">
        <f t="shared" si="74"/>
        <v>261000</v>
      </c>
      <c r="W1576" s="131">
        <v>0</v>
      </c>
      <c r="X1576" s="132" t="s">
        <v>6278</v>
      </c>
      <c r="Y1576" s="127" t="s">
        <v>6279</v>
      </c>
      <c r="Z1576" s="124" t="s">
        <v>42</v>
      </c>
      <c r="AA1576" s="133">
        <v>43294</v>
      </c>
      <c r="AB1576" s="134"/>
    </row>
    <row r="1577" spans="1:28" ht="25.5" x14ac:dyDescent="0.2">
      <c r="A1577" s="122" t="s">
        <v>8725</v>
      </c>
      <c r="B1577" s="123" t="s">
        <v>7058</v>
      </c>
      <c r="C1577" s="124" t="s">
        <v>7056</v>
      </c>
      <c r="D1577" s="122" t="s">
        <v>10319</v>
      </c>
      <c r="E1577" s="124" t="s">
        <v>7933</v>
      </c>
      <c r="F1577" s="125" t="s">
        <v>7059</v>
      </c>
      <c r="G1577" s="126" t="s">
        <v>7060</v>
      </c>
      <c r="H1577" s="126" t="s">
        <v>7060</v>
      </c>
      <c r="I1577" s="127" t="s">
        <v>7060</v>
      </c>
      <c r="J1577" s="125" t="s">
        <v>3</v>
      </c>
      <c r="K1577" s="125"/>
      <c r="L1577" s="125">
        <v>1737</v>
      </c>
      <c r="M1577" s="128">
        <v>1737</v>
      </c>
      <c r="N1577" s="126" t="s">
        <v>7057</v>
      </c>
      <c r="O1577" s="129">
        <v>2560000</v>
      </c>
      <c r="P1577" s="129">
        <v>78260.869565217406</v>
      </c>
      <c r="Q1577" s="130">
        <v>2638000</v>
      </c>
      <c r="R1577" s="130">
        <f t="shared" si="73"/>
        <v>101739.13043478262</v>
      </c>
      <c r="S1577" s="130">
        <v>0</v>
      </c>
      <c r="T1577" s="130">
        <f t="shared" si="75"/>
        <v>2661739.1304347827</v>
      </c>
      <c r="U1577" s="130">
        <v>2661700</v>
      </c>
      <c r="V1577" s="130">
        <f t="shared" si="74"/>
        <v>2661700</v>
      </c>
      <c r="W1577" s="131">
        <v>0</v>
      </c>
      <c r="X1577" s="132" t="s">
        <v>6278</v>
      </c>
      <c r="Y1577" s="127" t="s">
        <v>6279</v>
      </c>
      <c r="Z1577" s="124" t="s">
        <v>42</v>
      </c>
      <c r="AA1577" s="133">
        <v>43294</v>
      </c>
      <c r="AB1577" s="134"/>
    </row>
    <row r="1578" spans="1:28" ht="25.5" x14ac:dyDescent="0.2">
      <c r="A1578" s="122" t="s">
        <v>8726</v>
      </c>
      <c r="B1578" s="123" t="s">
        <v>7061</v>
      </c>
      <c r="C1578" s="124" t="s">
        <v>7056</v>
      </c>
      <c r="D1578" s="122" t="s">
        <v>10320</v>
      </c>
      <c r="E1578" s="124" t="s">
        <v>7933</v>
      </c>
      <c r="F1578" s="125" t="s">
        <v>7062</v>
      </c>
      <c r="G1578" s="126" t="s">
        <v>7063</v>
      </c>
      <c r="H1578" s="126" t="s">
        <v>7063</v>
      </c>
      <c r="I1578" s="127" t="s">
        <v>7063</v>
      </c>
      <c r="J1578" s="125" t="s">
        <v>3</v>
      </c>
      <c r="K1578" s="125"/>
      <c r="L1578" s="125">
        <v>1737</v>
      </c>
      <c r="M1578" s="128">
        <v>1737</v>
      </c>
      <c r="N1578" s="126" t="s">
        <v>7057</v>
      </c>
      <c r="O1578" s="129">
        <v>2560000</v>
      </c>
      <c r="P1578" s="129">
        <v>78260.869565217406</v>
      </c>
      <c r="Q1578" s="130">
        <v>2638000</v>
      </c>
      <c r="R1578" s="130">
        <f t="shared" si="73"/>
        <v>101739.13043478262</v>
      </c>
      <c r="S1578" s="130">
        <v>0</v>
      </c>
      <c r="T1578" s="130">
        <f t="shared" si="75"/>
        <v>2661739.1304347827</v>
      </c>
      <c r="U1578" s="130">
        <v>2661700</v>
      </c>
      <c r="V1578" s="130">
        <f t="shared" si="74"/>
        <v>2661700</v>
      </c>
      <c r="W1578" s="131">
        <v>0</v>
      </c>
      <c r="X1578" s="132" t="s">
        <v>6278</v>
      </c>
      <c r="Y1578" s="127" t="s">
        <v>6279</v>
      </c>
      <c r="Z1578" s="124" t="s">
        <v>42</v>
      </c>
      <c r="AA1578" s="133">
        <v>43294</v>
      </c>
      <c r="AB1578" s="134"/>
    </row>
    <row r="1579" spans="1:28" ht="25.5" x14ac:dyDescent="0.2">
      <c r="A1579" s="122" t="s">
        <v>8727</v>
      </c>
      <c r="B1579" s="123" t="s">
        <v>7064</v>
      </c>
      <c r="C1579" s="124" t="s">
        <v>7056</v>
      </c>
      <c r="D1579" s="122" t="s">
        <v>10321</v>
      </c>
      <c r="E1579" s="124" t="s">
        <v>7933</v>
      </c>
      <c r="F1579" s="125" t="s">
        <v>7065</v>
      </c>
      <c r="G1579" s="126" t="s">
        <v>7066</v>
      </c>
      <c r="H1579" s="126" t="s">
        <v>7066</v>
      </c>
      <c r="I1579" s="127" t="s">
        <v>7066</v>
      </c>
      <c r="J1579" s="125" t="s">
        <v>3</v>
      </c>
      <c r="K1579" s="125"/>
      <c r="L1579" s="125">
        <v>1737</v>
      </c>
      <c r="M1579" s="128">
        <v>1737</v>
      </c>
      <c r="N1579" s="126" t="s">
        <v>7057</v>
      </c>
      <c r="O1579" s="129">
        <v>2560000</v>
      </c>
      <c r="P1579" s="129">
        <v>78260.869565217406</v>
      </c>
      <c r="Q1579" s="130">
        <v>2638000</v>
      </c>
      <c r="R1579" s="130">
        <f t="shared" si="73"/>
        <v>101739.13043478262</v>
      </c>
      <c r="S1579" s="130">
        <v>0</v>
      </c>
      <c r="T1579" s="130">
        <f t="shared" si="75"/>
        <v>2661739.1304347827</v>
      </c>
      <c r="U1579" s="130">
        <v>2661700</v>
      </c>
      <c r="V1579" s="130">
        <f t="shared" si="74"/>
        <v>2661700</v>
      </c>
      <c r="W1579" s="131">
        <v>0</v>
      </c>
      <c r="X1579" s="132" t="s">
        <v>6278</v>
      </c>
      <c r="Y1579" s="127" t="s">
        <v>6279</v>
      </c>
      <c r="Z1579" s="124" t="s">
        <v>42</v>
      </c>
      <c r="AA1579" s="133">
        <v>43294</v>
      </c>
      <c r="AB1579" s="134"/>
    </row>
    <row r="1580" spans="1:28" ht="25.5" x14ac:dyDescent="0.2">
      <c r="A1580" s="122" t="s">
        <v>8728</v>
      </c>
      <c r="B1580" s="123" t="s">
        <v>7070</v>
      </c>
      <c r="C1580" s="124" t="s">
        <v>7056</v>
      </c>
      <c r="D1580" s="122" t="s">
        <v>10322</v>
      </c>
      <c r="E1580" s="124" t="s">
        <v>7933</v>
      </c>
      <c r="F1580" s="125" t="s">
        <v>7071</v>
      </c>
      <c r="G1580" s="126" t="s">
        <v>7072</v>
      </c>
      <c r="H1580" s="126" t="s">
        <v>7072</v>
      </c>
      <c r="I1580" s="127" t="s">
        <v>7072</v>
      </c>
      <c r="J1580" s="125" t="s">
        <v>3</v>
      </c>
      <c r="K1580" s="125"/>
      <c r="L1580" s="125">
        <v>1737</v>
      </c>
      <c r="M1580" s="128">
        <v>1737</v>
      </c>
      <c r="N1580" s="126" t="s">
        <v>7057</v>
      </c>
      <c r="O1580" s="129">
        <v>2560000</v>
      </c>
      <c r="P1580" s="129">
        <v>78260.869565217406</v>
      </c>
      <c r="Q1580" s="130">
        <v>2638000</v>
      </c>
      <c r="R1580" s="130">
        <f t="shared" si="73"/>
        <v>101739.13043478262</v>
      </c>
      <c r="S1580" s="130">
        <v>0</v>
      </c>
      <c r="T1580" s="130">
        <f t="shared" si="75"/>
        <v>2661739.1304347827</v>
      </c>
      <c r="U1580" s="130">
        <v>2661700</v>
      </c>
      <c r="V1580" s="130">
        <f t="shared" si="74"/>
        <v>2661700</v>
      </c>
      <c r="W1580" s="131">
        <v>0</v>
      </c>
      <c r="X1580" s="132" t="s">
        <v>6278</v>
      </c>
      <c r="Y1580" s="127" t="s">
        <v>6279</v>
      </c>
      <c r="Z1580" s="124" t="s">
        <v>42</v>
      </c>
      <c r="AA1580" s="133">
        <v>43294</v>
      </c>
      <c r="AB1580" s="134"/>
    </row>
    <row r="1581" spans="1:28" ht="25.5" x14ac:dyDescent="0.2">
      <c r="A1581" s="122" t="s">
        <v>8729</v>
      </c>
      <c r="B1581" s="123" t="s">
        <v>7067</v>
      </c>
      <c r="C1581" s="124" t="s">
        <v>7056</v>
      </c>
      <c r="D1581" s="122" t="s">
        <v>10323</v>
      </c>
      <c r="E1581" s="124" t="s">
        <v>7933</v>
      </c>
      <c r="F1581" s="125" t="s">
        <v>7068</v>
      </c>
      <c r="G1581" s="126" t="s">
        <v>7069</v>
      </c>
      <c r="H1581" s="126" t="s">
        <v>7069</v>
      </c>
      <c r="I1581" s="127" t="s">
        <v>7069</v>
      </c>
      <c r="J1581" s="125" t="s">
        <v>3</v>
      </c>
      <c r="K1581" s="125"/>
      <c r="L1581" s="125">
        <v>1737</v>
      </c>
      <c r="M1581" s="128">
        <v>1737</v>
      </c>
      <c r="N1581" s="126" t="s">
        <v>7057</v>
      </c>
      <c r="O1581" s="129">
        <v>2560000</v>
      </c>
      <c r="P1581" s="129">
        <v>78260.869565217406</v>
      </c>
      <c r="Q1581" s="130">
        <v>2638000</v>
      </c>
      <c r="R1581" s="130">
        <f t="shared" si="73"/>
        <v>101739.13043478262</v>
      </c>
      <c r="S1581" s="130">
        <v>0</v>
      </c>
      <c r="T1581" s="130">
        <f t="shared" si="75"/>
        <v>2661739.1304347827</v>
      </c>
      <c r="U1581" s="130">
        <v>2661700</v>
      </c>
      <c r="V1581" s="130">
        <f t="shared" si="74"/>
        <v>2661700</v>
      </c>
      <c r="W1581" s="131">
        <v>0</v>
      </c>
      <c r="X1581" s="132" t="s">
        <v>6278</v>
      </c>
      <c r="Y1581" s="127" t="s">
        <v>6279</v>
      </c>
      <c r="Z1581" s="124" t="s">
        <v>42</v>
      </c>
      <c r="AA1581" s="133">
        <v>43294</v>
      </c>
      <c r="AB1581" s="134"/>
    </row>
    <row r="1582" spans="1:28" ht="38.25" x14ac:dyDescent="0.2">
      <c r="A1582" s="122" t="s">
        <v>8730</v>
      </c>
      <c r="B1582" s="123" t="s">
        <v>7073</v>
      </c>
      <c r="C1582" s="124" t="s">
        <v>7074</v>
      </c>
      <c r="D1582" s="122" t="s">
        <v>10324</v>
      </c>
      <c r="E1582" s="124" t="s">
        <v>7933</v>
      </c>
      <c r="F1582" s="125" t="s">
        <v>7075</v>
      </c>
      <c r="G1582" s="126" t="s">
        <v>7076</v>
      </c>
      <c r="H1582" s="126" t="s">
        <v>7076</v>
      </c>
      <c r="I1582" s="127" t="s">
        <v>7076</v>
      </c>
      <c r="J1582" s="125" t="s">
        <v>34</v>
      </c>
      <c r="K1582" s="125"/>
      <c r="L1582" s="125">
        <v>1739</v>
      </c>
      <c r="M1582" s="128">
        <v>1739</v>
      </c>
      <c r="N1582" s="126" t="s">
        <v>7077</v>
      </c>
      <c r="O1582" s="129">
        <v>165000</v>
      </c>
      <c r="P1582" s="129">
        <v>37565.217391304403</v>
      </c>
      <c r="Q1582" s="130">
        <v>202000</v>
      </c>
      <c r="R1582" s="130">
        <f t="shared" si="73"/>
        <v>48834.782608695721</v>
      </c>
      <c r="S1582" s="130">
        <v>0</v>
      </c>
      <c r="T1582" s="130">
        <f t="shared" si="75"/>
        <v>213834.78260869574</v>
      </c>
      <c r="U1582" s="130">
        <v>213800</v>
      </c>
      <c r="V1582" s="130">
        <f t="shared" si="74"/>
        <v>213800</v>
      </c>
      <c r="W1582" s="131">
        <v>0</v>
      </c>
      <c r="X1582" s="132" t="s">
        <v>6278</v>
      </c>
      <c r="Y1582" s="127" t="s">
        <v>6279</v>
      </c>
      <c r="Z1582" s="124" t="s">
        <v>42</v>
      </c>
      <c r="AA1582" s="133">
        <v>43294</v>
      </c>
      <c r="AB1582" s="134"/>
    </row>
    <row r="1583" spans="1:28" ht="38.25" x14ac:dyDescent="0.2">
      <c r="A1583" s="122" t="s">
        <v>8731</v>
      </c>
      <c r="B1583" s="123" t="s">
        <v>7078</v>
      </c>
      <c r="C1583" s="124" t="s">
        <v>7074</v>
      </c>
      <c r="D1583" s="122" t="s">
        <v>9936</v>
      </c>
      <c r="E1583" s="124" t="s">
        <v>7933</v>
      </c>
      <c r="F1583" s="125" t="s">
        <v>7079</v>
      </c>
      <c r="G1583" s="126" t="s">
        <v>7080</v>
      </c>
      <c r="H1583" s="126" t="s">
        <v>7080</v>
      </c>
      <c r="I1583" s="127" t="s">
        <v>7080</v>
      </c>
      <c r="J1583" s="125" t="s">
        <v>3</v>
      </c>
      <c r="K1583" s="125"/>
      <c r="L1583" s="125">
        <v>1739</v>
      </c>
      <c r="M1583" s="128">
        <v>1739</v>
      </c>
      <c r="N1583" s="126" t="s">
        <v>7077</v>
      </c>
      <c r="O1583" s="129">
        <v>165000</v>
      </c>
      <c r="P1583" s="129">
        <v>37565.217391304403</v>
      </c>
      <c r="Q1583" s="130">
        <v>202000</v>
      </c>
      <c r="R1583" s="130">
        <f t="shared" si="73"/>
        <v>48834.782608695721</v>
      </c>
      <c r="S1583" s="130">
        <v>0</v>
      </c>
      <c r="T1583" s="130">
        <f t="shared" si="75"/>
        <v>213834.78260869574</v>
      </c>
      <c r="U1583" s="130">
        <v>213800</v>
      </c>
      <c r="V1583" s="130">
        <f t="shared" si="74"/>
        <v>213800</v>
      </c>
      <c r="W1583" s="131">
        <v>0</v>
      </c>
      <c r="X1583" s="132" t="s">
        <v>6278</v>
      </c>
      <c r="Y1583" s="127" t="s">
        <v>6279</v>
      </c>
      <c r="Z1583" s="124" t="s">
        <v>42</v>
      </c>
      <c r="AA1583" s="133">
        <v>43294</v>
      </c>
      <c r="AB1583" s="134"/>
    </row>
    <row r="1584" spans="1:28" ht="25.5" x14ac:dyDescent="0.2">
      <c r="A1584" s="122" t="s">
        <v>8732</v>
      </c>
      <c r="B1584" s="123" t="s">
        <v>7081</v>
      </c>
      <c r="C1584" s="124" t="s">
        <v>7082</v>
      </c>
      <c r="D1584" s="122"/>
      <c r="E1584" s="124" t="s">
        <v>7933</v>
      </c>
      <c r="F1584" s="125" t="s">
        <v>7083</v>
      </c>
      <c r="G1584" s="126" t="s">
        <v>7084</v>
      </c>
      <c r="H1584" s="126" t="s">
        <v>7084</v>
      </c>
      <c r="I1584" s="127" t="s">
        <v>7084</v>
      </c>
      <c r="J1584" s="125" t="s">
        <v>3</v>
      </c>
      <c r="K1584" s="125"/>
      <c r="L1584" s="125">
        <v>1742</v>
      </c>
      <c r="M1584" s="128">
        <v>1742</v>
      </c>
      <c r="N1584" s="126" t="s">
        <v>7085</v>
      </c>
      <c r="O1584" s="129">
        <v>1050000</v>
      </c>
      <c r="P1584" s="129">
        <v>78260.869565217406</v>
      </c>
      <c r="Q1584" s="130">
        <v>1128000</v>
      </c>
      <c r="R1584" s="130">
        <f t="shared" si="73"/>
        <v>101739.13043478262</v>
      </c>
      <c r="S1584" s="130">
        <v>0</v>
      </c>
      <c r="T1584" s="130">
        <f t="shared" si="75"/>
        <v>1151739.1304347827</v>
      </c>
      <c r="U1584" s="130">
        <v>1151700</v>
      </c>
      <c r="V1584" s="130">
        <f t="shared" si="74"/>
        <v>1151700</v>
      </c>
      <c r="W1584" s="131">
        <v>0</v>
      </c>
      <c r="X1584" s="132" t="s">
        <v>6278</v>
      </c>
      <c r="Y1584" s="127" t="s">
        <v>6279</v>
      </c>
      <c r="Z1584" s="124" t="s">
        <v>42</v>
      </c>
      <c r="AA1584" s="133">
        <v>43294</v>
      </c>
      <c r="AB1584" s="134"/>
    </row>
    <row r="1585" spans="1:28" x14ac:dyDescent="0.2">
      <c r="A1585" s="122" t="s">
        <v>8733</v>
      </c>
      <c r="B1585" s="123" t="s">
        <v>7090</v>
      </c>
      <c r="C1585" s="124" t="s">
        <v>7087</v>
      </c>
      <c r="D1585" s="122"/>
      <c r="E1585" s="124" t="s">
        <v>7933</v>
      </c>
      <c r="F1585" s="125" t="s">
        <v>7091</v>
      </c>
      <c r="G1585" s="126" t="s">
        <v>7089</v>
      </c>
      <c r="H1585" s="126" t="s">
        <v>7089</v>
      </c>
      <c r="I1585" s="127" t="s">
        <v>7089</v>
      </c>
      <c r="J1585" s="125" t="s">
        <v>3</v>
      </c>
      <c r="K1585" s="125"/>
      <c r="L1585" s="125">
        <v>1743</v>
      </c>
      <c r="M1585" s="128">
        <v>1743</v>
      </c>
      <c r="N1585" s="126" t="s">
        <v>7089</v>
      </c>
      <c r="O1585" s="129">
        <v>45000</v>
      </c>
      <c r="P1585" s="129">
        <v>10486.956521739099</v>
      </c>
      <c r="Q1585" s="130">
        <v>55400</v>
      </c>
      <c r="R1585" s="130">
        <f t="shared" si="73"/>
        <v>13633.043478260828</v>
      </c>
      <c r="S1585" s="130">
        <v>0</v>
      </c>
      <c r="T1585" s="130">
        <f t="shared" si="75"/>
        <v>58633.043478260828</v>
      </c>
      <c r="U1585" s="130">
        <v>58600</v>
      </c>
      <c r="V1585" s="130">
        <f t="shared" si="74"/>
        <v>58600</v>
      </c>
      <c r="W1585" s="131">
        <v>0</v>
      </c>
      <c r="X1585" s="132" t="s">
        <v>6278</v>
      </c>
      <c r="Y1585" s="127" t="s">
        <v>6279</v>
      </c>
      <c r="Z1585" s="124" t="s">
        <v>68</v>
      </c>
      <c r="AA1585" s="133">
        <v>43294</v>
      </c>
      <c r="AB1585" s="134"/>
    </row>
    <row r="1586" spans="1:28" ht="25.5" x14ac:dyDescent="0.2">
      <c r="A1586" s="122" t="s">
        <v>8734</v>
      </c>
      <c r="B1586" s="123" t="s">
        <v>7112</v>
      </c>
      <c r="C1586" s="124" t="s">
        <v>7094</v>
      </c>
      <c r="D1586" s="122"/>
      <c r="E1586" s="124" t="s">
        <v>7932</v>
      </c>
      <c r="F1586" s="125" t="s">
        <v>7113</v>
      </c>
      <c r="G1586" s="126" t="s">
        <v>7438</v>
      </c>
      <c r="H1586" s="126" t="s">
        <v>7438</v>
      </c>
      <c r="I1586" s="127" t="s">
        <v>7114</v>
      </c>
      <c r="J1586" s="125" t="s">
        <v>34</v>
      </c>
      <c r="K1586" s="125"/>
      <c r="L1586" s="125">
        <v>1751</v>
      </c>
      <c r="M1586" s="128">
        <v>1751</v>
      </c>
      <c r="N1586" s="126" t="s">
        <v>7096</v>
      </c>
      <c r="O1586" s="129">
        <v>105000</v>
      </c>
      <c r="P1586" s="129">
        <v>65739.130434782594</v>
      </c>
      <c r="Q1586" s="130">
        <v>170000</v>
      </c>
      <c r="R1586" s="130">
        <f t="shared" si="73"/>
        <v>85460.869565217363</v>
      </c>
      <c r="S1586" s="130">
        <v>0</v>
      </c>
      <c r="T1586" s="130">
        <f t="shared" si="75"/>
        <v>190460.86956521735</v>
      </c>
      <c r="U1586" s="130">
        <v>190400</v>
      </c>
      <c r="V1586" s="130">
        <f t="shared" si="74"/>
        <v>190400</v>
      </c>
      <c r="W1586" s="131">
        <v>0</v>
      </c>
      <c r="X1586" s="132" t="s">
        <v>5558</v>
      </c>
      <c r="Y1586" s="127" t="s">
        <v>7092</v>
      </c>
      <c r="Z1586" s="124" t="s">
        <v>26</v>
      </c>
      <c r="AA1586" s="133">
        <v>43294</v>
      </c>
      <c r="AB1586" s="134"/>
    </row>
    <row r="1587" spans="1:28" ht="25.5" x14ac:dyDescent="0.2">
      <c r="A1587" s="122" t="s">
        <v>8735</v>
      </c>
      <c r="B1587" s="123" t="s">
        <v>7115</v>
      </c>
      <c r="C1587" s="124" t="s">
        <v>7094</v>
      </c>
      <c r="D1587" s="122"/>
      <c r="E1587" s="124" t="s">
        <v>7932</v>
      </c>
      <c r="F1587" s="125" t="s">
        <v>7116</v>
      </c>
      <c r="G1587" s="126" t="s">
        <v>7439</v>
      </c>
      <c r="H1587" s="126" t="s">
        <v>7439</v>
      </c>
      <c r="I1587" s="127" t="s">
        <v>7117</v>
      </c>
      <c r="J1587" s="125" t="s">
        <v>34</v>
      </c>
      <c r="K1587" s="125"/>
      <c r="L1587" s="125">
        <v>1751</v>
      </c>
      <c r="M1587" s="128">
        <v>1751</v>
      </c>
      <c r="N1587" s="126" t="s">
        <v>7096</v>
      </c>
      <c r="O1587" s="129">
        <v>105000</v>
      </c>
      <c r="P1587" s="129">
        <v>65739.130434782594</v>
      </c>
      <c r="Q1587" s="130">
        <v>170000</v>
      </c>
      <c r="R1587" s="130">
        <f t="shared" si="73"/>
        <v>85460.869565217363</v>
      </c>
      <c r="S1587" s="130">
        <v>0</v>
      </c>
      <c r="T1587" s="130">
        <f t="shared" si="75"/>
        <v>190460.86956521735</v>
      </c>
      <c r="U1587" s="130">
        <v>190400</v>
      </c>
      <c r="V1587" s="130">
        <f t="shared" si="74"/>
        <v>190400</v>
      </c>
      <c r="W1587" s="131">
        <v>0</v>
      </c>
      <c r="X1587" s="132" t="s">
        <v>5558</v>
      </c>
      <c r="Y1587" s="127" t="s">
        <v>7092</v>
      </c>
      <c r="Z1587" s="124" t="s">
        <v>47</v>
      </c>
      <c r="AA1587" s="133">
        <v>43294</v>
      </c>
      <c r="AB1587" s="134"/>
    </row>
    <row r="1588" spans="1:28" ht="25.5" x14ac:dyDescent="0.2">
      <c r="A1588" s="122" t="s">
        <v>8736</v>
      </c>
      <c r="B1588" s="123" t="s">
        <v>7109</v>
      </c>
      <c r="C1588" s="124" t="s">
        <v>7094</v>
      </c>
      <c r="D1588" s="122"/>
      <c r="E1588" s="124" t="s">
        <v>7932</v>
      </c>
      <c r="F1588" s="125" t="s">
        <v>7110</v>
      </c>
      <c r="G1588" s="126" t="s">
        <v>7111</v>
      </c>
      <c r="H1588" s="126" t="s">
        <v>7111</v>
      </c>
      <c r="I1588" s="127" t="s">
        <v>7111</v>
      </c>
      <c r="J1588" s="125" t="s">
        <v>34</v>
      </c>
      <c r="K1588" s="125"/>
      <c r="L1588" s="125">
        <v>1751</v>
      </c>
      <c r="M1588" s="128">
        <v>1751</v>
      </c>
      <c r="N1588" s="126" t="s">
        <v>7096</v>
      </c>
      <c r="O1588" s="129">
        <v>105000</v>
      </c>
      <c r="P1588" s="129">
        <v>65739.130434782594</v>
      </c>
      <c r="Q1588" s="130">
        <v>170000</v>
      </c>
      <c r="R1588" s="130">
        <f t="shared" si="73"/>
        <v>85460.869565217363</v>
      </c>
      <c r="S1588" s="130">
        <v>0</v>
      </c>
      <c r="T1588" s="130">
        <f t="shared" si="75"/>
        <v>190460.86956521735</v>
      </c>
      <c r="U1588" s="130">
        <v>190400</v>
      </c>
      <c r="V1588" s="130">
        <f t="shared" si="74"/>
        <v>190400</v>
      </c>
      <c r="W1588" s="131">
        <v>0</v>
      </c>
      <c r="X1588" s="132" t="s">
        <v>5558</v>
      </c>
      <c r="Y1588" s="127" t="s">
        <v>7092</v>
      </c>
      <c r="Z1588" s="124" t="s">
        <v>47</v>
      </c>
      <c r="AA1588" s="133">
        <v>43294</v>
      </c>
      <c r="AB1588" s="134"/>
    </row>
    <row r="1589" spans="1:28" ht="25.5" x14ac:dyDescent="0.2">
      <c r="A1589" s="122" t="s">
        <v>8737</v>
      </c>
      <c r="B1589" s="123" t="s">
        <v>7097</v>
      </c>
      <c r="C1589" s="124" t="s">
        <v>7094</v>
      </c>
      <c r="D1589" s="122"/>
      <c r="E1589" s="124" t="s">
        <v>7932</v>
      </c>
      <c r="F1589" s="125" t="s">
        <v>7098</v>
      </c>
      <c r="G1589" s="126" t="s">
        <v>7099</v>
      </c>
      <c r="H1589" s="126" t="s">
        <v>7099</v>
      </c>
      <c r="I1589" s="127" t="s">
        <v>7099</v>
      </c>
      <c r="J1589" s="125" t="s">
        <v>34</v>
      </c>
      <c r="K1589" s="125"/>
      <c r="L1589" s="125">
        <v>1751</v>
      </c>
      <c r="M1589" s="128">
        <v>1751</v>
      </c>
      <c r="N1589" s="126" t="s">
        <v>7096</v>
      </c>
      <c r="O1589" s="129">
        <v>105000</v>
      </c>
      <c r="P1589" s="129">
        <v>65739.130434782594</v>
      </c>
      <c r="Q1589" s="130">
        <v>170000</v>
      </c>
      <c r="R1589" s="130">
        <f t="shared" si="73"/>
        <v>85460.869565217363</v>
      </c>
      <c r="S1589" s="130">
        <v>0</v>
      </c>
      <c r="T1589" s="130">
        <f t="shared" si="75"/>
        <v>190460.86956521735</v>
      </c>
      <c r="U1589" s="130">
        <v>190400</v>
      </c>
      <c r="V1589" s="130">
        <f t="shared" si="74"/>
        <v>190400</v>
      </c>
      <c r="W1589" s="131">
        <v>0</v>
      </c>
      <c r="X1589" s="132" t="s">
        <v>5558</v>
      </c>
      <c r="Y1589" s="127" t="s">
        <v>7092</v>
      </c>
      <c r="Z1589" s="124" t="s">
        <v>47</v>
      </c>
      <c r="AA1589" s="133">
        <v>43294</v>
      </c>
      <c r="AB1589" s="134"/>
    </row>
    <row r="1590" spans="1:28" ht="25.5" x14ac:dyDescent="0.2">
      <c r="A1590" s="122" t="s">
        <v>8738</v>
      </c>
      <c r="B1590" s="123" t="s">
        <v>7100</v>
      </c>
      <c r="C1590" s="124" t="s">
        <v>7094</v>
      </c>
      <c r="D1590" s="122"/>
      <c r="E1590" s="124" t="s">
        <v>7932</v>
      </c>
      <c r="F1590" s="125" t="s">
        <v>7101</v>
      </c>
      <c r="G1590" s="126" t="s">
        <v>7102</v>
      </c>
      <c r="H1590" s="126" t="s">
        <v>7102</v>
      </c>
      <c r="I1590" s="127" t="s">
        <v>7102</v>
      </c>
      <c r="J1590" s="125" t="s">
        <v>34</v>
      </c>
      <c r="K1590" s="125"/>
      <c r="L1590" s="125">
        <v>1751</v>
      </c>
      <c r="M1590" s="128">
        <v>1751</v>
      </c>
      <c r="N1590" s="126" t="s">
        <v>7096</v>
      </c>
      <c r="O1590" s="129">
        <v>105000</v>
      </c>
      <c r="P1590" s="129">
        <v>65739.130434782594</v>
      </c>
      <c r="Q1590" s="130">
        <v>170000</v>
      </c>
      <c r="R1590" s="130">
        <f t="shared" si="73"/>
        <v>85460.869565217363</v>
      </c>
      <c r="S1590" s="130">
        <v>0</v>
      </c>
      <c r="T1590" s="130">
        <f t="shared" si="75"/>
        <v>190460.86956521735</v>
      </c>
      <c r="U1590" s="130">
        <v>190400</v>
      </c>
      <c r="V1590" s="130">
        <f t="shared" si="74"/>
        <v>190400</v>
      </c>
      <c r="W1590" s="131">
        <v>0</v>
      </c>
      <c r="X1590" s="132" t="s">
        <v>5558</v>
      </c>
      <c r="Y1590" s="127" t="s">
        <v>7092</v>
      </c>
      <c r="Z1590" s="124" t="s">
        <v>47</v>
      </c>
      <c r="AA1590" s="133">
        <v>43294</v>
      </c>
      <c r="AB1590" s="134"/>
    </row>
    <row r="1591" spans="1:28" ht="25.5" x14ac:dyDescent="0.2">
      <c r="A1591" s="122" t="s">
        <v>8739</v>
      </c>
      <c r="B1591" s="123" t="s">
        <v>7106</v>
      </c>
      <c r="C1591" s="124" t="s">
        <v>7094</v>
      </c>
      <c r="D1591" s="122"/>
      <c r="E1591" s="124" t="s">
        <v>7932</v>
      </c>
      <c r="F1591" s="125" t="s">
        <v>7107</v>
      </c>
      <c r="G1591" s="126" t="s">
        <v>7108</v>
      </c>
      <c r="H1591" s="126" t="s">
        <v>7108</v>
      </c>
      <c r="I1591" s="127" t="s">
        <v>7108</v>
      </c>
      <c r="J1591" s="125" t="s">
        <v>34</v>
      </c>
      <c r="K1591" s="125"/>
      <c r="L1591" s="125">
        <v>1751</v>
      </c>
      <c r="M1591" s="128">
        <v>1751</v>
      </c>
      <c r="N1591" s="126" t="s">
        <v>7096</v>
      </c>
      <c r="O1591" s="129">
        <v>105000</v>
      </c>
      <c r="P1591" s="129">
        <v>65739.130434782594</v>
      </c>
      <c r="Q1591" s="130">
        <v>170000</v>
      </c>
      <c r="R1591" s="130">
        <f t="shared" si="73"/>
        <v>85460.869565217363</v>
      </c>
      <c r="S1591" s="130">
        <v>0</v>
      </c>
      <c r="T1591" s="130">
        <f t="shared" si="75"/>
        <v>190460.86956521735</v>
      </c>
      <c r="U1591" s="130">
        <v>190400</v>
      </c>
      <c r="V1591" s="130">
        <f t="shared" si="74"/>
        <v>190400</v>
      </c>
      <c r="W1591" s="131">
        <v>0</v>
      </c>
      <c r="X1591" s="132" t="s">
        <v>5558</v>
      </c>
      <c r="Y1591" s="127" t="s">
        <v>7092</v>
      </c>
      <c r="Z1591" s="124" t="s">
        <v>47</v>
      </c>
      <c r="AA1591" s="133">
        <v>43294</v>
      </c>
      <c r="AB1591" s="134"/>
    </row>
    <row r="1592" spans="1:28" ht="25.5" x14ac:dyDescent="0.2">
      <c r="A1592" s="122" t="s">
        <v>8740</v>
      </c>
      <c r="B1592" s="123" t="s">
        <v>7103</v>
      </c>
      <c r="C1592" s="124" t="s">
        <v>7094</v>
      </c>
      <c r="D1592" s="122"/>
      <c r="E1592" s="124" t="s">
        <v>7932</v>
      </c>
      <c r="F1592" s="125" t="s">
        <v>7104</v>
      </c>
      <c r="G1592" s="126" t="s">
        <v>7105</v>
      </c>
      <c r="H1592" s="126" t="s">
        <v>7105</v>
      </c>
      <c r="I1592" s="127" t="s">
        <v>7105</v>
      </c>
      <c r="J1592" s="125" t="s">
        <v>34</v>
      </c>
      <c r="K1592" s="125"/>
      <c r="L1592" s="125">
        <v>1751</v>
      </c>
      <c r="M1592" s="128">
        <v>1751</v>
      </c>
      <c r="N1592" s="126" t="s">
        <v>7096</v>
      </c>
      <c r="O1592" s="129">
        <v>105000</v>
      </c>
      <c r="P1592" s="129">
        <v>65739.130434782594</v>
      </c>
      <c r="Q1592" s="130">
        <v>170000</v>
      </c>
      <c r="R1592" s="130">
        <f t="shared" si="73"/>
        <v>85460.869565217363</v>
      </c>
      <c r="S1592" s="130">
        <v>0</v>
      </c>
      <c r="T1592" s="130">
        <f t="shared" si="75"/>
        <v>190460.86956521735</v>
      </c>
      <c r="U1592" s="130">
        <v>190400</v>
      </c>
      <c r="V1592" s="130">
        <f t="shared" si="74"/>
        <v>190400</v>
      </c>
      <c r="W1592" s="131">
        <v>0</v>
      </c>
      <c r="X1592" s="132" t="s">
        <v>5558</v>
      </c>
      <c r="Y1592" s="127" t="s">
        <v>7092</v>
      </c>
      <c r="Z1592" s="124" t="s">
        <v>47</v>
      </c>
      <c r="AA1592" s="133">
        <v>43294</v>
      </c>
      <c r="AB1592" s="134"/>
    </row>
    <row r="1593" spans="1:28" ht="25.5" x14ac:dyDescent="0.2">
      <c r="A1593" s="122" t="s">
        <v>8741</v>
      </c>
      <c r="B1593" s="123" t="s">
        <v>7118</v>
      </c>
      <c r="C1593" s="124" t="s">
        <v>7094</v>
      </c>
      <c r="D1593" s="122"/>
      <c r="E1593" s="124" t="s">
        <v>7932</v>
      </c>
      <c r="F1593" s="125" t="s">
        <v>7119</v>
      </c>
      <c r="G1593" s="126" t="s">
        <v>7120</v>
      </c>
      <c r="H1593" s="126" t="s">
        <v>7120</v>
      </c>
      <c r="I1593" s="127" t="s">
        <v>7120</v>
      </c>
      <c r="J1593" s="125" t="s">
        <v>283</v>
      </c>
      <c r="K1593" s="125"/>
      <c r="L1593" s="125">
        <v>1751</v>
      </c>
      <c r="M1593" s="128">
        <v>1751</v>
      </c>
      <c r="N1593" s="126" t="s">
        <v>7096</v>
      </c>
      <c r="O1593" s="129">
        <v>105000</v>
      </c>
      <c r="P1593" s="129">
        <v>65739.130434782594</v>
      </c>
      <c r="Q1593" s="130">
        <v>170000</v>
      </c>
      <c r="R1593" s="130">
        <f t="shared" si="73"/>
        <v>85460.869565217363</v>
      </c>
      <c r="S1593" s="130">
        <v>0</v>
      </c>
      <c r="T1593" s="130">
        <f t="shared" si="75"/>
        <v>190460.86956521735</v>
      </c>
      <c r="U1593" s="130">
        <v>190400</v>
      </c>
      <c r="V1593" s="130">
        <f t="shared" si="74"/>
        <v>190400</v>
      </c>
      <c r="W1593" s="131">
        <v>0</v>
      </c>
      <c r="X1593" s="132" t="s">
        <v>5558</v>
      </c>
      <c r="Y1593" s="127" t="s">
        <v>7092</v>
      </c>
      <c r="Z1593" s="124" t="s">
        <v>47</v>
      </c>
      <c r="AA1593" s="133">
        <v>43294</v>
      </c>
      <c r="AB1593" s="134"/>
    </row>
    <row r="1594" spans="1:28" ht="25.5" x14ac:dyDescent="0.2">
      <c r="A1594" s="122" t="s">
        <v>8742</v>
      </c>
      <c r="B1594" s="123" t="s">
        <v>7121</v>
      </c>
      <c r="C1594" s="124" t="s">
        <v>7122</v>
      </c>
      <c r="D1594" s="122"/>
      <c r="E1594" s="124" t="s">
        <v>7932</v>
      </c>
      <c r="F1594" s="125" t="s">
        <v>7123</v>
      </c>
      <c r="G1594" s="126" t="s">
        <v>7124</v>
      </c>
      <c r="H1594" s="126" t="s">
        <v>7124</v>
      </c>
      <c r="I1594" s="127" t="s">
        <v>7124</v>
      </c>
      <c r="J1594" s="125" t="s">
        <v>34</v>
      </c>
      <c r="K1594" s="125"/>
      <c r="L1594" s="125">
        <v>1752</v>
      </c>
      <c r="M1594" s="128">
        <v>1752</v>
      </c>
      <c r="N1594" s="126" t="s">
        <v>7125</v>
      </c>
      <c r="O1594" s="129">
        <v>230000</v>
      </c>
      <c r="P1594" s="129">
        <v>144000</v>
      </c>
      <c r="Q1594" s="130">
        <v>374000</v>
      </c>
      <c r="R1594" s="130">
        <f t="shared" si="73"/>
        <v>187200</v>
      </c>
      <c r="S1594" s="130">
        <v>0</v>
      </c>
      <c r="T1594" s="130">
        <f t="shared" si="75"/>
        <v>417200</v>
      </c>
      <c r="U1594" s="130">
        <v>417200</v>
      </c>
      <c r="V1594" s="130">
        <f t="shared" si="74"/>
        <v>417200</v>
      </c>
      <c r="W1594" s="131">
        <v>0</v>
      </c>
      <c r="X1594" s="132" t="s">
        <v>5558</v>
      </c>
      <c r="Y1594" s="127" t="s">
        <v>7092</v>
      </c>
      <c r="Z1594" s="124" t="s">
        <v>47</v>
      </c>
      <c r="AA1594" s="133">
        <v>43294</v>
      </c>
      <c r="AB1594" s="134"/>
    </row>
    <row r="1595" spans="1:28" ht="25.5" x14ac:dyDescent="0.2">
      <c r="A1595" s="122" t="s">
        <v>8743</v>
      </c>
      <c r="B1595" s="123" t="s">
        <v>7126</v>
      </c>
      <c r="C1595" s="124" t="s">
        <v>7127</v>
      </c>
      <c r="D1595" s="122"/>
      <c r="E1595" s="124" t="s">
        <v>7932</v>
      </c>
      <c r="F1595" s="125" t="s">
        <v>7128</v>
      </c>
      <c r="G1595" s="126" t="s">
        <v>7129</v>
      </c>
      <c r="H1595" s="126" t="s">
        <v>7129</v>
      </c>
      <c r="I1595" s="127" t="s">
        <v>7129</v>
      </c>
      <c r="J1595" s="125" t="s">
        <v>3</v>
      </c>
      <c r="K1595" s="125"/>
      <c r="L1595" s="125">
        <v>1772</v>
      </c>
      <c r="M1595" s="128">
        <v>1772</v>
      </c>
      <c r="N1595" s="126" t="s">
        <v>7130</v>
      </c>
      <c r="O1595" s="129">
        <v>292000</v>
      </c>
      <c r="P1595" s="129">
        <v>172173.91304347801</v>
      </c>
      <c r="Q1595" s="130">
        <v>464000</v>
      </c>
      <c r="R1595" s="130">
        <f t="shared" si="73"/>
        <v>223826.08695652141</v>
      </c>
      <c r="S1595" s="130">
        <v>0</v>
      </c>
      <c r="T1595" s="130">
        <f t="shared" si="75"/>
        <v>515826.08695652138</v>
      </c>
      <c r="U1595" s="130">
        <v>515800</v>
      </c>
      <c r="V1595" s="130">
        <f t="shared" si="74"/>
        <v>515800</v>
      </c>
      <c r="W1595" s="131">
        <v>0</v>
      </c>
      <c r="X1595" s="132" t="s">
        <v>5558</v>
      </c>
      <c r="Y1595" s="127" t="s">
        <v>7092</v>
      </c>
      <c r="Z1595" s="124" t="s">
        <v>47</v>
      </c>
      <c r="AA1595" s="133">
        <v>43294</v>
      </c>
      <c r="AB1595" s="134"/>
    </row>
    <row r="1596" spans="1:28" ht="25.5" x14ac:dyDescent="0.2">
      <c r="A1596" s="122" t="s">
        <v>8744</v>
      </c>
      <c r="B1596" s="123" t="s">
        <v>7139</v>
      </c>
      <c r="C1596" s="124" t="s">
        <v>7131</v>
      </c>
      <c r="D1596" s="122"/>
      <c r="E1596" s="124" t="s">
        <v>7932</v>
      </c>
      <c r="F1596" s="125" t="s">
        <v>7140</v>
      </c>
      <c r="G1596" s="126" t="s">
        <v>7141</v>
      </c>
      <c r="H1596" s="126" t="s">
        <v>7141</v>
      </c>
      <c r="I1596" s="127" t="s">
        <v>7141</v>
      </c>
      <c r="J1596" s="125" t="s">
        <v>283</v>
      </c>
      <c r="K1596" s="125" t="s">
        <v>882</v>
      </c>
      <c r="L1596" s="125">
        <v>1774</v>
      </c>
      <c r="M1596" s="128">
        <v>1774</v>
      </c>
      <c r="N1596" s="126" t="s">
        <v>7132</v>
      </c>
      <c r="O1596" s="129">
        <v>170000</v>
      </c>
      <c r="P1596" s="129">
        <v>106434.782608696</v>
      </c>
      <c r="Q1596" s="130">
        <v>276000</v>
      </c>
      <c r="R1596" s="130">
        <f t="shared" si="73"/>
        <v>138365.21739130479</v>
      </c>
      <c r="S1596" s="130">
        <v>0</v>
      </c>
      <c r="T1596" s="130">
        <f t="shared" si="75"/>
        <v>308365.21739130479</v>
      </c>
      <c r="U1596" s="130">
        <v>308300</v>
      </c>
      <c r="V1596" s="130">
        <f t="shared" si="74"/>
        <v>308300</v>
      </c>
      <c r="W1596" s="131">
        <v>0</v>
      </c>
      <c r="X1596" s="132" t="s">
        <v>5558</v>
      </c>
      <c r="Y1596" s="127" t="s">
        <v>7092</v>
      </c>
      <c r="Z1596" s="124" t="s">
        <v>47</v>
      </c>
      <c r="AA1596" s="133">
        <v>43294</v>
      </c>
      <c r="AB1596" s="134"/>
    </row>
    <row r="1597" spans="1:28" ht="25.5" x14ac:dyDescent="0.2">
      <c r="A1597" s="122" t="s">
        <v>8745</v>
      </c>
      <c r="B1597" s="123" t="s">
        <v>7133</v>
      </c>
      <c r="C1597" s="124" t="s">
        <v>7131</v>
      </c>
      <c r="D1597" s="122"/>
      <c r="E1597" s="124" t="s">
        <v>7932</v>
      </c>
      <c r="F1597" s="125" t="s">
        <v>7134</v>
      </c>
      <c r="G1597" s="126" t="s">
        <v>7135</v>
      </c>
      <c r="H1597" s="126" t="s">
        <v>7135</v>
      </c>
      <c r="I1597" s="127" t="s">
        <v>7135</v>
      </c>
      <c r="J1597" s="125" t="s">
        <v>283</v>
      </c>
      <c r="K1597" s="125" t="s">
        <v>882</v>
      </c>
      <c r="L1597" s="125">
        <v>1774</v>
      </c>
      <c r="M1597" s="128">
        <v>1774</v>
      </c>
      <c r="N1597" s="126" t="s">
        <v>7132</v>
      </c>
      <c r="O1597" s="129">
        <v>170000</v>
      </c>
      <c r="P1597" s="129">
        <v>106434.782608696</v>
      </c>
      <c r="Q1597" s="130">
        <v>276000</v>
      </c>
      <c r="R1597" s="130">
        <f t="shared" si="73"/>
        <v>138365.21739130479</v>
      </c>
      <c r="S1597" s="130">
        <v>0</v>
      </c>
      <c r="T1597" s="130">
        <f t="shared" si="75"/>
        <v>308365.21739130479</v>
      </c>
      <c r="U1597" s="130">
        <v>308300</v>
      </c>
      <c r="V1597" s="130">
        <f t="shared" si="74"/>
        <v>308300</v>
      </c>
      <c r="W1597" s="131">
        <v>0</v>
      </c>
      <c r="X1597" s="132" t="s">
        <v>5558</v>
      </c>
      <c r="Y1597" s="127" t="s">
        <v>7092</v>
      </c>
      <c r="Z1597" s="124" t="s">
        <v>47</v>
      </c>
      <c r="AA1597" s="133">
        <v>43294</v>
      </c>
      <c r="AB1597" s="134"/>
    </row>
    <row r="1598" spans="1:28" ht="25.5" x14ac:dyDescent="0.2">
      <c r="A1598" s="122" t="s">
        <v>8746</v>
      </c>
      <c r="B1598" s="123" t="s">
        <v>7136</v>
      </c>
      <c r="C1598" s="124" t="s">
        <v>7131</v>
      </c>
      <c r="D1598" s="122"/>
      <c r="E1598" s="124" t="s">
        <v>7932</v>
      </c>
      <c r="F1598" s="125" t="s">
        <v>7137</v>
      </c>
      <c r="G1598" s="126" t="s">
        <v>7138</v>
      </c>
      <c r="H1598" s="126" t="s">
        <v>7138</v>
      </c>
      <c r="I1598" s="127" t="s">
        <v>7138</v>
      </c>
      <c r="J1598" s="125" t="s">
        <v>34</v>
      </c>
      <c r="K1598" s="125" t="s">
        <v>882</v>
      </c>
      <c r="L1598" s="125">
        <v>1774</v>
      </c>
      <c r="M1598" s="128">
        <v>1774</v>
      </c>
      <c r="N1598" s="126" t="s">
        <v>7132</v>
      </c>
      <c r="O1598" s="129">
        <v>170000</v>
      </c>
      <c r="P1598" s="129">
        <v>106434.782608696</v>
      </c>
      <c r="Q1598" s="130">
        <v>276000</v>
      </c>
      <c r="R1598" s="130">
        <f t="shared" si="73"/>
        <v>138365.21739130479</v>
      </c>
      <c r="S1598" s="130">
        <v>0</v>
      </c>
      <c r="T1598" s="130">
        <f t="shared" si="75"/>
        <v>308365.21739130479</v>
      </c>
      <c r="U1598" s="130">
        <v>308300</v>
      </c>
      <c r="V1598" s="130">
        <f t="shared" si="74"/>
        <v>308300</v>
      </c>
      <c r="W1598" s="131">
        <v>0</v>
      </c>
      <c r="X1598" s="132" t="s">
        <v>5558</v>
      </c>
      <c r="Y1598" s="127" t="s">
        <v>7092</v>
      </c>
      <c r="Z1598" s="124" t="s">
        <v>47</v>
      </c>
      <c r="AA1598" s="133">
        <v>43294</v>
      </c>
      <c r="AB1598" s="134"/>
    </row>
    <row r="1599" spans="1:28" ht="25.5" x14ac:dyDescent="0.2">
      <c r="A1599" s="122" t="s">
        <v>8747</v>
      </c>
      <c r="B1599" s="123" t="s">
        <v>4878</v>
      </c>
      <c r="C1599" s="124" t="s">
        <v>4876</v>
      </c>
      <c r="D1599" s="122"/>
      <c r="E1599" s="124" t="s">
        <v>7934</v>
      </c>
      <c r="F1599" s="125" t="s">
        <v>4879</v>
      </c>
      <c r="G1599" s="126" t="s">
        <v>4880</v>
      </c>
      <c r="H1599" s="126" t="s">
        <v>4880</v>
      </c>
      <c r="I1599" s="127" t="s">
        <v>4880</v>
      </c>
      <c r="J1599" s="125" t="s">
        <v>3</v>
      </c>
      <c r="K1599" s="125" t="s">
        <v>25</v>
      </c>
      <c r="L1599" s="125">
        <v>954</v>
      </c>
      <c r="M1599" s="128">
        <v>954</v>
      </c>
      <c r="N1599" s="126" t="s">
        <v>4877</v>
      </c>
      <c r="O1599" s="129">
        <v>4053000</v>
      </c>
      <c r="P1599" s="129">
        <v>679304.34782608703</v>
      </c>
      <c r="Q1599" s="130">
        <v>4732000</v>
      </c>
      <c r="R1599" s="130">
        <f t="shared" si="73"/>
        <v>883095.6521739132</v>
      </c>
      <c r="S1599" s="130">
        <v>0</v>
      </c>
      <c r="T1599" s="130">
        <f t="shared" si="75"/>
        <v>4936095.6521739131</v>
      </c>
      <c r="U1599" s="130">
        <v>4936000</v>
      </c>
      <c r="V1599" s="130">
        <f t="shared" si="74"/>
        <v>4936000</v>
      </c>
      <c r="W1599" s="131">
        <v>0</v>
      </c>
      <c r="X1599" s="132" t="s">
        <v>462</v>
      </c>
      <c r="Y1599" s="127" t="s">
        <v>124</v>
      </c>
      <c r="Z1599" s="124" t="s">
        <v>26</v>
      </c>
      <c r="AA1599" s="133">
        <v>43294</v>
      </c>
      <c r="AB1599" s="134"/>
    </row>
    <row r="1600" spans="1:28" ht="38.25" x14ac:dyDescent="0.2">
      <c r="A1600" s="122" t="s">
        <v>8748</v>
      </c>
      <c r="B1600" s="123" t="s">
        <v>4886</v>
      </c>
      <c r="C1600" s="124" t="s">
        <v>4884</v>
      </c>
      <c r="D1600" s="122"/>
      <c r="E1600" s="124" t="s">
        <v>7934</v>
      </c>
      <c r="F1600" s="125" t="s">
        <v>4887</v>
      </c>
      <c r="G1600" s="126" t="s">
        <v>4888</v>
      </c>
      <c r="H1600" s="126" t="s">
        <v>4888</v>
      </c>
      <c r="I1600" s="127" t="s">
        <v>4888</v>
      </c>
      <c r="J1600" s="125" t="s">
        <v>3</v>
      </c>
      <c r="K1600" s="125" t="s">
        <v>25</v>
      </c>
      <c r="L1600" s="125">
        <v>989</v>
      </c>
      <c r="M1600" s="128">
        <v>989</v>
      </c>
      <c r="N1600" s="126" t="s">
        <v>4885</v>
      </c>
      <c r="O1600" s="129">
        <v>2560000</v>
      </c>
      <c r="P1600" s="129">
        <v>477391.30434782599</v>
      </c>
      <c r="Q1600" s="130">
        <v>3037000</v>
      </c>
      <c r="R1600" s="130">
        <f t="shared" si="73"/>
        <v>620608.69565217383</v>
      </c>
      <c r="S1600" s="130">
        <v>0</v>
      </c>
      <c r="T1600" s="130">
        <f t="shared" si="75"/>
        <v>3180608.6956521738</v>
      </c>
      <c r="U1600" s="130">
        <v>3180600</v>
      </c>
      <c r="V1600" s="130">
        <f t="shared" si="74"/>
        <v>3180600</v>
      </c>
      <c r="W1600" s="131">
        <v>0</v>
      </c>
      <c r="X1600" s="132" t="s">
        <v>462</v>
      </c>
      <c r="Y1600" s="127" t="s">
        <v>124</v>
      </c>
      <c r="Z1600" s="124" t="s">
        <v>26</v>
      </c>
      <c r="AA1600" s="133">
        <v>43294</v>
      </c>
      <c r="AB1600" s="134"/>
    </row>
    <row r="1601" spans="1:28" ht="38.25" x14ac:dyDescent="0.2">
      <c r="A1601" s="122" t="s">
        <v>8749</v>
      </c>
      <c r="B1601" s="123" t="s">
        <v>4889</v>
      </c>
      <c r="C1601" s="124" t="s">
        <v>4884</v>
      </c>
      <c r="D1601" s="122"/>
      <c r="E1601" s="124" t="s">
        <v>7934</v>
      </c>
      <c r="F1601" s="125" t="s">
        <v>4890</v>
      </c>
      <c r="G1601" s="126" t="s">
        <v>4891</v>
      </c>
      <c r="H1601" s="126" t="s">
        <v>4891</v>
      </c>
      <c r="I1601" s="127" t="s">
        <v>4891</v>
      </c>
      <c r="J1601" s="125" t="s">
        <v>3</v>
      </c>
      <c r="K1601" s="125" t="s">
        <v>25</v>
      </c>
      <c r="L1601" s="125">
        <v>989</v>
      </c>
      <c r="M1601" s="128">
        <v>989</v>
      </c>
      <c r="N1601" s="126" t="s">
        <v>4885</v>
      </c>
      <c r="O1601" s="129">
        <v>2560000</v>
      </c>
      <c r="P1601" s="129">
        <v>477391.30434782599</v>
      </c>
      <c r="Q1601" s="130">
        <v>3037000</v>
      </c>
      <c r="R1601" s="130">
        <f t="shared" si="73"/>
        <v>620608.69565217383</v>
      </c>
      <c r="S1601" s="130">
        <v>0</v>
      </c>
      <c r="T1601" s="130">
        <f t="shared" si="75"/>
        <v>3180608.6956521738</v>
      </c>
      <c r="U1601" s="130">
        <v>3180600</v>
      </c>
      <c r="V1601" s="130">
        <f t="shared" si="74"/>
        <v>3180600</v>
      </c>
      <c r="W1601" s="131">
        <v>0</v>
      </c>
      <c r="X1601" s="132" t="s">
        <v>462</v>
      </c>
      <c r="Y1601" s="127" t="s">
        <v>124</v>
      </c>
      <c r="Z1601" s="124" t="s">
        <v>26</v>
      </c>
      <c r="AA1601" s="133">
        <v>43294</v>
      </c>
      <c r="AB1601" s="134"/>
    </row>
    <row r="1602" spans="1:28" ht="25.5" x14ac:dyDescent="0.2">
      <c r="A1602" s="122" t="s">
        <v>8750</v>
      </c>
      <c r="B1602" s="123" t="s">
        <v>1540</v>
      </c>
      <c r="C1602" s="124" t="s">
        <v>1537</v>
      </c>
      <c r="D1602" s="122"/>
      <c r="E1602" s="124" t="s">
        <v>7928</v>
      </c>
      <c r="F1602" s="125" t="s">
        <v>1541</v>
      </c>
      <c r="G1602" s="126" t="s">
        <v>1542</v>
      </c>
      <c r="H1602" s="126" t="s">
        <v>1542</v>
      </c>
      <c r="I1602" s="127" t="s">
        <v>1542</v>
      </c>
      <c r="J1602" s="125" t="s">
        <v>3</v>
      </c>
      <c r="K1602" s="125" t="s">
        <v>25</v>
      </c>
      <c r="L1602" s="125">
        <v>108</v>
      </c>
      <c r="M1602" s="128">
        <v>108</v>
      </c>
      <c r="N1602" s="126" t="s">
        <v>1538</v>
      </c>
      <c r="O1602" s="129">
        <v>859000</v>
      </c>
      <c r="P1602" s="129">
        <v>70434.782608695605</v>
      </c>
      <c r="Q1602" s="130">
        <v>929000</v>
      </c>
      <c r="R1602" s="130">
        <f t="shared" si="73"/>
        <v>91565.217391304293</v>
      </c>
      <c r="S1602" s="130">
        <v>0</v>
      </c>
      <c r="T1602" s="130">
        <f t="shared" si="75"/>
        <v>950565.21739130432</v>
      </c>
      <c r="U1602" s="130">
        <v>950500</v>
      </c>
      <c r="V1602" s="130">
        <f t="shared" si="74"/>
        <v>950500</v>
      </c>
      <c r="W1602" s="131" t="s">
        <v>1539</v>
      </c>
      <c r="X1602" s="132" t="s">
        <v>292</v>
      </c>
      <c r="Y1602" s="127" t="s">
        <v>1323</v>
      </c>
      <c r="Z1602" s="124" t="s">
        <v>20</v>
      </c>
      <c r="AA1602" s="133">
        <v>43294</v>
      </c>
      <c r="AB1602" s="134"/>
    </row>
    <row r="1603" spans="1:28" ht="25.5" x14ac:dyDescent="0.2">
      <c r="A1603" s="122" t="s">
        <v>8751</v>
      </c>
      <c r="B1603" s="123" t="s">
        <v>3580</v>
      </c>
      <c r="C1603" s="124" t="s">
        <v>3577</v>
      </c>
      <c r="D1603" s="122"/>
      <c r="E1603" s="124" t="s">
        <v>7928</v>
      </c>
      <c r="F1603" s="125" t="s">
        <v>3581</v>
      </c>
      <c r="G1603" s="126" t="s">
        <v>3578</v>
      </c>
      <c r="H1603" s="126" t="s">
        <v>3578</v>
      </c>
      <c r="I1603" s="127" t="s">
        <v>3578</v>
      </c>
      <c r="J1603" s="125" t="s">
        <v>3</v>
      </c>
      <c r="K1603" s="125" t="s">
        <v>25</v>
      </c>
      <c r="L1603" s="125">
        <v>439</v>
      </c>
      <c r="M1603" s="128">
        <v>439</v>
      </c>
      <c r="N1603" s="126" t="s">
        <v>3578</v>
      </c>
      <c r="O1603" s="129">
        <v>2132000</v>
      </c>
      <c r="P1603" s="129">
        <v>679304.34782608703</v>
      </c>
      <c r="Q1603" s="130">
        <v>2811000</v>
      </c>
      <c r="R1603" s="130">
        <f t="shared" si="73"/>
        <v>883095.6521739132</v>
      </c>
      <c r="S1603" s="130">
        <v>0</v>
      </c>
      <c r="T1603" s="130">
        <f t="shared" si="75"/>
        <v>3015095.6521739131</v>
      </c>
      <c r="U1603" s="130">
        <v>3015000</v>
      </c>
      <c r="V1603" s="130">
        <f t="shared" si="74"/>
        <v>3015000</v>
      </c>
      <c r="W1603" s="131" t="s">
        <v>3579</v>
      </c>
      <c r="X1603" s="132" t="s">
        <v>292</v>
      </c>
      <c r="Y1603" s="127" t="s">
        <v>146</v>
      </c>
      <c r="Z1603" s="124" t="s">
        <v>20</v>
      </c>
      <c r="AA1603" s="133">
        <v>43294</v>
      </c>
      <c r="AB1603" s="134"/>
    </row>
    <row r="1604" spans="1:28" ht="22.5" x14ac:dyDescent="0.2">
      <c r="A1604" s="122" t="s">
        <v>8752</v>
      </c>
      <c r="B1604" s="123" t="s">
        <v>5373</v>
      </c>
      <c r="C1604" s="124" t="s">
        <v>5368</v>
      </c>
      <c r="D1604" s="122"/>
      <c r="E1604" s="124" t="s">
        <v>7928</v>
      </c>
      <c r="F1604" s="125" t="s">
        <v>5374</v>
      </c>
      <c r="G1604" s="126" t="s">
        <v>5375</v>
      </c>
      <c r="H1604" s="126" t="s">
        <v>5375</v>
      </c>
      <c r="I1604" s="127" t="s">
        <v>5375</v>
      </c>
      <c r="J1604" s="125" t="s">
        <v>3</v>
      </c>
      <c r="K1604" s="125" t="s">
        <v>17</v>
      </c>
      <c r="L1604" s="125">
        <v>1210</v>
      </c>
      <c r="M1604" s="128">
        <v>1210</v>
      </c>
      <c r="N1604" s="140" t="s">
        <v>5369</v>
      </c>
      <c r="O1604" s="129">
        <v>1210000</v>
      </c>
      <c r="P1604" s="129">
        <v>297391.30434782599</v>
      </c>
      <c r="Q1604" s="130">
        <v>1507000</v>
      </c>
      <c r="R1604" s="130">
        <f t="shared" si="73"/>
        <v>386608.69565217377</v>
      </c>
      <c r="S1604" s="130">
        <v>0</v>
      </c>
      <c r="T1604" s="130">
        <f t="shared" si="75"/>
        <v>1596608.6956521738</v>
      </c>
      <c r="U1604" s="130">
        <v>1596600</v>
      </c>
      <c r="V1604" s="130">
        <f t="shared" si="74"/>
        <v>1596600</v>
      </c>
      <c r="W1604" s="131">
        <v>0</v>
      </c>
      <c r="X1604" s="132" t="s">
        <v>292</v>
      </c>
      <c r="Y1604" s="127" t="s">
        <v>5367</v>
      </c>
      <c r="Z1604" s="124" t="s">
        <v>26</v>
      </c>
      <c r="AA1604" s="133">
        <v>43294</v>
      </c>
      <c r="AB1604" s="134"/>
    </row>
    <row r="1605" spans="1:28" ht="22.5" x14ac:dyDescent="0.2">
      <c r="A1605" s="122" t="s">
        <v>8753</v>
      </c>
      <c r="B1605" s="123" t="s">
        <v>5370</v>
      </c>
      <c r="C1605" s="124" t="s">
        <v>5368</v>
      </c>
      <c r="D1605" s="122"/>
      <c r="E1605" s="124" t="s">
        <v>7928</v>
      </c>
      <c r="F1605" s="125" t="s">
        <v>5371</v>
      </c>
      <c r="G1605" s="126" t="s">
        <v>5372</v>
      </c>
      <c r="H1605" s="126" t="s">
        <v>5372</v>
      </c>
      <c r="I1605" s="127" t="s">
        <v>5372</v>
      </c>
      <c r="J1605" s="125" t="s">
        <v>3</v>
      </c>
      <c r="K1605" s="125" t="s">
        <v>17</v>
      </c>
      <c r="L1605" s="125">
        <v>1210</v>
      </c>
      <c r="M1605" s="128">
        <v>1210</v>
      </c>
      <c r="N1605" s="140" t="s">
        <v>5369</v>
      </c>
      <c r="O1605" s="129">
        <v>1210000</v>
      </c>
      <c r="P1605" s="129">
        <v>297391.30434782599</v>
      </c>
      <c r="Q1605" s="130">
        <v>1507000</v>
      </c>
      <c r="R1605" s="130">
        <f t="shared" si="73"/>
        <v>386608.69565217377</v>
      </c>
      <c r="S1605" s="130">
        <v>0</v>
      </c>
      <c r="T1605" s="130">
        <f t="shared" si="75"/>
        <v>1596608.6956521738</v>
      </c>
      <c r="U1605" s="130">
        <v>1596600</v>
      </c>
      <c r="V1605" s="130">
        <f t="shared" si="74"/>
        <v>1596600</v>
      </c>
      <c r="W1605" s="131">
        <v>0</v>
      </c>
      <c r="X1605" s="132" t="s">
        <v>292</v>
      </c>
      <c r="Y1605" s="127" t="s">
        <v>5367</v>
      </c>
      <c r="Z1605" s="124" t="s">
        <v>26</v>
      </c>
      <c r="AA1605" s="133">
        <v>43294</v>
      </c>
      <c r="AB1605" s="134"/>
    </row>
    <row r="1606" spans="1:28" ht="22.5" x14ac:dyDescent="0.2">
      <c r="A1606" s="122" t="s">
        <v>8754</v>
      </c>
      <c r="B1606" s="123" t="s">
        <v>5376</v>
      </c>
      <c r="C1606" s="124" t="s">
        <v>5368</v>
      </c>
      <c r="D1606" s="122"/>
      <c r="E1606" s="124" t="s">
        <v>7928</v>
      </c>
      <c r="F1606" s="125" t="s">
        <v>5377</v>
      </c>
      <c r="G1606" s="126" t="s">
        <v>5378</v>
      </c>
      <c r="H1606" s="126" t="s">
        <v>5378</v>
      </c>
      <c r="I1606" s="127" t="s">
        <v>5378</v>
      </c>
      <c r="J1606" s="125" t="s">
        <v>3</v>
      </c>
      <c r="K1606" s="125" t="s">
        <v>17</v>
      </c>
      <c r="L1606" s="125">
        <v>1210</v>
      </c>
      <c r="M1606" s="128">
        <v>1210</v>
      </c>
      <c r="N1606" s="140" t="s">
        <v>5369</v>
      </c>
      <c r="O1606" s="129">
        <v>1210000</v>
      </c>
      <c r="P1606" s="129">
        <v>297391.30434782599</v>
      </c>
      <c r="Q1606" s="130">
        <v>1507000</v>
      </c>
      <c r="R1606" s="130">
        <f t="shared" si="73"/>
        <v>386608.69565217377</v>
      </c>
      <c r="S1606" s="130">
        <v>0</v>
      </c>
      <c r="T1606" s="130">
        <f t="shared" si="75"/>
        <v>1596608.6956521738</v>
      </c>
      <c r="U1606" s="130">
        <v>1596600</v>
      </c>
      <c r="V1606" s="130">
        <f t="shared" si="74"/>
        <v>1596600</v>
      </c>
      <c r="W1606" s="131">
        <v>0</v>
      </c>
      <c r="X1606" s="132" t="s">
        <v>292</v>
      </c>
      <c r="Y1606" s="127" t="s">
        <v>5367</v>
      </c>
      <c r="Z1606" s="124" t="s">
        <v>26</v>
      </c>
      <c r="AA1606" s="133">
        <v>43294</v>
      </c>
      <c r="AB1606" s="134"/>
    </row>
    <row r="1607" spans="1:28" ht="25.5" x14ac:dyDescent="0.2">
      <c r="A1607" s="122" t="s">
        <v>8755</v>
      </c>
      <c r="B1607" s="123" t="s">
        <v>665</v>
      </c>
      <c r="C1607" s="124" t="s">
        <v>633</v>
      </c>
      <c r="D1607" s="122"/>
      <c r="E1607" s="124" t="s">
        <v>7913</v>
      </c>
      <c r="F1607" s="125" t="s">
        <v>666</v>
      </c>
      <c r="G1607" s="126" t="s">
        <v>636</v>
      </c>
      <c r="H1607" s="126" t="s">
        <v>636</v>
      </c>
      <c r="I1607" s="127" t="s">
        <v>636</v>
      </c>
      <c r="J1607" s="125" t="s">
        <v>34</v>
      </c>
      <c r="K1607" s="125" t="s">
        <v>17</v>
      </c>
      <c r="L1607" s="125">
        <v>569</v>
      </c>
      <c r="M1607" s="128">
        <v>569</v>
      </c>
      <c r="N1607" s="126" t="s">
        <v>634</v>
      </c>
      <c r="O1607" s="129">
        <v>2369000</v>
      </c>
      <c r="P1607" s="129">
        <v>718434.78260869603</v>
      </c>
      <c r="Q1607" s="130">
        <v>3087000</v>
      </c>
      <c r="R1607" s="130">
        <f t="shared" ref="R1607:R1670" si="76">+P1607/1800000*2340000</f>
        <v>933965.21739130479</v>
      </c>
      <c r="S1607" s="130">
        <v>0</v>
      </c>
      <c r="T1607" s="130">
        <f t="shared" si="75"/>
        <v>3302965.2173913047</v>
      </c>
      <c r="U1607" s="130">
        <v>3302900</v>
      </c>
      <c r="V1607" s="130">
        <f t="shared" ref="V1607:V1670" si="77">ROUNDDOWN(T1607,-2)</f>
        <v>3302900</v>
      </c>
      <c r="W1607" s="131" t="s">
        <v>3913</v>
      </c>
      <c r="X1607" s="132" t="s">
        <v>88</v>
      </c>
      <c r="Y1607" s="127" t="s">
        <v>146</v>
      </c>
      <c r="Z1607" s="124" t="s">
        <v>42</v>
      </c>
      <c r="AA1607" s="133">
        <v>43294</v>
      </c>
      <c r="AB1607" s="134"/>
    </row>
    <row r="1608" spans="1:28" ht="22.5" x14ac:dyDescent="0.2">
      <c r="A1608" s="122" t="s">
        <v>8756</v>
      </c>
      <c r="B1608" s="123" t="s">
        <v>3975</v>
      </c>
      <c r="C1608" s="124" t="s">
        <v>3955</v>
      </c>
      <c r="D1608" s="122"/>
      <c r="E1608" s="124" t="s">
        <v>7913</v>
      </c>
      <c r="F1608" s="125" t="s">
        <v>3976</v>
      </c>
      <c r="G1608" s="126" t="s">
        <v>3977</v>
      </c>
      <c r="H1608" s="126" t="s">
        <v>3977</v>
      </c>
      <c r="I1608" s="127" t="s">
        <v>3977</v>
      </c>
      <c r="J1608" s="125" t="s">
        <v>34</v>
      </c>
      <c r="K1608" s="125" t="s">
        <v>22</v>
      </c>
      <c r="L1608" s="125">
        <v>594</v>
      </c>
      <c r="M1608" s="128">
        <v>594</v>
      </c>
      <c r="N1608" s="140" t="s">
        <v>3956</v>
      </c>
      <c r="O1608" s="129">
        <v>775000</v>
      </c>
      <c r="P1608" s="129">
        <v>565043.47826086998</v>
      </c>
      <c r="Q1608" s="130">
        <v>1340000</v>
      </c>
      <c r="R1608" s="130">
        <f t="shared" si="76"/>
        <v>734556.52173913096</v>
      </c>
      <c r="S1608" s="130">
        <v>0</v>
      </c>
      <c r="T1608" s="130">
        <f t="shared" si="75"/>
        <v>1509556.5217391308</v>
      </c>
      <c r="U1608" s="130">
        <v>1509500</v>
      </c>
      <c r="V1608" s="130">
        <f t="shared" si="77"/>
        <v>1509500</v>
      </c>
      <c r="W1608" s="131">
        <v>0</v>
      </c>
      <c r="X1608" s="132" t="s">
        <v>88</v>
      </c>
      <c r="Y1608" s="127" t="s">
        <v>146</v>
      </c>
      <c r="Z1608" s="124" t="s">
        <v>91</v>
      </c>
      <c r="AA1608" s="133">
        <v>43294</v>
      </c>
      <c r="AB1608" s="134"/>
    </row>
    <row r="1609" spans="1:28" ht="25.5" x14ac:dyDescent="0.2">
      <c r="A1609" s="122" t="s">
        <v>8757</v>
      </c>
      <c r="B1609" s="123" t="s">
        <v>251</v>
      </c>
      <c r="C1609" s="124" t="s">
        <v>235</v>
      </c>
      <c r="D1609" s="122"/>
      <c r="E1609" s="124" t="s">
        <v>7913</v>
      </c>
      <c r="F1609" s="125" t="s">
        <v>252</v>
      </c>
      <c r="G1609" s="126" t="s">
        <v>253</v>
      </c>
      <c r="H1609" s="126" t="s">
        <v>253</v>
      </c>
      <c r="I1609" s="127" t="s">
        <v>253</v>
      </c>
      <c r="J1609" s="125" t="s">
        <v>34</v>
      </c>
      <c r="K1609" s="125" t="s">
        <v>22</v>
      </c>
      <c r="L1609" s="125">
        <v>663</v>
      </c>
      <c r="M1609" s="128">
        <v>663</v>
      </c>
      <c r="N1609" s="126" t="s">
        <v>237</v>
      </c>
      <c r="O1609" s="129">
        <v>2383000</v>
      </c>
      <c r="P1609" s="129">
        <v>579130.43478260899</v>
      </c>
      <c r="Q1609" s="130">
        <v>2962000</v>
      </c>
      <c r="R1609" s="130">
        <f t="shared" si="76"/>
        <v>752869.56521739159</v>
      </c>
      <c r="S1609" s="130">
        <v>0</v>
      </c>
      <c r="T1609" s="130">
        <f t="shared" si="75"/>
        <v>3135869.5652173916</v>
      </c>
      <c r="U1609" s="130">
        <v>3135800</v>
      </c>
      <c r="V1609" s="130">
        <f t="shared" si="77"/>
        <v>3135800</v>
      </c>
      <c r="W1609" s="131">
        <v>0</v>
      </c>
      <c r="X1609" s="132" t="s">
        <v>88</v>
      </c>
      <c r="Y1609" s="127" t="s">
        <v>19</v>
      </c>
      <c r="Z1609" s="124" t="s">
        <v>42</v>
      </c>
      <c r="AA1609" s="133">
        <v>43294</v>
      </c>
      <c r="AB1609" s="134"/>
    </row>
    <row r="1610" spans="1:28" ht="25.5" x14ac:dyDescent="0.2">
      <c r="A1610" s="122" t="s">
        <v>8758</v>
      </c>
      <c r="B1610" s="123" t="s">
        <v>4305</v>
      </c>
      <c r="C1610" s="124" t="s">
        <v>4299</v>
      </c>
      <c r="D1610" s="122"/>
      <c r="E1610" s="124" t="s">
        <v>7913</v>
      </c>
      <c r="F1610" s="125" t="s">
        <v>4306</v>
      </c>
      <c r="G1610" s="126" t="s">
        <v>4307</v>
      </c>
      <c r="H1610" s="126" t="s">
        <v>4307</v>
      </c>
      <c r="I1610" s="127" t="s">
        <v>4307</v>
      </c>
      <c r="J1610" s="125" t="s">
        <v>283</v>
      </c>
      <c r="K1610" s="125" t="s">
        <v>22</v>
      </c>
      <c r="L1610" s="125">
        <v>783</v>
      </c>
      <c r="M1610" s="128">
        <v>783</v>
      </c>
      <c r="N1610" s="126" t="s">
        <v>4302</v>
      </c>
      <c r="O1610" s="129">
        <v>720000</v>
      </c>
      <c r="P1610" s="129">
        <v>248869.56521739101</v>
      </c>
      <c r="Q1610" s="130">
        <v>968000</v>
      </c>
      <c r="R1610" s="130">
        <f t="shared" si="76"/>
        <v>323530.4347826083</v>
      </c>
      <c r="S1610" s="130">
        <v>0</v>
      </c>
      <c r="T1610" s="130">
        <f t="shared" si="75"/>
        <v>1043530.4347826083</v>
      </c>
      <c r="U1610" s="130">
        <v>1043500</v>
      </c>
      <c r="V1610" s="130">
        <f t="shared" si="77"/>
        <v>1043500</v>
      </c>
      <c r="W1610" s="131">
        <v>0</v>
      </c>
      <c r="X1610" s="132" t="s">
        <v>88</v>
      </c>
      <c r="Y1610" s="127" t="s">
        <v>4126</v>
      </c>
      <c r="Z1610" s="124" t="s">
        <v>42</v>
      </c>
      <c r="AA1610" s="133">
        <v>43294</v>
      </c>
      <c r="AB1610" s="134"/>
    </row>
    <row r="1611" spans="1:28" ht="22.5" x14ac:dyDescent="0.2">
      <c r="A1611" s="122" t="s">
        <v>8759</v>
      </c>
      <c r="B1611" s="123" t="s">
        <v>4411</v>
      </c>
      <c r="C1611" s="124" t="s">
        <v>4409</v>
      </c>
      <c r="D1611" s="122"/>
      <c r="E1611" s="124" t="s">
        <v>7913</v>
      </c>
      <c r="F1611" s="125" t="s">
        <v>4412</v>
      </c>
      <c r="G1611" s="126" t="s">
        <v>4410</v>
      </c>
      <c r="H1611" s="126" t="s">
        <v>4410</v>
      </c>
      <c r="I1611" s="127" t="s">
        <v>4410</v>
      </c>
      <c r="J1611" s="125" t="s">
        <v>3</v>
      </c>
      <c r="K1611" s="125" t="s">
        <v>22</v>
      </c>
      <c r="L1611" s="125">
        <v>827</v>
      </c>
      <c r="M1611" s="128">
        <v>827</v>
      </c>
      <c r="N1611" s="126" t="s">
        <v>4410</v>
      </c>
      <c r="O1611" s="129">
        <v>432000</v>
      </c>
      <c r="P1611" s="129">
        <v>255130.43478260899</v>
      </c>
      <c r="Q1611" s="130">
        <v>687000</v>
      </c>
      <c r="R1611" s="130">
        <f t="shared" si="76"/>
        <v>331669.5652173917</v>
      </c>
      <c r="S1611" s="130">
        <v>0</v>
      </c>
      <c r="T1611" s="130">
        <f t="shared" si="75"/>
        <v>763669.5652173917</v>
      </c>
      <c r="U1611" s="130">
        <v>763600</v>
      </c>
      <c r="V1611" s="130">
        <f t="shared" si="77"/>
        <v>763600</v>
      </c>
      <c r="W1611" s="131">
        <v>0</v>
      </c>
      <c r="X1611" s="132" t="s">
        <v>88</v>
      </c>
      <c r="Y1611" s="127" t="s">
        <v>4126</v>
      </c>
      <c r="Z1611" s="124" t="s">
        <v>42</v>
      </c>
      <c r="AA1611" s="133">
        <v>43294</v>
      </c>
      <c r="AB1611" s="134"/>
    </row>
    <row r="1612" spans="1:28" ht="22.5" x14ac:dyDescent="0.2">
      <c r="A1612" s="122" t="s">
        <v>8760</v>
      </c>
      <c r="B1612" s="123" t="s">
        <v>4449</v>
      </c>
      <c r="C1612" s="124" t="s">
        <v>4428</v>
      </c>
      <c r="D1612" s="122"/>
      <c r="E1612" s="124" t="s">
        <v>7913</v>
      </c>
      <c r="F1612" s="125" t="s">
        <v>4450</v>
      </c>
      <c r="G1612" s="126" t="s">
        <v>4439</v>
      </c>
      <c r="H1612" s="126" t="s">
        <v>4439</v>
      </c>
      <c r="I1612" s="127" t="s">
        <v>4439</v>
      </c>
      <c r="J1612" s="125" t="s">
        <v>3</v>
      </c>
      <c r="K1612" s="125" t="s">
        <v>17</v>
      </c>
      <c r="L1612" s="125">
        <v>836</v>
      </c>
      <c r="M1612" s="128">
        <v>836</v>
      </c>
      <c r="N1612" s="126" t="s">
        <v>4430</v>
      </c>
      <c r="O1612" s="129">
        <v>1132000</v>
      </c>
      <c r="P1612" s="129">
        <v>208173.91304347801</v>
      </c>
      <c r="Q1612" s="130">
        <v>1340000</v>
      </c>
      <c r="R1612" s="130">
        <f t="shared" si="76"/>
        <v>270626.08695652138</v>
      </c>
      <c r="S1612" s="130">
        <v>0</v>
      </c>
      <c r="T1612" s="130">
        <f t="shared" si="75"/>
        <v>1402626.0869565215</v>
      </c>
      <c r="U1612" s="130">
        <v>1402600</v>
      </c>
      <c r="V1612" s="130">
        <f t="shared" si="77"/>
        <v>1402600</v>
      </c>
      <c r="W1612" s="131">
        <v>0</v>
      </c>
      <c r="X1612" s="132" t="s">
        <v>88</v>
      </c>
      <c r="Y1612" s="127" t="s">
        <v>4126</v>
      </c>
      <c r="Z1612" s="124" t="s">
        <v>91</v>
      </c>
      <c r="AA1612" s="133">
        <v>43294</v>
      </c>
      <c r="AB1612" s="134"/>
    </row>
    <row r="1613" spans="1:28" ht="22.5" x14ac:dyDescent="0.2">
      <c r="A1613" s="122" t="s">
        <v>8761</v>
      </c>
      <c r="B1613" s="123" t="s">
        <v>4446</v>
      </c>
      <c r="C1613" s="124" t="s">
        <v>4428</v>
      </c>
      <c r="D1613" s="122"/>
      <c r="E1613" s="124" t="s">
        <v>7913</v>
      </c>
      <c r="F1613" s="125" t="s">
        <v>4447</v>
      </c>
      <c r="G1613" s="126" t="s">
        <v>4448</v>
      </c>
      <c r="H1613" s="126" t="s">
        <v>4448</v>
      </c>
      <c r="I1613" s="127" t="s">
        <v>4448</v>
      </c>
      <c r="J1613" s="125" t="s">
        <v>3</v>
      </c>
      <c r="K1613" s="125" t="s">
        <v>17</v>
      </c>
      <c r="L1613" s="125">
        <v>836</v>
      </c>
      <c r="M1613" s="128">
        <v>836</v>
      </c>
      <c r="N1613" s="126" t="s">
        <v>4430</v>
      </c>
      <c r="O1613" s="129">
        <v>1132000</v>
      </c>
      <c r="P1613" s="129">
        <v>208173.91304347801</v>
      </c>
      <c r="Q1613" s="130">
        <v>1340000</v>
      </c>
      <c r="R1613" s="130">
        <f t="shared" si="76"/>
        <v>270626.08695652138</v>
      </c>
      <c r="S1613" s="130">
        <v>0</v>
      </c>
      <c r="T1613" s="130">
        <f t="shared" si="75"/>
        <v>1402626.0869565215</v>
      </c>
      <c r="U1613" s="130">
        <v>1402600</v>
      </c>
      <c r="V1613" s="130">
        <f t="shared" si="77"/>
        <v>1402600</v>
      </c>
      <c r="W1613" s="131">
        <v>0</v>
      </c>
      <c r="X1613" s="132" t="s">
        <v>88</v>
      </c>
      <c r="Y1613" s="127" t="s">
        <v>4126</v>
      </c>
      <c r="Z1613" s="124" t="s">
        <v>91</v>
      </c>
      <c r="AA1613" s="133">
        <v>43294</v>
      </c>
      <c r="AB1613" s="134"/>
    </row>
    <row r="1614" spans="1:28" ht="25.5" x14ac:dyDescent="0.2">
      <c r="A1614" s="122" t="s">
        <v>8762</v>
      </c>
      <c r="B1614" s="123" t="s">
        <v>4440</v>
      </c>
      <c r="C1614" s="124" t="s">
        <v>4428</v>
      </c>
      <c r="D1614" s="122"/>
      <c r="E1614" s="124" t="s">
        <v>7913</v>
      </c>
      <c r="F1614" s="125" t="s">
        <v>4441</v>
      </c>
      <c r="G1614" s="126" t="s">
        <v>4442</v>
      </c>
      <c r="H1614" s="126" t="s">
        <v>4442</v>
      </c>
      <c r="I1614" s="127" t="s">
        <v>4442</v>
      </c>
      <c r="J1614" s="125" t="s">
        <v>3</v>
      </c>
      <c r="K1614" s="125" t="s">
        <v>25</v>
      </c>
      <c r="L1614" s="125">
        <v>836</v>
      </c>
      <c r="M1614" s="128">
        <v>836</v>
      </c>
      <c r="N1614" s="126" t="s">
        <v>4430</v>
      </c>
      <c r="O1614" s="129">
        <v>1132000</v>
      </c>
      <c r="P1614" s="129">
        <v>208173.91304347801</v>
      </c>
      <c r="Q1614" s="130">
        <v>1340000</v>
      </c>
      <c r="R1614" s="130">
        <f t="shared" si="76"/>
        <v>270626.08695652138</v>
      </c>
      <c r="S1614" s="130">
        <v>0</v>
      </c>
      <c r="T1614" s="130">
        <f t="shared" si="75"/>
        <v>1402626.0869565215</v>
      </c>
      <c r="U1614" s="130">
        <v>1402600</v>
      </c>
      <c r="V1614" s="130">
        <f t="shared" si="77"/>
        <v>1402600</v>
      </c>
      <c r="W1614" s="131">
        <v>0</v>
      </c>
      <c r="X1614" s="132" t="s">
        <v>88</v>
      </c>
      <c r="Y1614" s="127" t="s">
        <v>4126</v>
      </c>
      <c r="Z1614" s="124" t="s">
        <v>91</v>
      </c>
      <c r="AA1614" s="133">
        <v>43294</v>
      </c>
      <c r="AB1614" s="134"/>
    </row>
    <row r="1615" spans="1:28" ht="25.5" x14ac:dyDescent="0.2">
      <c r="A1615" s="122" t="s">
        <v>8763</v>
      </c>
      <c r="B1615" s="123" t="s">
        <v>4443</v>
      </c>
      <c r="C1615" s="124" t="s">
        <v>4428</v>
      </c>
      <c r="D1615" s="122"/>
      <c r="E1615" s="124" t="s">
        <v>7913</v>
      </c>
      <c r="F1615" s="125" t="s">
        <v>4444</v>
      </c>
      <c r="G1615" s="126" t="s">
        <v>4445</v>
      </c>
      <c r="H1615" s="126" t="s">
        <v>4445</v>
      </c>
      <c r="I1615" s="127" t="s">
        <v>4445</v>
      </c>
      <c r="J1615" s="125" t="s">
        <v>3</v>
      </c>
      <c r="K1615" s="125" t="s">
        <v>17</v>
      </c>
      <c r="L1615" s="125">
        <v>836</v>
      </c>
      <c r="M1615" s="128">
        <v>836</v>
      </c>
      <c r="N1615" s="126" t="s">
        <v>4430</v>
      </c>
      <c r="O1615" s="129">
        <v>1132000</v>
      </c>
      <c r="P1615" s="129">
        <v>208173.91304347801</v>
      </c>
      <c r="Q1615" s="130">
        <v>1340000</v>
      </c>
      <c r="R1615" s="130">
        <f t="shared" si="76"/>
        <v>270626.08695652138</v>
      </c>
      <c r="S1615" s="130">
        <v>0</v>
      </c>
      <c r="T1615" s="130">
        <f t="shared" si="75"/>
        <v>1402626.0869565215</v>
      </c>
      <c r="U1615" s="130">
        <v>1402600</v>
      </c>
      <c r="V1615" s="130">
        <f t="shared" si="77"/>
        <v>1402600</v>
      </c>
      <c r="W1615" s="131">
        <v>0</v>
      </c>
      <c r="X1615" s="132" t="s">
        <v>88</v>
      </c>
      <c r="Y1615" s="127" t="s">
        <v>4126</v>
      </c>
      <c r="Z1615" s="124" t="s">
        <v>91</v>
      </c>
      <c r="AA1615" s="133">
        <v>43294</v>
      </c>
      <c r="AB1615" s="134"/>
    </row>
    <row r="1616" spans="1:28" ht="25.5" x14ac:dyDescent="0.2">
      <c r="A1616" s="122" t="s">
        <v>8764</v>
      </c>
      <c r="B1616" s="123" t="s">
        <v>4771</v>
      </c>
      <c r="C1616" s="124" t="s">
        <v>4761</v>
      </c>
      <c r="D1616" s="122"/>
      <c r="E1616" s="124" t="s">
        <v>7913</v>
      </c>
      <c r="F1616" s="125" t="s">
        <v>4772</v>
      </c>
      <c r="G1616" s="126" t="s">
        <v>4773</v>
      </c>
      <c r="H1616" s="126" t="s">
        <v>7703</v>
      </c>
      <c r="I1616" s="127" t="s">
        <v>4773</v>
      </c>
      <c r="J1616" s="125" t="s">
        <v>34</v>
      </c>
      <c r="K1616" s="125" t="s">
        <v>22</v>
      </c>
      <c r="L1616" s="125">
        <v>919</v>
      </c>
      <c r="M1616" s="128">
        <v>919</v>
      </c>
      <c r="N1616" s="126" t="s">
        <v>4764</v>
      </c>
      <c r="O1616" s="129">
        <v>1245000</v>
      </c>
      <c r="P1616" s="129">
        <v>108000</v>
      </c>
      <c r="Q1616" s="130">
        <v>1353000</v>
      </c>
      <c r="R1616" s="130">
        <f t="shared" si="76"/>
        <v>140400</v>
      </c>
      <c r="S1616" s="130">
        <v>0</v>
      </c>
      <c r="T1616" s="130">
        <f t="shared" si="75"/>
        <v>1385400</v>
      </c>
      <c r="U1616" s="130">
        <v>1385400</v>
      </c>
      <c r="V1616" s="130">
        <f t="shared" si="77"/>
        <v>1385400</v>
      </c>
      <c r="W1616" s="131">
        <v>0</v>
      </c>
      <c r="X1616" s="132" t="s">
        <v>88</v>
      </c>
      <c r="Y1616" s="127" t="s">
        <v>124</v>
      </c>
      <c r="Z1616" s="124" t="s">
        <v>91</v>
      </c>
      <c r="AA1616" s="133">
        <v>43294</v>
      </c>
      <c r="AB1616" s="134"/>
    </row>
    <row r="1617" spans="1:28" ht="25.5" x14ac:dyDescent="0.2">
      <c r="A1617" s="122" t="s">
        <v>8765</v>
      </c>
      <c r="B1617" s="123" t="s">
        <v>4779</v>
      </c>
      <c r="C1617" s="124" t="s">
        <v>4775</v>
      </c>
      <c r="D1617" s="122"/>
      <c r="E1617" s="124" t="s">
        <v>7913</v>
      </c>
      <c r="F1617" s="125" t="s">
        <v>4772</v>
      </c>
      <c r="G1617" s="126" t="s">
        <v>4773</v>
      </c>
      <c r="H1617" s="126" t="s">
        <v>7705</v>
      </c>
      <c r="I1617" s="127" t="s">
        <v>4773</v>
      </c>
      <c r="J1617" s="125" t="s">
        <v>34</v>
      </c>
      <c r="K1617" s="125" t="s">
        <v>22</v>
      </c>
      <c r="L1617" s="125">
        <v>920</v>
      </c>
      <c r="M1617" s="128">
        <v>920</v>
      </c>
      <c r="N1617" s="126" t="s">
        <v>4776</v>
      </c>
      <c r="O1617" s="129">
        <v>765000</v>
      </c>
      <c r="P1617" s="129">
        <v>84521.739130434798</v>
      </c>
      <c r="Q1617" s="130">
        <v>849000</v>
      </c>
      <c r="R1617" s="130">
        <f t="shared" si="76"/>
        <v>109878.26086956525</v>
      </c>
      <c r="S1617" s="130">
        <v>0</v>
      </c>
      <c r="T1617" s="130">
        <f t="shared" si="75"/>
        <v>874878.26086956519</v>
      </c>
      <c r="U1617" s="130">
        <v>874800</v>
      </c>
      <c r="V1617" s="130">
        <f t="shared" si="77"/>
        <v>874800</v>
      </c>
      <c r="W1617" s="131">
        <v>0</v>
      </c>
      <c r="X1617" s="132" t="s">
        <v>88</v>
      </c>
      <c r="Y1617" s="127" t="s">
        <v>124</v>
      </c>
      <c r="Z1617" s="124" t="s">
        <v>91</v>
      </c>
      <c r="AA1617" s="133">
        <v>43294</v>
      </c>
      <c r="AB1617" s="134"/>
    </row>
    <row r="1618" spans="1:28" ht="25.5" x14ac:dyDescent="0.2">
      <c r="A1618" s="122" t="s">
        <v>9223</v>
      </c>
      <c r="B1618" s="123" t="s">
        <v>5240</v>
      </c>
      <c r="C1618" s="124" t="s">
        <v>5219</v>
      </c>
      <c r="D1618" s="122"/>
      <c r="E1618" s="124" t="s">
        <v>7913</v>
      </c>
      <c r="F1618" s="125" t="s">
        <v>5241</v>
      </c>
      <c r="G1618" s="126" t="s">
        <v>5242</v>
      </c>
      <c r="H1618" s="126" t="s">
        <v>5242</v>
      </c>
      <c r="I1618" s="127" t="s">
        <v>5242</v>
      </c>
      <c r="J1618" s="125" t="s">
        <v>3</v>
      </c>
      <c r="K1618" s="125" t="s">
        <v>22</v>
      </c>
      <c r="L1618" s="125">
        <v>1055</v>
      </c>
      <c r="M1618" s="128">
        <v>1055</v>
      </c>
      <c r="N1618" s="126" t="s">
        <v>5221</v>
      </c>
      <c r="O1618" s="129">
        <v>590000</v>
      </c>
      <c r="P1618" s="129">
        <v>139304.347826087</v>
      </c>
      <c r="Q1618" s="130">
        <v>729000</v>
      </c>
      <c r="R1618" s="130">
        <f t="shared" si="76"/>
        <v>181095.65217391308</v>
      </c>
      <c r="S1618" s="130">
        <v>0</v>
      </c>
      <c r="T1618" s="130">
        <f t="shared" si="75"/>
        <v>771095.65217391308</v>
      </c>
      <c r="U1618" s="130">
        <v>771000</v>
      </c>
      <c r="V1618" s="130">
        <f t="shared" si="77"/>
        <v>771000</v>
      </c>
      <c r="W1618" s="131">
        <v>0</v>
      </c>
      <c r="X1618" s="132" t="s">
        <v>88</v>
      </c>
      <c r="Y1618" s="127" t="s">
        <v>512</v>
      </c>
      <c r="Z1618" s="124" t="s">
        <v>91</v>
      </c>
      <c r="AA1618" s="133">
        <v>43294</v>
      </c>
      <c r="AB1618" s="134"/>
    </row>
    <row r="1619" spans="1:28" ht="25.5" x14ac:dyDescent="0.2">
      <c r="A1619" s="122" t="s">
        <v>8766</v>
      </c>
      <c r="B1619" s="123" t="s">
        <v>5234</v>
      </c>
      <c r="C1619" s="124" t="s">
        <v>5219</v>
      </c>
      <c r="D1619" s="122"/>
      <c r="E1619" s="124" t="s">
        <v>7913</v>
      </c>
      <c r="F1619" s="125" t="s">
        <v>5235</v>
      </c>
      <c r="G1619" s="126" t="s">
        <v>7366</v>
      </c>
      <c r="H1619" s="126" t="s">
        <v>7366</v>
      </c>
      <c r="I1619" s="127" t="s">
        <v>5236</v>
      </c>
      <c r="J1619" s="125" t="s">
        <v>34</v>
      </c>
      <c r="K1619" s="125" t="s">
        <v>22</v>
      </c>
      <c r="L1619" s="125">
        <v>1055</v>
      </c>
      <c r="M1619" s="128">
        <v>1055</v>
      </c>
      <c r="N1619" s="126" t="s">
        <v>5221</v>
      </c>
      <c r="O1619" s="129">
        <v>590000</v>
      </c>
      <c r="P1619" s="129">
        <v>139304.347826087</v>
      </c>
      <c r="Q1619" s="130">
        <v>729000</v>
      </c>
      <c r="R1619" s="130">
        <f t="shared" si="76"/>
        <v>181095.65217391308</v>
      </c>
      <c r="S1619" s="130">
        <v>0</v>
      </c>
      <c r="T1619" s="130">
        <f t="shared" si="75"/>
        <v>771095.65217391308</v>
      </c>
      <c r="U1619" s="130">
        <v>771000</v>
      </c>
      <c r="V1619" s="130">
        <f t="shared" si="77"/>
        <v>771000</v>
      </c>
      <c r="W1619" s="131">
        <v>0</v>
      </c>
      <c r="X1619" s="132" t="s">
        <v>88</v>
      </c>
      <c r="Y1619" s="127" t="s">
        <v>512</v>
      </c>
      <c r="Z1619" s="124" t="s">
        <v>91</v>
      </c>
      <c r="AA1619" s="133">
        <v>43294</v>
      </c>
      <c r="AB1619" s="134"/>
    </row>
    <row r="1620" spans="1:28" ht="25.5" x14ac:dyDescent="0.2">
      <c r="A1620" s="122" t="s">
        <v>8767</v>
      </c>
      <c r="B1620" s="123" t="s">
        <v>5237</v>
      </c>
      <c r="C1620" s="124" t="s">
        <v>5219</v>
      </c>
      <c r="D1620" s="122"/>
      <c r="E1620" s="124" t="s">
        <v>7913</v>
      </c>
      <c r="F1620" s="125" t="s">
        <v>5238</v>
      </c>
      <c r="G1620" s="126" t="s">
        <v>7367</v>
      </c>
      <c r="H1620" s="126" t="s">
        <v>7367</v>
      </c>
      <c r="I1620" s="127" t="s">
        <v>5239</v>
      </c>
      <c r="J1620" s="125" t="s">
        <v>34</v>
      </c>
      <c r="K1620" s="125" t="s">
        <v>17</v>
      </c>
      <c r="L1620" s="125">
        <v>1055</v>
      </c>
      <c r="M1620" s="128">
        <v>1055</v>
      </c>
      <c r="N1620" s="126" t="s">
        <v>5221</v>
      </c>
      <c r="O1620" s="129">
        <v>590000</v>
      </c>
      <c r="P1620" s="129">
        <v>139304.347826087</v>
      </c>
      <c r="Q1620" s="130">
        <v>729000</v>
      </c>
      <c r="R1620" s="130">
        <f t="shared" si="76"/>
        <v>181095.65217391308</v>
      </c>
      <c r="S1620" s="130">
        <v>0</v>
      </c>
      <c r="T1620" s="130">
        <f t="shared" si="75"/>
        <v>771095.65217391308</v>
      </c>
      <c r="U1620" s="130">
        <v>771000</v>
      </c>
      <c r="V1620" s="130">
        <f t="shared" si="77"/>
        <v>771000</v>
      </c>
      <c r="W1620" s="131">
        <v>0</v>
      </c>
      <c r="X1620" s="132" t="s">
        <v>88</v>
      </c>
      <c r="Y1620" s="127" t="s">
        <v>512</v>
      </c>
      <c r="Z1620" s="124" t="s">
        <v>91</v>
      </c>
      <c r="AA1620" s="133">
        <v>43294</v>
      </c>
      <c r="AB1620" s="134"/>
    </row>
    <row r="1621" spans="1:28" ht="25.5" x14ac:dyDescent="0.2">
      <c r="A1621" s="122" t="s">
        <v>8768</v>
      </c>
      <c r="B1621" s="123" t="s">
        <v>5277</v>
      </c>
      <c r="C1621" s="124" t="s">
        <v>5275</v>
      </c>
      <c r="D1621" s="122"/>
      <c r="E1621" s="124" t="s">
        <v>7913</v>
      </c>
      <c r="F1621" s="125" t="s">
        <v>5278</v>
      </c>
      <c r="G1621" s="126" t="s">
        <v>5279</v>
      </c>
      <c r="H1621" s="126" t="s">
        <v>5279</v>
      </c>
      <c r="I1621" s="127" t="s">
        <v>5279</v>
      </c>
      <c r="J1621" s="125" t="s">
        <v>34</v>
      </c>
      <c r="K1621" s="125" t="s">
        <v>25</v>
      </c>
      <c r="L1621" s="125">
        <v>1070</v>
      </c>
      <c r="M1621" s="128">
        <v>1070</v>
      </c>
      <c r="N1621" s="126" t="s">
        <v>5276</v>
      </c>
      <c r="O1621" s="129">
        <v>2400000</v>
      </c>
      <c r="P1621" s="129">
        <v>837391.30434782605</v>
      </c>
      <c r="Q1621" s="130">
        <v>3237000</v>
      </c>
      <c r="R1621" s="130">
        <f t="shared" si="76"/>
        <v>1088608.6956521738</v>
      </c>
      <c r="S1621" s="130">
        <v>0</v>
      </c>
      <c r="T1621" s="130">
        <f t="shared" si="75"/>
        <v>3488608.6956521738</v>
      </c>
      <c r="U1621" s="130">
        <v>3488600</v>
      </c>
      <c r="V1621" s="130">
        <f t="shared" si="77"/>
        <v>3488600</v>
      </c>
      <c r="W1621" s="131">
        <v>0</v>
      </c>
      <c r="X1621" s="132" t="s">
        <v>88</v>
      </c>
      <c r="Y1621" s="127" t="s">
        <v>512</v>
      </c>
      <c r="Z1621" s="124" t="s">
        <v>42</v>
      </c>
      <c r="AA1621" s="133">
        <v>43294</v>
      </c>
      <c r="AB1621" s="134"/>
    </row>
    <row r="1622" spans="1:28" ht="38.25" x14ac:dyDescent="0.2">
      <c r="A1622" s="122" t="s">
        <v>8769</v>
      </c>
      <c r="B1622" s="123" t="s">
        <v>766</v>
      </c>
      <c r="C1622" s="124" t="s">
        <v>763</v>
      </c>
      <c r="D1622" s="122"/>
      <c r="E1622" s="124" t="s">
        <v>7913</v>
      </c>
      <c r="F1622" s="125" t="s">
        <v>767</v>
      </c>
      <c r="G1622" s="126" t="s">
        <v>3914</v>
      </c>
      <c r="H1622" s="126" t="s">
        <v>3914</v>
      </c>
      <c r="I1622" s="127" t="s">
        <v>768</v>
      </c>
      <c r="J1622" s="125" t="s">
        <v>34</v>
      </c>
      <c r="K1622" s="125" t="s">
        <v>22</v>
      </c>
      <c r="L1622" s="125">
        <v>1102</v>
      </c>
      <c r="M1622" s="128">
        <v>1102</v>
      </c>
      <c r="N1622" s="126" t="s">
        <v>764</v>
      </c>
      <c r="O1622" s="129">
        <v>1993000</v>
      </c>
      <c r="P1622" s="129">
        <v>837391.30434782605</v>
      </c>
      <c r="Q1622" s="130">
        <v>2830000</v>
      </c>
      <c r="R1622" s="130">
        <f t="shared" si="76"/>
        <v>1088608.6956521738</v>
      </c>
      <c r="S1622" s="130">
        <v>0</v>
      </c>
      <c r="T1622" s="130">
        <f t="shared" si="75"/>
        <v>3081608.6956521738</v>
      </c>
      <c r="U1622" s="130">
        <v>3081600</v>
      </c>
      <c r="V1622" s="130">
        <f t="shared" si="77"/>
        <v>3081600</v>
      </c>
      <c r="W1622" s="131">
        <v>0</v>
      </c>
      <c r="X1622" s="132" t="s">
        <v>88</v>
      </c>
      <c r="Y1622" s="127" t="s">
        <v>512</v>
      </c>
      <c r="Z1622" s="124" t="s">
        <v>42</v>
      </c>
      <c r="AA1622" s="133">
        <v>43294</v>
      </c>
      <c r="AB1622" s="134"/>
    </row>
    <row r="1623" spans="1:28" ht="25.5" x14ac:dyDescent="0.2">
      <c r="A1623" s="122" t="s">
        <v>8770</v>
      </c>
      <c r="B1623" s="123" t="s">
        <v>5303</v>
      </c>
      <c r="C1623" s="124" t="s">
        <v>5301</v>
      </c>
      <c r="D1623" s="122"/>
      <c r="E1623" s="124" t="s">
        <v>7913</v>
      </c>
      <c r="F1623" s="125" t="s">
        <v>5304</v>
      </c>
      <c r="G1623" s="126" t="s">
        <v>5305</v>
      </c>
      <c r="H1623" s="126" t="s">
        <v>5305</v>
      </c>
      <c r="I1623" s="127" t="s">
        <v>5305</v>
      </c>
      <c r="J1623" s="125" t="s">
        <v>34</v>
      </c>
      <c r="K1623" s="125" t="s">
        <v>25</v>
      </c>
      <c r="L1623" s="125">
        <v>1145</v>
      </c>
      <c r="M1623" s="128">
        <v>1145</v>
      </c>
      <c r="N1623" s="126" t="s">
        <v>5302</v>
      </c>
      <c r="O1623" s="129">
        <v>2842000</v>
      </c>
      <c r="P1623" s="129">
        <v>1375826.0869565201</v>
      </c>
      <c r="Q1623" s="130">
        <v>4217000</v>
      </c>
      <c r="R1623" s="130">
        <f t="shared" si="76"/>
        <v>1788573.9130434762</v>
      </c>
      <c r="S1623" s="130">
        <v>0</v>
      </c>
      <c r="T1623" s="130">
        <f t="shared" si="75"/>
        <v>4630573.9130434766</v>
      </c>
      <c r="U1623" s="130">
        <v>4630500</v>
      </c>
      <c r="V1623" s="130">
        <f t="shared" si="77"/>
        <v>4630500</v>
      </c>
      <c r="W1623" s="131">
        <v>0</v>
      </c>
      <c r="X1623" s="132" t="s">
        <v>88</v>
      </c>
      <c r="Y1623" s="127" t="s">
        <v>41</v>
      </c>
      <c r="Z1623" s="124" t="s">
        <v>42</v>
      </c>
      <c r="AA1623" s="133">
        <v>43294</v>
      </c>
      <c r="AB1623" s="134"/>
    </row>
    <row r="1624" spans="1:28" ht="25.5" x14ac:dyDescent="0.2">
      <c r="A1624" s="122" t="s">
        <v>8771</v>
      </c>
      <c r="B1624" s="123" t="s">
        <v>3035</v>
      </c>
      <c r="C1624" s="124" t="s">
        <v>3033</v>
      </c>
      <c r="D1624" s="122"/>
      <c r="E1624" s="124" t="s">
        <v>7912</v>
      </c>
      <c r="F1624" s="125" t="s">
        <v>3036</v>
      </c>
      <c r="G1624" s="126" t="s">
        <v>3037</v>
      </c>
      <c r="H1624" s="126" t="s">
        <v>3037</v>
      </c>
      <c r="I1624" s="127" t="s">
        <v>3037</v>
      </c>
      <c r="J1624" s="125" t="s">
        <v>3</v>
      </c>
      <c r="K1624" s="125" t="s">
        <v>882</v>
      </c>
      <c r="L1624" s="125">
        <v>263</v>
      </c>
      <c r="M1624" s="128">
        <v>263</v>
      </c>
      <c r="N1624" s="126" t="s">
        <v>3034</v>
      </c>
      <c r="O1624" s="129">
        <v>24162</v>
      </c>
      <c r="P1624" s="129">
        <v>13050.782608695699</v>
      </c>
      <c r="Q1624" s="130">
        <v>37200</v>
      </c>
      <c r="R1624" s="130">
        <f t="shared" si="76"/>
        <v>16966.017391304409</v>
      </c>
      <c r="S1624" s="130">
        <v>0</v>
      </c>
      <c r="T1624" s="130">
        <f t="shared" si="75"/>
        <v>41128.017391304413</v>
      </c>
      <c r="U1624" s="130">
        <v>41100</v>
      </c>
      <c r="V1624" s="130">
        <f t="shared" si="77"/>
        <v>41100</v>
      </c>
      <c r="W1624" s="131">
        <v>0</v>
      </c>
      <c r="X1624" s="132" t="s">
        <v>1376</v>
      </c>
      <c r="Y1624" s="127" t="s">
        <v>2118</v>
      </c>
      <c r="Z1624" s="124" t="s">
        <v>26</v>
      </c>
      <c r="AA1624" s="133">
        <v>43294</v>
      </c>
      <c r="AB1624" s="134"/>
    </row>
    <row r="1625" spans="1:28" ht="25.5" x14ac:dyDescent="0.2">
      <c r="A1625" s="122" t="s">
        <v>8772</v>
      </c>
      <c r="B1625" s="123" t="s">
        <v>3309</v>
      </c>
      <c r="C1625" s="124" t="s">
        <v>3304</v>
      </c>
      <c r="D1625" s="122"/>
      <c r="E1625" s="124" t="s">
        <v>7912</v>
      </c>
      <c r="F1625" s="125" t="s">
        <v>3310</v>
      </c>
      <c r="G1625" s="126" t="s">
        <v>3311</v>
      </c>
      <c r="H1625" s="126" t="s">
        <v>3311</v>
      </c>
      <c r="I1625" s="127" t="s">
        <v>3311</v>
      </c>
      <c r="J1625" s="125" t="s">
        <v>283</v>
      </c>
      <c r="K1625" s="125" t="s">
        <v>882</v>
      </c>
      <c r="L1625" s="125">
        <v>281</v>
      </c>
      <c r="M1625" s="128">
        <v>281</v>
      </c>
      <c r="N1625" s="126" t="s">
        <v>3305</v>
      </c>
      <c r="O1625" s="129">
        <v>48412</v>
      </c>
      <c r="P1625" s="129">
        <v>15789.9130434783</v>
      </c>
      <c r="Q1625" s="130">
        <v>64200</v>
      </c>
      <c r="R1625" s="130">
        <f t="shared" si="76"/>
        <v>20526.88695652179</v>
      </c>
      <c r="S1625" s="130">
        <v>0</v>
      </c>
      <c r="T1625" s="130">
        <f t="shared" ref="T1625:T1688" si="78">+O1625+R1625+S1625</f>
        <v>68938.88695652179</v>
      </c>
      <c r="U1625" s="130">
        <v>68900</v>
      </c>
      <c r="V1625" s="130">
        <f t="shared" si="77"/>
        <v>68900</v>
      </c>
      <c r="W1625" s="131">
        <v>0</v>
      </c>
      <c r="X1625" s="132" t="s">
        <v>1376</v>
      </c>
      <c r="Y1625" s="127" t="s">
        <v>2118</v>
      </c>
      <c r="Z1625" s="124" t="s">
        <v>26</v>
      </c>
      <c r="AA1625" s="133">
        <v>43294</v>
      </c>
      <c r="AB1625" s="134"/>
    </row>
    <row r="1626" spans="1:28" ht="25.5" x14ac:dyDescent="0.2">
      <c r="A1626" s="122" t="s">
        <v>8773</v>
      </c>
      <c r="B1626" s="123" t="s">
        <v>3344</v>
      </c>
      <c r="C1626" s="124" t="s">
        <v>3337</v>
      </c>
      <c r="D1626" s="122"/>
      <c r="E1626" s="124" t="s">
        <v>7912</v>
      </c>
      <c r="F1626" s="125" t="s">
        <v>3345</v>
      </c>
      <c r="G1626" s="126" t="s">
        <v>3346</v>
      </c>
      <c r="H1626" s="126" t="s">
        <v>3346</v>
      </c>
      <c r="I1626" s="127" t="s">
        <v>3346</v>
      </c>
      <c r="J1626" s="125" t="s">
        <v>3</v>
      </c>
      <c r="K1626" s="125" t="s">
        <v>882</v>
      </c>
      <c r="L1626" s="125">
        <v>284</v>
      </c>
      <c r="M1626" s="128">
        <v>284</v>
      </c>
      <c r="N1626" s="126" t="s">
        <v>3340</v>
      </c>
      <c r="O1626" s="129">
        <v>23681</v>
      </c>
      <c r="P1626" s="129">
        <v>12708</v>
      </c>
      <c r="Q1626" s="130">
        <v>36300</v>
      </c>
      <c r="R1626" s="130">
        <f t="shared" si="76"/>
        <v>16520.400000000001</v>
      </c>
      <c r="S1626" s="130">
        <v>0</v>
      </c>
      <c r="T1626" s="130">
        <f t="shared" si="78"/>
        <v>40201.4</v>
      </c>
      <c r="U1626" s="130">
        <v>40200</v>
      </c>
      <c r="V1626" s="130">
        <f t="shared" si="77"/>
        <v>40200</v>
      </c>
      <c r="W1626" s="131">
        <v>0</v>
      </c>
      <c r="X1626" s="132" t="s">
        <v>1376</v>
      </c>
      <c r="Y1626" s="127" t="s">
        <v>2118</v>
      </c>
      <c r="Z1626" s="124" t="s">
        <v>26</v>
      </c>
      <c r="AA1626" s="133">
        <v>43294</v>
      </c>
      <c r="AB1626" s="134"/>
    </row>
    <row r="1627" spans="1:28" ht="22.5" x14ac:dyDescent="0.2">
      <c r="A1627" s="122" t="s">
        <v>8774</v>
      </c>
      <c r="B1627" s="123" t="s">
        <v>3497</v>
      </c>
      <c r="C1627" s="124" t="s">
        <v>3495</v>
      </c>
      <c r="D1627" s="122"/>
      <c r="E1627" s="124" t="s">
        <v>7912</v>
      </c>
      <c r="F1627" s="125" t="s">
        <v>3498</v>
      </c>
      <c r="G1627" s="126" t="s">
        <v>3496</v>
      </c>
      <c r="H1627" s="126" t="s">
        <v>3496</v>
      </c>
      <c r="I1627" s="127" t="s">
        <v>3496</v>
      </c>
      <c r="J1627" s="125" t="s">
        <v>34</v>
      </c>
      <c r="K1627" s="125" t="s">
        <v>882</v>
      </c>
      <c r="L1627" s="125">
        <v>332</v>
      </c>
      <c r="M1627" s="128">
        <v>332</v>
      </c>
      <c r="N1627" s="126" t="s">
        <v>3496</v>
      </c>
      <c r="O1627" s="129">
        <v>132000</v>
      </c>
      <c r="P1627" s="129">
        <v>76695.652173912997</v>
      </c>
      <c r="Q1627" s="130">
        <v>208000</v>
      </c>
      <c r="R1627" s="130">
        <f t="shared" si="76"/>
        <v>99704.347826086887</v>
      </c>
      <c r="S1627" s="130">
        <v>0</v>
      </c>
      <c r="T1627" s="130">
        <f t="shared" si="78"/>
        <v>231704.34782608689</v>
      </c>
      <c r="U1627" s="130">
        <v>231700</v>
      </c>
      <c r="V1627" s="130">
        <f t="shared" si="77"/>
        <v>231700</v>
      </c>
      <c r="W1627" s="131">
        <v>0</v>
      </c>
      <c r="X1627" s="132" t="s">
        <v>1376</v>
      </c>
      <c r="Y1627" s="127" t="s">
        <v>3494</v>
      </c>
      <c r="Z1627" s="124" t="s">
        <v>20</v>
      </c>
      <c r="AA1627" s="133">
        <v>43294</v>
      </c>
      <c r="AB1627" s="141"/>
    </row>
    <row r="1628" spans="1:28" ht="25.5" x14ac:dyDescent="0.2">
      <c r="A1628" s="122" t="s">
        <v>8775</v>
      </c>
      <c r="B1628" s="123" t="s">
        <v>3507</v>
      </c>
      <c r="C1628" s="124" t="s">
        <v>3499</v>
      </c>
      <c r="D1628" s="122"/>
      <c r="E1628" s="124" t="s">
        <v>7912</v>
      </c>
      <c r="F1628" s="125" t="s">
        <v>3508</v>
      </c>
      <c r="G1628" s="126" t="s">
        <v>3509</v>
      </c>
      <c r="H1628" s="126" t="s">
        <v>3509</v>
      </c>
      <c r="I1628" s="127" t="s">
        <v>3509</v>
      </c>
      <c r="J1628" s="125" t="s">
        <v>3</v>
      </c>
      <c r="K1628" s="125" t="s">
        <v>95</v>
      </c>
      <c r="L1628" s="125">
        <v>338</v>
      </c>
      <c r="M1628" s="128">
        <v>338</v>
      </c>
      <c r="N1628" s="126" t="s">
        <v>3500</v>
      </c>
      <c r="O1628" s="129">
        <v>218000</v>
      </c>
      <c r="P1628" s="129">
        <v>139304.347826087</v>
      </c>
      <c r="Q1628" s="130">
        <v>357000</v>
      </c>
      <c r="R1628" s="130">
        <f t="shared" si="76"/>
        <v>181095.65217391308</v>
      </c>
      <c r="S1628" s="130">
        <v>0</v>
      </c>
      <c r="T1628" s="130">
        <f t="shared" si="78"/>
        <v>399095.65217391308</v>
      </c>
      <c r="U1628" s="130">
        <v>399000</v>
      </c>
      <c r="V1628" s="130">
        <f t="shared" si="77"/>
        <v>399000</v>
      </c>
      <c r="W1628" s="131">
        <v>0</v>
      </c>
      <c r="X1628" s="132" t="s">
        <v>1376</v>
      </c>
      <c r="Y1628" s="127" t="s">
        <v>3494</v>
      </c>
      <c r="Z1628" s="124" t="s">
        <v>20</v>
      </c>
      <c r="AA1628" s="133">
        <v>43294</v>
      </c>
      <c r="AB1628" s="134"/>
    </row>
    <row r="1629" spans="1:28" ht="25.5" x14ac:dyDescent="0.2">
      <c r="A1629" s="122" t="s">
        <v>8776</v>
      </c>
      <c r="B1629" s="123" t="s">
        <v>3522</v>
      </c>
      <c r="C1629" s="124" t="s">
        <v>3499</v>
      </c>
      <c r="D1629" s="122"/>
      <c r="E1629" s="124" t="s">
        <v>7912</v>
      </c>
      <c r="F1629" s="125" t="s">
        <v>3523</v>
      </c>
      <c r="G1629" s="126" t="s">
        <v>3524</v>
      </c>
      <c r="H1629" s="126" t="s">
        <v>3524</v>
      </c>
      <c r="I1629" s="127" t="s">
        <v>3524</v>
      </c>
      <c r="J1629" s="125" t="s">
        <v>34</v>
      </c>
      <c r="K1629" s="125" t="s">
        <v>95</v>
      </c>
      <c r="L1629" s="125">
        <v>338</v>
      </c>
      <c r="M1629" s="128">
        <v>338</v>
      </c>
      <c r="N1629" s="126" t="s">
        <v>3500</v>
      </c>
      <c r="O1629" s="129">
        <v>218000</v>
      </c>
      <c r="P1629" s="129">
        <v>139304.347826087</v>
      </c>
      <c r="Q1629" s="130">
        <v>357000</v>
      </c>
      <c r="R1629" s="130">
        <f t="shared" si="76"/>
        <v>181095.65217391308</v>
      </c>
      <c r="S1629" s="130">
        <v>0</v>
      </c>
      <c r="T1629" s="130">
        <f t="shared" si="78"/>
        <v>399095.65217391308</v>
      </c>
      <c r="U1629" s="130">
        <v>399000</v>
      </c>
      <c r="V1629" s="130">
        <f t="shared" si="77"/>
        <v>399000</v>
      </c>
      <c r="W1629" s="131">
        <v>0</v>
      </c>
      <c r="X1629" s="132" t="s">
        <v>1376</v>
      </c>
      <c r="Y1629" s="127" t="s">
        <v>3494</v>
      </c>
      <c r="Z1629" s="124" t="s">
        <v>20</v>
      </c>
      <c r="AA1629" s="133">
        <v>43294</v>
      </c>
      <c r="AB1629" s="134"/>
    </row>
    <row r="1630" spans="1:28" ht="25.5" x14ac:dyDescent="0.2">
      <c r="A1630" s="122" t="s">
        <v>8777</v>
      </c>
      <c r="B1630" s="123" t="s">
        <v>3519</v>
      </c>
      <c r="C1630" s="124" t="s">
        <v>3499</v>
      </c>
      <c r="D1630" s="122"/>
      <c r="E1630" s="124" t="s">
        <v>7912</v>
      </c>
      <c r="F1630" s="125" t="s">
        <v>3520</v>
      </c>
      <c r="G1630" s="126" t="s">
        <v>3521</v>
      </c>
      <c r="H1630" s="126" t="s">
        <v>3521</v>
      </c>
      <c r="I1630" s="127" t="s">
        <v>3521</v>
      </c>
      <c r="J1630" s="125" t="s">
        <v>34</v>
      </c>
      <c r="K1630" s="125" t="s">
        <v>95</v>
      </c>
      <c r="L1630" s="125">
        <v>338</v>
      </c>
      <c r="M1630" s="128">
        <v>338</v>
      </c>
      <c r="N1630" s="126" t="s">
        <v>3500</v>
      </c>
      <c r="O1630" s="129">
        <v>218000</v>
      </c>
      <c r="P1630" s="129">
        <v>139304.347826087</v>
      </c>
      <c r="Q1630" s="130">
        <v>357000</v>
      </c>
      <c r="R1630" s="130">
        <f t="shared" si="76"/>
        <v>181095.65217391308</v>
      </c>
      <c r="S1630" s="130">
        <v>0</v>
      </c>
      <c r="T1630" s="130">
        <f t="shared" si="78"/>
        <v>399095.65217391308</v>
      </c>
      <c r="U1630" s="130">
        <v>399000</v>
      </c>
      <c r="V1630" s="130">
        <f t="shared" si="77"/>
        <v>399000</v>
      </c>
      <c r="W1630" s="131">
        <v>0</v>
      </c>
      <c r="X1630" s="132" t="s">
        <v>1376</v>
      </c>
      <c r="Y1630" s="127" t="s">
        <v>3494</v>
      </c>
      <c r="Z1630" s="124" t="s">
        <v>20</v>
      </c>
      <c r="AA1630" s="133">
        <v>43294</v>
      </c>
      <c r="AB1630" s="134"/>
    </row>
    <row r="1631" spans="1:28" ht="25.5" x14ac:dyDescent="0.2">
      <c r="A1631" s="122" t="s">
        <v>8778</v>
      </c>
      <c r="B1631" s="123" t="s">
        <v>3513</v>
      </c>
      <c r="C1631" s="124" t="s">
        <v>3499</v>
      </c>
      <c r="D1631" s="122" t="s">
        <v>10188</v>
      </c>
      <c r="E1631" s="124" t="s">
        <v>7912</v>
      </c>
      <c r="F1631" s="125" t="s">
        <v>3514</v>
      </c>
      <c r="G1631" s="126" t="s">
        <v>3515</v>
      </c>
      <c r="H1631" s="126" t="s">
        <v>3515</v>
      </c>
      <c r="I1631" s="127" t="s">
        <v>3515</v>
      </c>
      <c r="J1631" s="125" t="s">
        <v>34</v>
      </c>
      <c r="K1631" s="125" t="s">
        <v>95</v>
      </c>
      <c r="L1631" s="125">
        <v>338</v>
      </c>
      <c r="M1631" s="128">
        <v>338</v>
      </c>
      <c r="N1631" s="126" t="s">
        <v>3500</v>
      </c>
      <c r="O1631" s="129">
        <v>218000</v>
      </c>
      <c r="P1631" s="129">
        <v>139304.347826087</v>
      </c>
      <c r="Q1631" s="130">
        <v>357000</v>
      </c>
      <c r="R1631" s="130">
        <f t="shared" si="76"/>
        <v>181095.65217391308</v>
      </c>
      <c r="S1631" s="130">
        <v>0</v>
      </c>
      <c r="T1631" s="130">
        <f t="shared" si="78"/>
        <v>399095.65217391308</v>
      </c>
      <c r="U1631" s="130">
        <v>399000</v>
      </c>
      <c r="V1631" s="130">
        <f t="shared" si="77"/>
        <v>399000</v>
      </c>
      <c r="W1631" s="131">
        <v>0</v>
      </c>
      <c r="X1631" s="132" t="s">
        <v>1376</v>
      </c>
      <c r="Y1631" s="127" t="s">
        <v>3494</v>
      </c>
      <c r="Z1631" s="124" t="s">
        <v>20</v>
      </c>
      <c r="AA1631" s="133">
        <v>43294</v>
      </c>
      <c r="AB1631" s="134"/>
    </row>
    <row r="1632" spans="1:28" ht="25.5" x14ac:dyDescent="0.2">
      <c r="A1632" s="122" t="s">
        <v>8779</v>
      </c>
      <c r="B1632" s="123" t="s">
        <v>3525</v>
      </c>
      <c r="C1632" s="124" t="s">
        <v>3499</v>
      </c>
      <c r="D1632" s="122" t="s">
        <v>10189</v>
      </c>
      <c r="E1632" s="124" t="s">
        <v>7912</v>
      </c>
      <c r="F1632" s="125" t="s">
        <v>3526</v>
      </c>
      <c r="G1632" s="126" t="s">
        <v>3527</v>
      </c>
      <c r="H1632" s="126" t="s">
        <v>3527</v>
      </c>
      <c r="I1632" s="127" t="s">
        <v>3527</v>
      </c>
      <c r="J1632" s="125" t="s">
        <v>34</v>
      </c>
      <c r="K1632" s="125" t="s">
        <v>95</v>
      </c>
      <c r="L1632" s="125">
        <v>338</v>
      </c>
      <c r="M1632" s="128">
        <v>338</v>
      </c>
      <c r="N1632" s="126" t="s">
        <v>3500</v>
      </c>
      <c r="O1632" s="129">
        <v>218000</v>
      </c>
      <c r="P1632" s="129">
        <v>139304.347826087</v>
      </c>
      <c r="Q1632" s="130">
        <v>357000</v>
      </c>
      <c r="R1632" s="130">
        <f t="shared" si="76"/>
        <v>181095.65217391308</v>
      </c>
      <c r="S1632" s="130">
        <v>0</v>
      </c>
      <c r="T1632" s="130">
        <f t="shared" si="78"/>
        <v>399095.65217391308</v>
      </c>
      <c r="U1632" s="130">
        <v>399000</v>
      </c>
      <c r="V1632" s="130">
        <f t="shared" si="77"/>
        <v>399000</v>
      </c>
      <c r="W1632" s="131">
        <v>0</v>
      </c>
      <c r="X1632" s="132" t="s">
        <v>1376</v>
      </c>
      <c r="Y1632" s="127" t="s">
        <v>3494</v>
      </c>
      <c r="Z1632" s="124" t="s">
        <v>20</v>
      </c>
      <c r="AA1632" s="133">
        <v>43294</v>
      </c>
      <c r="AB1632" s="134"/>
    </row>
    <row r="1633" spans="1:28" ht="25.5" x14ac:dyDescent="0.2">
      <c r="A1633" s="122" t="s">
        <v>8780</v>
      </c>
      <c r="B1633" s="123" t="s">
        <v>3501</v>
      </c>
      <c r="C1633" s="124" t="s">
        <v>3499</v>
      </c>
      <c r="D1633" s="122" t="s">
        <v>10190</v>
      </c>
      <c r="E1633" s="124" t="s">
        <v>7912</v>
      </c>
      <c r="F1633" s="125" t="s">
        <v>3502</v>
      </c>
      <c r="G1633" s="126" t="s">
        <v>7323</v>
      </c>
      <c r="H1633" s="126" t="s">
        <v>7323</v>
      </c>
      <c r="I1633" s="127" t="s">
        <v>3503</v>
      </c>
      <c r="J1633" s="125" t="s">
        <v>3</v>
      </c>
      <c r="K1633" s="125" t="s">
        <v>95</v>
      </c>
      <c r="L1633" s="125">
        <v>338</v>
      </c>
      <c r="M1633" s="128">
        <v>338</v>
      </c>
      <c r="N1633" s="126" t="s">
        <v>3500</v>
      </c>
      <c r="O1633" s="129">
        <v>218000</v>
      </c>
      <c r="P1633" s="129">
        <v>139304.347826087</v>
      </c>
      <c r="Q1633" s="130">
        <v>357000</v>
      </c>
      <c r="R1633" s="130">
        <f t="shared" si="76"/>
        <v>181095.65217391308</v>
      </c>
      <c r="S1633" s="130">
        <v>0</v>
      </c>
      <c r="T1633" s="130">
        <f t="shared" si="78"/>
        <v>399095.65217391308</v>
      </c>
      <c r="U1633" s="130">
        <v>399000</v>
      </c>
      <c r="V1633" s="130">
        <f t="shared" si="77"/>
        <v>399000</v>
      </c>
      <c r="W1633" s="131">
        <v>0</v>
      </c>
      <c r="X1633" s="132" t="s">
        <v>1376</v>
      </c>
      <c r="Y1633" s="127" t="s">
        <v>3494</v>
      </c>
      <c r="Z1633" s="124" t="s">
        <v>20</v>
      </c>
      <c r="AA1633" s="133">
        <v>43294</v>
      </c>
      <c r="AB1633" s="134"/>
    </row>
    <row r="1634" spans="1:28" ht="25.5" x14ac:dyDescent="0.2">
      <c r="A1634" s="122" t="s">
        <v>8781</v>
      </c>
      <c r="B1634" s="123" t="s">
        <v>3504</v>
      </c>
      <c r="C1634" s="124" t="s">
        <v>3499</v>
      </c>
      <c r="D1634" s="122" t="s">
        <v>10191</v>
      </c>
      <c r="E1634" s="124" t="s">
        <v>7912</v>
      </c>
      <c r="F1634" s="125" t="s">
        <v>3505</v>
      </c>
      <c r="G1634" s="126" t="s">
        <v>3506</v>
      </c>
      <c r="H1634" s="126" t="s">
        <v>3506</v>
      </c>
      <c r="I1634" s="127" t="s">
        <v>3506</v>
      </c>
      <c r="J1634" s="125" t="s">
        <v>3</v>
      </c>
      <c r="K1634" s="125" t="s">
        <v>95</v>
      </c>
      <c r="L1634" s="125">
        <v>338</v>
      </c>
      <c r="M1634" s="128">
        <v>338</v>
      </c>
      <c r="N1634" s="126" t="s">
        <v>3500</v>
      </c>
      <c r="O1634" s="129">
        <v>218000</v>
      </c>
      <c r="P1634" s="129">
        <v>139304.347826087</v>
      </c>
      <c r="Q1634" s="130">
        <v>357000</v>
      </c>
      <c r="R1634" s="130">
        <f t="shared" si="76"/>
        <v>181095.65217391308</v>
      </c>
      <c r="S1634" s="130">
        <v>0</v>
      </c>
      <c r="T1634" s="130">
        <f t="shared" si="78"/>
        <v>399095.65217391308</v>
      </c>
      <c r="U1634" s="130">
        <v>399000</v>
      </c>
      <c r="V1634" s="130">
        <f t="shared" si="77"/>
        <v>399000</v>
      </c>
      <c r="W1634" s="131">
        <v>0</v>
      </c>
      <c r="X1634" s="132" t="s">
        <v>1376</v>
      </c>
      <c r="Y1634" s="127" t="s">
        <v>3494</v>
      </c>
      <c r="Z1634" s="124" t="s">
        <v>20</v>
      </c>
      <c r="AA1634" s="133">
        <v>43294</v>
      </c>
      <c r="AB1634" s="134"/>
    </row>
    <row r="1635" spans="1:28" ht="25.5" x14ac:dyDescent="0.2">
      <c r="A1635" s="122" t="s">
        <v>8782</v>
      </c>
      <c r="B1635" s="123" t="s">
        <v>3510</v>
      </c>
      <c r="C1635" s="124" t="s">
        <v>3499</v>
      </c>
      <c r="D1635" s="122" t="s">
        <v>10192</v>
      </c>
      <c r="E1635" s="124" t="s">
        <v>7912</v>
      </c>
      <c r="F1635" s="125" t="s">
        <v>3511</v>
      </c>
      <c r="G1635" s="126" t="s">
        <v>3512</v>
      </c>
      <c r="H1635" s="126" t="s">
        <v>3512</v>
      </c>
      <c r="I1635" s="127" t="s">
        <v>3512</v>
      </c>
      <c r="J1635" s="125" t="s">
        <v>34</v>
      </c>
      <c r="K1635" s="125" t="s">
        <v>95</v>
      </c>
      <c r="L1635" s="125">
        <v>338</v>
      </c>
      <c r="M1635" s="128">
        <v>338</v>
      </c>
      <c r="N1635" s="126" t="s">
        <v>3500</v>
      </c>
      <c r="O1635" s="129">
        <v>218000</v>
      </c>
      <c r="P1635" s="129">
        <v>139304.347826087</v>
      </c>
      <c r="Q1635" s="130">
        <v>357000</v>
      </c>
      <c r="R1635" s="130">
        <f t="shared" si="76"/>
        <v>181095.65217391308</v>
      </c>
      <c r="S1635" s="130">
        <v>0</v>
      </c>
      <c r="T1635" s="130">
        <f t="shared" si="78"/>
        <v>399095.65217391308</v>
      </c>
      <c r="U1635" s="130">
        <v>399000</v>
      </c>
      <c r="V1635" s="130">
        <f t="shared" si="77"/>
        <v>399000</v>
      </c>
      <c r="W1635" s="131">
        <v>0</v>
      </c>
      <c r="X1635" s="132" t="s">
        <v>1376</v>
      </c>
      <c r="Y1635" s="127" t="s">
        <v>3494</v>
      </c>
      <c r="Z1635" s="124" t="s">
        <v>20</v>
      </c>
      <c r="AA1635" s="133">
        <v>43294</v>
      </c>
      <c r="AB1635" s="134"/>
    </row>
    <row r="1636" spans="1:28" ht="25.5" x14ac:dyDescent="0.2">
      <c r="A1636" s="122" t="s">
        <v>8783</v>
      </c>
      <c r="B1636" s="123" t="s">
        <v>3516</v>
      </c>
      <c r="C1636" s="124" t="s">
        <v>3499</v>
      </c>
      <c r="D1636" s="122" t="s">
        <v>10193</v>
      </c>
      <c r="E1636" s="124" t="s">
        <v>7912</v>
      </c>
      <c r="F1636" s="125" t="s">
        <v>3517</v>
      </c>
      <c r="G1636" s="126" t="s">
        <v>3518</v>
      </c>
      <c r="H1636" s="126" t="s">
        <v>3518</v>
      </c>
      <c r="I1636" s="127" t="s">
        <v>3518</v>
      </c>
      <c r="J1636" s="125" t="s">
        <v>34</v>
      </c>
      <c r="K1636" s="125" t="s">
        <v>95</v>
      </c>
      <c r="L1636" s="125">
        <v>338</v>
      </c>
      <c r="M1636" s="128">
        <v>338</v>
      </c>
      <c r="N1636" s="126" t="s">
        <v>3500</v>
      </c>
      <c r="O1636" s="129">
        <v>218000</v>
      </c>
      <c r="P1636" s="129">
        <v>139304.347826087</v>
      </c>
      <c r="Q1636" s="130">
        <v>357000</v>
      </c>
      <c r="R1636" s="130">
        <f t="shared" si="76"/>
        <v>181095.65217391308</v>
      </c>
      <c r="S1636" s="130">
        <v>0</v>
      </c>
      <c r="T1636" s="130">
        <f t="shared" si="78"/>
        <v>399095.65217391308</v>
      </c>
      <c r="U1636" s="130">
        <v>399000</v>
      </c>
      <c r="V1636" s="130">
        <f t="shared" si="77"/>
        <v>399000</v>
      </c>
      <c r="W1636" s="131">
        <v>0</v>
      </c>
      <c r="X1636" s="132" t="s">
        <v>1376</v>
      </c>
      <c r="Y1636" s="127" t="s">
        <v>3494</v>
      </c>
      <c r="Z1636" s="124" t="s">
        <v>20</v>
      </c>
      <c r="AA1636" s="133">
        <v>43294</v>
      </c>
      <c r="AB1636" s="134"/>
    </row>
    <row r="1637" spans="1:28" ht="25.5" x14ac:dyDescent="0.2">
      <c r="A1637" s="122" t="s">
        <v>8784</v>
      </c>
      <c r="B1637" s="123" t="s">
        <v>3533</v>
      </c>
      <c r="C1637" s="124" t="s">
        <v>3529</v>
      </c>
      <c r="D1637" s="122" t="s">
        <v>10194</v>
      </c>
      <c r="E1637" s="124" t="s">
        <v>7912</v>
      </c>
      <c r="F1637" s="125" t="s">
        <v>3534</v>
      </c>
      <c r="G1637" s="126" t="s">
        <v>7325</v>
      </c>
      <c r="H1637" s="126" t="s">
        <v>7325</v>
      </c>
      <c r="I1637" s="127" t="s">
        <v>3535</v>
      </c>
      <c r="J1637" s="125" t="s">
        <v>34</v>
      </c>
      <c r="K1637" s="125" t="s">
        <v>882</v>
      </c>
      <c r="L1637" s="125">
        <v>341</v>
      </c>
      <c r="M1637" s="128">
        <v>341</v>
      </c>
      <c r="N1637" s="126" t="s">
        <v>3532</v>
      </c>
      <c r="O1637" s="129">
        <v>98100</v>
      </c>
      <c r="P1637" s="129">
        <v>139147.82608695701</v>
      </c>
      <c r="Q1637" s="130">
        <v>237000</v>
      </c>
      <c r="R1637" s="130">
        <f t="shared" si="76"/>
        <v>180892.1739130441</v>
      </c>
      <c r="S1637" s="130">
        <v>0</v>
      </c>
      <c r="T1637" s="130">
        <f t="shared" si="78"/>
        <v>278992.1739130441</v>
      </c>
      <c r="U1637" s="130">
        <v>278900</v>
      </c>
      <c r="V1637" s="130">
        <f t="shared" si="77"/>
        <v>278900</v>
      </c>
      <c r="W1637" s="131">
        <v>0</v>
      </c>
      <c r="X1637" s="132" t="s">
        <v>1376</v>
      </c>
      <c r="Y1637" s="127" t="s">
        <v>3494</v>
      </c>
      <c r="Z1637" s="124" t="s">
        <v>20</v>
      </c>
      <c r="AA1637" s="133">
        <v>43294</v>
      </c>
      <c r="AB1637" s="134"/>
    </row>
    <row r="1638" spans="1:28" ht="25.5" x14ac:dyDescent="0.2">
      <c r="A1638" s="122" t="s">
        <v>8785</v>
      </c>
      <c r="B1638" s="123" t="s">
        <v>3528</v>
      </c>
      <c r="C1638" s="124" t="s">
        <v>3529</v>
      </c>
      <c r="D1638" s="122" t="s">
        <v>10194</v>
      </c>
      <c r="E1638" s="124" t="s">
        <v>7912</v>
      </c>
      <c r="F1638" s="125" t="s">
        <v>3530</v>
      </c>
      <c r="G1638" s="126" t="s">
        <v>7324</v>
      </c>
      <c r="H1638" s="126" t="s">
        <v>7324</v>
      </c>
      <c r="I1638" s="127" t="s">
        <v>3531</v>
      </c>
      <c r="J1638" s="125" t="s">
        <v>34</v>
      </c>
      <c r="K1638" s="125" t="s">
        <v>882</v>
      </c>
      <c r="L1638" s="125">
        <v>341</v>
      </c>
      <c r="M1638" s="128">
        <v>341</v>
      </c>
      <c r="N1638" s="126" t="s">
        <v>3532</v>
      </c>
      <c r="O1638" s="129">
        <v>98100</v>
      </c>
      <c r="P1638" s="129">
        <v>139147.82608695701</v>
      </c>
      <c r="Q1638" s="130">
        <v>237000</v>
      </c>
      <c r="R1638" s="130">
        <f t="shared" si="76"/>
        <v>180892.1739130441</v>
      </c>
      <c r="S1638" s="130">
        <v>0</v>
      </c>
      <c r="T1638" s="130">
        <f t="shared" si="78"/>
        <v>278992.1739130441</v>
      </c>
      <c r="U1638" s="130">
        <v>278900</v>
      </c>
      <c r="V1638" s="130">
        <f t="shared" si="77"/>
        <v>278900</v>
      </c>
      <c r="W1638" s="131">
        <v>0</v>
      </c>
      <c r="X1638" s="132" t="s">
        <v>1376</v>
      </c>
      <c r="Y1638" s="127" t="s">
        <v>3494</v>
      </c>
      <c r="Z1638" s="124" t="s">
        <v>20</v>
      </c>
      <c r="AA1638" s="133">
        <v>43294</v>
      </c>
      <c r="AB1638" s="134"/>
    </row>
    <row r="1639" spans="1:28" ht="25.5" x14ac:dyDescent="0.2">
      <c r="A1639" s="122" t="s">
        <v>8786</v>
      </c>
      <c r="B1639" s="123" t="s">
        <v>3538</v>
      </c>
      <c r="C1639" s="124" t="s">
        <v>3536</v>
      </c>
      <c r="D1639" s="122" t="s">
        <v>10194</v>
      </c>
      <c r="E1639" s="124" t="s">
        <v>7912</v>
      </c>
      <c r="F1639" s="125" t="s">
        <v>3539</v>
      </c>
      <c r="G1639" s="126" t="s">
        <v>3540</v>
      </c>
      <c r="H1639" s="126" t="s">
        <v>3540</v>
      </c>
      <c r="I1639" s="127" t="s">
        <v>3540</v>
      </c>
      <c r="J1639" s="125" t="s">
        <v>34</v>
      </c>
      <c r="K1639" s="125" t="s">
        <v>95</v>
      </c>
      <c r="L1639" s="125">
        <v>342</v>
      </c>
      <c r="M1639" s="128">
        <v>342</v>
      </c>
      <c r="N1639" s="126" t="s">
        <v>3537</v>
      </c>
      <c r="O1639" s="129">
        <v>170000</v>
      </c>
      <c r="P1639" s="129">
        <v>139304.347826087</v>
      </c>
      <c r="Q1639" s="130">
        <v>309000</v>
      </c>
      <c r="R1639" s="130">
        <f t="shared" si="76"/>
        <v>181095.65217391308</v>
      </c>
      <c r="S1639" s="130">
        <v>0</v>
      </c>
      <c r="T1639" s="130">
        <f t="shared" si="78"/>
        <v>351095.65217391308</v>
      </c>
      <c r="U1639" s="130">
        <v>351000</v>
      </c>
      <c r="V1639" s="130">
        <f t="shared" si="77"/>
        <v>351000</v>
      </c>
      <c r="W1639" s="131">
        <v>0</v>
      </c>
      <c r="X1639" s="132" t="s">
        <v>1376</v>
      </c>
      <c r="Y1639" s="127" t="s">
        <v>3494</v>
      </c>
      <c r="Z1639" s="124" t="s">
        <v>20</v>
      </c>
      <c r="AA1639" s="133">
        <v>43294</v>
      </c>
      <c r="AB1639" s="134"/>
    </row>
    <row r="1640" spans="1:28" ht="25.5" x14ac:dyDescent="0.2">
      <c r="A1640" s="122" t="s">
        <v>8787</v>
      </c>
      <c r="B1640" s="123" t="s">
        <v>3541</v>
      </c>
      <c r="C1640" s="124" t="s">
        <v>3542</v>
      </c>
      <c r="D1640" s="122" t="s">
        <v>10194</v>
      </c>
      <c r="E1640" s="124" t="s">
        <v>7912</v>
      </c>
      <c r="F1640" s="125" t="s">
        <v>3543</v>
      </c>
      <c r="G1640" s="126" t="s">
        <v>3545</v>
      </c>
      <c r="H1640" s="126" t="s">
        <v>3545</v>
      </c>
      <c r="I1640" s="127" t="s">
        <v>3544</v>
      </c>
      <c r="J1640" s="125" t="s">
        <v>3</v>
      </c>
      <c r="K1640" s="125" t="s">
        <v>95</v>
      </c>
      <c r="L1640" s="125">
        <v>345</v>
      </c>
      <c r="M1640" s="128">
        <v>345</v>
      </c>
      <c r="N1640" s="126" t="s">
        <v>3545</v>
      </c>
      <c r="O1640" s="129">
        <v>992000</v>
      </c>
      <c r="P1640" s="129">
        <v>140869.56521739101</v>
      </c>
      <c r="Q1640" s="130">
        <v>1132000</v>
      </c>
      <c r="R1640" s="130">
        <f t="shared" si="76"/>
        <v>183130.43478260832</v>
      </c>
      <c r="S1640" s="130">
        <v>0</v>
      </c>
      <c r="T1640" s="130">
        <f t="shared" si="78"/>
        <v>1175130.4347826084</v>
      </c>
      <c r="U1640" s="130">
        <v>1175100</v>
      </c>
      <c r="V1640" s="130">
        <f t="shared" si="77"/>
        <v>1175100</v>
      </c>
      <c r="W1640" s="131">
        <v>0</v>
      </c>
      <c r="X1640" s="132" t="s">
        <v>1376</v>
      </c>
      <c r="Y1640" s="127" t="s">
        <v>3494</v>
      </c>
      <c r="Z1640" s="124" t="s">
        <v>20</v>
      </c>
      <c r="AA1640" s="133">
        <v>43294</v>
      </c>
      <c r="AB1640" s="134"/>
    </row>
    <row r="1641" spans="1:28" ht="25.5" x14ac:dyDescent="0.2">
      <c r="A1641" s="122" t="s">
        <v>8788</v>
      </c>
      <c r="B1641" s="123" t="s">
        <v>6157</v>
      </c>
      <c r="C1641" s="124" t="s">
        <v>6158</v>
      </c>
      <c r="D1641" s="122" t="s">
        <v>10195</v>
      </c>
      <c r="E1641" s="124" t="s">
        <v>7919</v>
      </c>
      <c r="F1641" s="125" t="s">
        <v>6159</v>
      </c>
      <c r="G1641" s="126" t="s">
        <v>7428</v>
      </c>
      <c r="H1641" s="126" t="s">
        <v>7428</v>
      </c>
      <c r="I1641" s="127" t="s">
        <v>6160</v>
      </c>
      <c r="J1641" s="125" t="s">
        <v>34</v>
      </c>
      <c r="K1641" s="125"/>
      <c r="L1641" s="125">
        <v>1602</v>
      </c>
      <c r="M1641" s="128">
        <v>1602</v>
      </c>
      <c r="N1641" s="126" t="s">
        <v>6161</v>
      </c>
      <c r="O1641" s="129">
        <v>40000</v>
      </c>
      <c r="P1641" s="129">
        <v>3756.52173913043</v>
      </c>
      <c r="Q1641" s="130">
        <v>43700</v>
      </c>
      <c r="R1641" s="130">
        <f t="shared" si="76"/>
        <v>4883.4782608695587</v>
      </c>
      <c r="S1641" s="130">
        <v>0</v>
      </c>
      <c r="T1641" s="130">
        <f t="shared" si="78"/>
        <v>44883.47826086956</v>
      </c>
      <c r="U1641" s="130">
        <v>44800</v>
      </c>
      <c r="V1641" s="130">
        <f t="shared" si="77"/>
        <v>44800</v>
      </c>
      <c r="W1641" s="131">
        <v>0</v>
      </c>
      <c r="X1641" s="132" t="s">
        <v>982</v>
      </c>
      <c r="Y1641" s="127" t="s">
        <v>5722</v>
      </c>
      <c r="Z1641" s="124" t="s">
        <v>42</v>
      </c>
      <c r="AA1641" s="133">
        <v>43294</v>
      </c>
      <c r="AB1641" s="134"/>
    </row>
    <row r="1642" spans="1:28" ht="22.5" x14ac:dyDescent="0.2">
      <c r="A1642" s="122" t="s">
        <v>8789</v>
      </c>
      <c r="B1642" s="123" t="s">
        <v>7159</v>
      </c>
      <c r="C1642" s="124" t="s">
        <v>7155</v>
      </c>
      <c r="D1642" s="122" t="s">
        <v>10196</v>
      </c>
      <c r="E1642" s="124" t="s">
        <v>7919</v>
      </c>
      <c r="F1642" s="125" t="s">
        <v>7160</v>
      </c>
      <c r="G1642" s="126" t="s">
        <v>7161</v>
      </c>
      <c r="H1642" s="126" t="s">
        <v>7161</v>
      </c>
      <c r="I1642" s="127" t="s">
        <v>7161</v>
      </c>
      <c r="J1642" s="125" t="s">
        <v>3</v>
      </c>
      <c r="K1642" s="125"/>
      <c r="L1642" s="125">
        <v>1794</v>
      </c>
      <c r="M1642" s="128">
        <v>1794</v>
      </c>
      <c r="N1642" s="126" t="s">
        <v>7158</v>
      </c>
      <c r="O1642" s="129">
        <v>45291</v>
      </c>
      <c r="P1642" s="129">
        <v>23022.782608695699</v>
      </c>
      <c r="Q1642" s="130">
        <v>68300</v>
      </c>
      <c r="R1642" s="130">
        <f t="shared" si="76"/>
        <v>29929.617391304411</v>
      </c>
      <c r="S1642" s="130">
        <v>0</v>
      </c>
      <c r="T1642" s="130">
        <f t="shared" si="78"/>
        <v>75220.617391304404</v>
      </c>
      <c r="U1642" s="130">
        <v>75200</v>
      </c>
      <c r="V1642" s="130">
        <f t="shared" si="77"/>
        <v>75200</v>
      </c>
      <c r="W1642" s="131">
        <v>0</v>
      </c>
      <c r="X1642" s="132" t="s">
        <v>982</v>
      </c>
      <c r="Y1642" s="127" t="s">
        <v>7153</v>
      </c>
      <c r="Z1642" s="124" t="s">
        <v>42</v>
      </c>
      <c r="AA1642" s="133">
        <v>43294</v>
      </c>
      <c r="AB1642" s="134"/>
    </row>
    <row r="1643" spans="1:28" ht="22.5" x14ac:dyDescent="0.2">
      <c r="A1643" s="122" t="s">
        <v>8790</v>
      </c>
      <c r="B1643" s="123" t="s">
        <v>7203</v>
      </c>
      <c r="C1643" s="124" t="s">
        <v>7200</v>
      </c>
      <c r="D1643" s="122" t="s">
        <v>10197</v>
      </c>
      <c r="E1643" s="124" t="s">
        <v>7919</v>
      </c>
      <c r="F1643" s="125" t="s">
        <v>7204</v>
      </c>
      <c r="G1643" s="126" t="s">
        <v>7201</v>
      </c>
      <c r="H1643" s="126" t="s">
        <v>7201</v>
      </c>
      <c r="I1643" s="127" t="s">
        <v>7201</v>
      </c>
      <c r="J1643" s="125" t="s">
        <v>3</v>
      </c>
      <c r="K1643" s="125"/>
      <c r="L1643" s="125">
        <v>1815</v>
      </c>
      <c r="M1643" s="128">
        <v>1815</v>
      </c>
      <c r="N1643" s="126" t="s">
        <v>7202</v>
      </c>
      <c r="O1643" s="129">
        <v>31000</v>
      </c>
      <c r="P1643" s="129">
        <v>15026.0869565217</v>
      </c>
      <c r="Q1643" s="130">
        <v>46000</v>
      </c>
      <c r="R1643" s="130">
        <f t="shared" si="76"/>
        <v>19533.913043478209</v>
      </c>
      <c r="S1643" s="130">
        <v>0</v>
      </c>
      <c r="T1643" s="130">
        <f t="shared" si="78"/>
        <v>50533.913043478213</v>
      </c>
      <c r="U1643" s="130">
        <v>50500</v>
      </c>
      <c r="V1643" s="130">
        <f t="shared" si="77"/>
        <v>50500</v>
      </c>
      <c r="W1643" s="131">
        <v>0</v>
      </c>
      <c r="X1643" s="132" t="s">
        <v>982</v>
      </c>
      <c r="Y1643" s="127" t="s">
        <v>7153</v>
      </c>
      <c r="Z1643" s="124" t="s">
        <v>42</v>
      </c>
      <c r="AA1643" s="133">
        <v>43294</v>
      </c>
      <c r="AB1643" s="134"/>
    </row>
    <row r="1644" spans="1:28" ht="22.5" x14ac:dyDescent="0.2">
      <c r="A1644" s="122" t="s">
        <v>8791</v>
      </c>
      <c r="B1644" s="123" t="s">
        <v>7217</v>
      </c>
      <c r="C1644" s="124" t="s">
        <v>7215</v>
      </c>
      <c r="D1644" s="122" t="s">
        <v>10198</v>
      </c>
      <c r="E1644" s="124" t="s">
        <v>7919</v>
      </c>
      <c r="F1644" s="125" t="s">
        <v>7218</v>
      </c>
      <c r="G1644" s="126" t="s">
        <v>7219</v>
      </c>
      <c r="H1644" s="126" t="s">
        <v>7219</v>
      </c>
      <c r="I1644" s="127" t="s">
        <v>7219</v>
      </c>
      <c r="J1644" s="125" t="s">
        <v>3</v>
      </c>
      <c r="K1644" s="125"/>
      <c r="L1644" s="125">
        <v>1824</v>
      </c>
      <c r="M1644" s="128">
        <v>1824</v>
      </c>
      <c r="N1644" s="126" t="s">
        <v>7216</v>
      </c>
      <c r="O1644" s="129">
        <v>15000</v>
      </c>
      <c r="P1644" s="129">
        <v>12052.1739130435</v>
      </c>
      <c r="Q1644" s="130">
        <v>27000</v>
      </c>
      <c r="R1644" s="130">
        <f t="shared" si="76"/>
        <v>15667.826086956551</v>
      </c>
      <c r="S1644" s="130">
        <v>0</v>
      </c>
      <c r="T1644" s="130">
        <f t="shared" si="78"/>
        <v>30667.826086956549</v>
      </c>
      <c r="U1644" s="130">
        <v>30600</v>
      </c>
      <c r="V1644" s="130">
        <f t="shared" si="77"/>
        <v>30600</v>
      </c>
      <c r="W1644" s="131">
        <v>0</v>
      </c>
      <c r="X1644" s="132" t="s">
        <v>982</v>
      </c>
      <c r="Y1644" s="127" t="s">
        <v>7153</v>
      </c>
      <c r="Z1644" s="124" t="s">
        <v>42</v>
      </c>
      <c r="AA1644" s="133">
        <v>43294</v>
      </c>
      <c r="AB1644" s="134"/>
    </row>
    <row r="1645" spans="1:28" ht="25.5" x14ac:dyDescent="0.2">
      <c r="A1645" s="122" t="s">
        <v>8792</v>
      </c>
      <c r="B1645" s="123" t="s">
        <v>7220</v>
      </c>
      <c r="C1645" s="124" t="s">
        <v>7221</v>
      </c>
      <c r="D1645" s="122" t="s">
        <v>10199</v>
      </c>
      <c r="E1645" s="124" t="s">
        <v>7919</v>
      </c>
      <c r="F1645" s="125" t="s">
        <v>7222</v>
      </c>
      <c r="G1645" s="126" t="s">
        <v>7223</v>
      </c>
      <c r="H1645" s="126" t="s">
        <v>7223</v>
      </c>
      <c r="I1645" s="127" t="s">
        <v>7223</v>
      </c>
      <c r="J1645" s="125" t="s">
        <v>3</v>
      </c>
      <c r="K1645" s="125"/>
      <c r="L1645" s="125">
        <v>1826</v>
      </c>
      <c r="M1645" s="128">
        <v>1826</v>
      </c>
      <c r="N1645" s="126" t="s">
        <v>7224</v>
      </c>
      <c r="O1645" s="129">
        <v>20000</v>
      </c>
      <c r="P1645" s="129">
        <v>12052.1739130435</v>
      </c>
      <c r="Q1645" s="130">
        <v>32000</v>
      </c>
      <c r="R1645" s="130">
        <f t="shared" si="76"/>
        <v>15667.826086956551</v>
      </c>
      <c r="S1645" s="130">
        <v>0</v>
      </c>
      <c r="T1645" s="130">
        <f t="shared" si="78"/>
        <v>35667.826086956549</v>
      </c>
      <c r="U1645" s="130">
        <v>35600</v>
      </c>
      <c r="V1645" s="130">
        <f t="shared" si="77"/>
        <v>35600</v>
      </c>
      <c r="W1645" s="131">
        <v>0</v>
      </c>
      <c r="X1645" s="132" t="s">
        <v>982</v>
      </c>
      <c r="Y1645" s="127" t="s">
        <v>7153</v>
      </c>
      <c r="Z1645" s="124" t="s">
        <v>42</v>
      </c>
      <c r="AA1645" s="133">
        <v>43294</v>
      </c>
      <c r="AB1645" s="134"/>
    </row>
    <row r="1646" spans="1:28" ht="22.5" x14ac:dyDescent="0.2">
      <c r="A1646" s="122" t="s">
        <v>8793</v>
      </c>
      <c r="B1646" s="123" t="s">
        <v>7239</v>
      </c>
      <c r="C1646" s="124" t="s">
        <v>7226</v>
      </c>
      <c r="D1646" s="122" t="s">
        <v>10200</v>
      </c>
      <c r="E1646" s="124" t="s">
        <v>7919</v>
      </c>
      <c r="F1646" s="125" t="s">
        <v>7240</v>
      </c>
      <c r="G1646" s="126" t="s">
        <v>7241</v>
      </c>
      <c r="H1646" s="126" t="s">
        <v>7241</v>
      </c>
      <c r="I1646" s="127" t="s">
        <v>7241</v>
      </c>
      <c r="J1646" s="125" t="s">
        <v>3</v>
      </c>
      <c r="K1646" s="125"/>
      <c r="L1646" s="125">
        <v>1829</v>
      </c>
      <c r="M1646" s="128">
        <v>1829</v>
      </c>
      <c r="N1646" s="126" t="s">
        <v>7229</v>
      </c>
      <c r="O1646" s="129">
        <v>20000</v>
      </c>
      <c r="P1646" s="129">
        <v>12052.1739130435</v>
      </c>
      <c r="Q1646" s="130">
        <v>32000</v>
      </c>
      <c r="R1646" s="130">
        <f t="shared" si="76"/>
        <v>15667.826086956551</v>
      </c>
      <c r="S1646" s="130">
        <v>0</v>
      </c>
      <c r="T1646" s="130">
        <f t="shared" si="78"/>
        <v>35667.826086956549</v>
      </c>
      <c r="U1646" s="130">
        <v>35600</v>
      </c>
      <c r="V1646" s="130">
        <f t="shared" si="77"/>
        <v>35600</v>
      </c>
      <c r="W1646" s="131">
        <v>0</v>
      </c>
      <c r="X1646" s="132" t="s">
        <v>982</v>
      </c>
      <c r="Y1646" s="127" t="s">
        <v>7153</v>
      </c>
      <c r="Z1646" s="124" t="s">
        <v>42</v>
      </c>
      <c r="AA1646" s="133">
        <v>43294</v>
      </c>
      <c r="AB1646" s="134"/>
    </row>
    <row r="1647" spans="1:28" ht="25.5" x14ac:dyDescent="0.2">
      <c r="A1647" s="122" t="s">
        <v>8794</v>
      </c>
      <c r="B1647" s="123" t="s">
        <v>7236</v>
      </c>
      <c r="C1647" s="124" t="s">
        <v>7226</v>
      </c>
      <c r="D1647" s="122" t="s">
        <v>9789</v>
      </c>
      <c r="E1647" s="124" t="s">
        <v>7919</v>
      </c>
      <c r="F1647" s="125" t="s">
        <v>7237</v>
      </c>
      <c r="G1647" s="126" t="s">
        <v>7238</v>
      </c>
      <c r="H1647" s="126" t="s">
        <v>7238</v>
      </c>
      <c r="I1647" s="127" t="s">
        <v>7238</v>
      </c>
      <c r="J1647" s="125" t="s">
        <v>3</v>
      </c>
      <c r="K1647" s="125"/>
      <c r="L1647" s="125">
        <v>1829</v>
      </c>
      <c r="M1647" s="128">
        <v>1829</v>
      </c>
      <c r="N1647" s="126" t="s">
        <v>7229</v>
      </c>
      <c r="O1647" s="129">
        <v>20000</v>
      </c>
      <c r="P1647" s="129">
        <v>12052.1739130435</v>
      </c>
      <c r="Q1647" s="130">
        <v>32000</v>
      </c>
      <c r="R1647" s="130">
        <f t="shared" si="76"/>
        <v>15667.826086956551</v>
      </c>
      <c r="S1647" s="130">
        <v>0</v>
      </c>
      <c r="T1647" s="130">
        <f t="shared" si="78"/>
        <v>35667.826086956549</v>
      </c>
      <c r="U1647" s="130">
        <v>35600</v>
      </c>
      <c r="V1647" s="130">
        <f t="shared" si="77"/>
        <v>35600</v>
      </c>
      <c r="W1647" s="131">
        <v>0</v>
      </c>
      <c r="X1647" s="132" t="s">
        <v>982</v>
      </c>
      <c r="Y1647" s="127" t="s">
        <v>7153</v>
      </c>
      <c r="Z1647" s="124" t="s">
        <v>42</v>
      </c>
      <c r="AA1647" s="133">
        <v>43294</v>
      </c>
      <c r="AB1647" s="134"/>
    </row>
    <row r="1648" spans="1:28" ht="25.5" x14ac:dyDescent="0.2">
      <c r="A1648" s="122" t="s">
        <v>8795</v>
      </c>
      <c r="B1648" s="123" t="s">
        <v>7242</v>
      </c>
      <c r="C1648" s="124" t="s">
        <v>7226</v>
      </c>
      <c r="D1648" s="122" t="s">
        <v>10201</v>
      </c>
      <c r="E1648" s="124" t="s">
        <v>7919</v>
      </c>
      <c r="F1648" s="125" t="s">
        <v>7243</v>
      </c>
      <c r="G1648" s="126" t="s">
        <v>7244</v>
      </c>
      <c r="H1648" s="126" t="s">
        <v>7244</v>
      </c>
      <c r="I1648" s="127" t="s">
        <v>7244</v>
      </c>
      <c r="J1648" s="125" t="s">
        <v>3</v>
      </c>
      <c r="K1648" s="125"/>
      <c r="L1648" s="125">
        <v>1829</v>
      </c>
      <c r="M1648" s="128">
        <v>1829</v>
      </c>
      <c r="N1648" s="126" t="s">
        <v>7229</v>
      </c>
      <c r="O1648" s="129">
        <v>20000</v>
      </c>
      <c r="P1648" s="129">
        <v>12052.1739130435</v>
      </c>
      <c r="Q1648" s="130">
        <v>32000</v>
      </c>
      <c r="R1648" s="130">
        <f t="shared" si="76"/>
        <v>15667.826086956551</v>
      </c>
      <c r="S1648" s="130">
        <v>0</v>
      </c>
      <c r="T1648" s="130">
        <f t="shared" si="78"/>
        <v>35667.826086956549</v>
      </c>
      <c r="U1648" s="130">
        <v>35600</v>
      </c>
      <c r="V1648" s="130">
        <f t="shared" si="77"/>
        <v>35600</v>
      </c>
      <c r="W1648" s="131">
        <v>0</v>
      </c>
      <c r="X1648" s="132" t="s">
        <v>982</v>
      </c>
      <c r="Y1648" s="127" t="s">
        <v>7153</v>
      </c>
      <c r="Z1648" s="124" t="s">
        <v>42</v>
      </c>
      <c r="AA1648" s="133">
        <v>43294</v>
      </c>
      <c r="AB1648" s="134"/>
    </row>
    <row r="1649" spans="1:28" ht="25.5" x14ac:dyDescent="0.2">
      <c r="A1649" s="122" t="s">
        <v>8796</v>
      </c>
      <c r="B1649" s="123" t="s">
        <v>7225</v>
      </c>
      <c r="C1649" s="124" t="s">
        <v>7226</v>
      </c>
      <c r="D1649" s="122" t="s">
        <v>9902</v>
      </c>
      <c r="E1649" s="124" t="s">
        <v>7919</v>
      </c>
      <c r="F1649" s="125" t="s">
        <v>7227</v>
      </c>
      <c r="G1649" s="126" t="s">
        <v>7228</v>
      </c>
      <c r="H1649" s="126" t="s">
        <v>7228</v>
      </c>
      <c r="I1649" s="127" t="s">
        <v>7228</v>
      </c>
      <c r="J1649" s="125" t="s">
        <v>3</v>
      </c>
      <c r="K1649" s="125"/>
      <c r="L1649" s="125">
        <v>1829</v>
      </c>
      <c r="M1649" s="128">
        <v>1829</v>
      </c>
      <c r="N1649" s="126" t="s">
        <v>7229</v>
      </c>
      <c r="O1649" s="129">
        <v>20000</v>
      </c>
      <c r="P1649" s="129">
        <v>12052.1739130435</v>
      </c>
      <c r="Q1649" s="130">
        <v>32000</v>
      </c>
      <c r="R1649" s="130">
        <f t="shared" si="76"/>
        <v>15667.826086956551</v>
      </c>
      <c r="S1649" s="130">
        <v>0</v>
      </c>
      <c r="T1649" s="130">
        <f t="shared" si="78"/>
        <v>35667.826086956549</v>
      </c>
      <c r="U1649" s="130">
        <v>35600</v>
      </c>
      <c r="V1649" s="130">
        <f t="shared" si="77"/>
        <v>35600</v>
      </c>
      <c r="W1649" s="131">
        <v>0</v>
      </c>
      <c r="X1649" s="132" t="s">
        <v>982</v>
      </c>
      <c r="Y1649" s="127" t="s">
        <v>7153</v>
      </c>
      <c r="Z1649" s="124" t="s">
        <v>42</v>
      </c>
      <c r="AA1649" s="133">
        <v>43294</v>
      </c>
      <c r="AB1649" s="134"/>
    </row>
    <row r="1650" spans="1:28" ht="22.5" x14ac:dyDescent="0.2">
      <c r="A1650" s="122" t="s">
        <v>8797</v>
      </c>
      <c r="B1650" s="123" t="s">
        <v>7230</v>
      </c>
      <c r="C1650" s="124" t="s">
        <v>7226</v>
      </c>
      <c r="D1650" s="122" t="s">
        <v>10199</v>
      </c>
      <c r="E1650" s="124" t="s">
        <v>7919</v>
      </c>
      <c r="F1650" s="125" t="s">
        <v>7231</v>
      </c>
      <c r="G1650" s="126" t="s">
        <v>7232</v>
      </c>
      <c r="H1650" s="126" t="s">
        <v>7232</v>
      </c>
      <c r="I1650" s="127" t="s">
        <v>7232</v>
      </c>
      <c r="J1650" s="125" t="s">
        <v>3</v>
      </c>
      <c r="K1650" s="125"/>
      <c r="L1650" s="125">
        <v>1829</v>
      </c>
      <c r="M1650" s="128">
        <v>1829</v>
      </c>
      <c r="N1650" s="126" t="s">
        <v>7229</v>
      </c>
      <c r="O1650" s="129">
        <v>20000</v>
      </c>
      <c r="P1650" s="129">
        <v>12052.1739130435</v>
      </c>
      <c r="Q1650" s="130">
        <v>32000</v>
      </c>
      <c r="R1650" s="130">
        <f t="shared" si="76"/>
        <v>15667.826086956551</v>
      </c>
      <c r="S1650" s="130">
        <v>0</v>
      </c>
      <c r="T1650" s="130">
        <f t="shared" si="78"/>
        <v>35667.826086956549</v>
      </c>
      <c r="U1650" s="130">
        <v>35600</v>
      </c>
      <c r="V1650" s="130">
        <f t="shared" si="77"/>
        <v>35600</v>
      </c>
      <c r="W1650" s="131">
        <v>0</v>
      </c>
      <c r="X1650" s="132" t="s">
        <v>982</v>
      </c>
      <c r="Y1650" s="127" t="s">
        <v>7153</v>
      </c>
      <c r="Z1650" s="124" t="s">
        <v>42</v>
      </c>
      <c r="AA1650" s="133">
        <v>43294</v>
      </c>
      <c r="AB1650" s="134"/>
    </row>
    <row r="1651" spans="1:28" ht="25.5" x14ac:dyDescent="0.2">
      <c r="A1651" s="122" t="s">
        <v>8798</v>
      </c>
      <c r="B1651" s="123" t="s">
        <v>7233</v>
      </c>
      <c r="C1651" s="124" t="s">
        <v>7226</v>
      </c>
      <c r="D1651" s="122" t="s">
        <v>10202</v>
      </c>
      <c r="E1651" s="124" t="s">
        <v>7919</v>
      </c>
      <c r="F1651" s="125" t="s">
        <v>7234</v>
      </c>
      <c r="G1651" s="126" t="s">
        <v>7235</v>
      </c>
      <c r="H1651" s="126" t="s">
        <v>7235</v>
      </c>
      <c r="I1651" s="127" t="s">
        <v>7235</v>
      </c>
      <c r="J1651" s="125" t="s">
        <v>3</v>
      </c>
      <c r="K1651" s="125"/>
      <c r="L1651" s="125">
        <v>1829</v>
      </c>
      <c r="M1651" s="128">
        <v>1829</v>
      </c>
      <c r="N1651" s="126" t="s">
        <v>7229</v>
      </c>
      <c r="O1651" s="129">
        <v>20000</v>
      </c>
      <c r="P1651" s="129">
        <v>12052.1739130435</v>
      </c>
      <c r="Q1651" s="130">
        <v>32000</v>
      </c>
      <c r="R1651" s="130">
        <f t="shared" si="76"/>
        <v>15667.826086956551</v>
      </c>
      <c r="S1651" s="130">
        <v>0</v>
      </c>
      <c r="T1651" s="130">
        <f t="shared" si="78"/>
        <v>35667.826086956549</v>
      </c>
      <c r="U1651" s="130">
        <v>35600</v>
      </c>
      <c r="V1651" s="130">
        <f t="shared" si="77"/>
        <v>35600</v>
      </c>
      <c r="W1651" s="131">
        <v>0</v>
      </c>
      <c r="X1651" s="132" t="s">
        <v>982</v>
      </c>
      <c r="Y1651" s="127" t="s">
        <v>7153</v>
      </c>
      <c r="Z1651" s="124" t="s">
        <v>42</v>
      </c>
      <c r="AA1651" s="133">
        <v>43294</v>
      </c>
      <c r="AB1651" s="134"/>
    </row>
    <row r="1652" spans="1:28" ht="25.5" x14ac:dyDescent="0.2">
      <c r="A1652" s="122" t="s">
        <v>8799</v>
      </c>
      <c r="B1652" s="123" t="s">
        <v>7245</v>
      </c>
      <c r="C1652" s="124" t="s">
        <v>7226</v>
      </c>
      <c r="D1652" s="122" t="s">
        <v>9908</v>
      </c>
      <c r="E1652" s="124" t="s">
        <v>7919</v>
      </c>
      <c r="F1652" s="125" t="s">
        <v>7246</v>
      </c>
      <c r="G1652" s="126" t="s">
        <v>7247</v>
      </c>
      <c r="H1652" s="126" t="s">
        <v>7247</v>
      </c>
      <c r="I1652" s="127" t="s">
        <v>7247</v>
      </c>
      <c r="J1652" s="125" t="s">
        <v>3</v>
      </c>
      <c r="K1652" s="125"/>
      <c r="L1652" s="125">
        <v>1829</v>
      </c>
      <c r="M1652" s="128">
        <v>1829</v>
      </c>
      <c r="N1652" s="126" t="s">
        <v>7229</v>
      </c>
      <c r="O1652" s="129">
        <v>20000</v>
      </c>
      <c r="P1652" s="129">
        <v>12052.1739130435</v>
      </c>
      <c r="Q1652" s="130">
        <v>32000</v>
      </c>
      <c r="R1652" s="130">
        <f t="shared" si="76"/>
        <v>15667.826086956551</v>
      </c>
      <c r="S1652" s="130">
        <v>0</v>
      </c>
      <c r="T1652" s="130">
        <f t="shared" si="78"/>
        <v>35667.826086956549</v>
      </c>
      <c r="U1652" s="130">
        <v>35600</v>
      </c>
      <c r="V1652" s="130">
        <f t="shared" si="77"/>
        <v>35600</v>
      </c>
      <c r="W1652" s="131">
        <v>0</v>
      </c>
      <c r="X1652" s="132" t="s">
        <v>982</v>
      </c>
      <c r="Y1652" s="127" t="s">
        <v>7153</v>
      </c>
      <c r="Z1652" s="124" t="s">
        <v>42</v>
      </c>
      <c r="AA1652" s="133">
        <v>43294</v>
      </c>
      <c r="AB1652" s="134"/>
    </row>
    <row r="1653" spans="1:28" ht="22.5" x14ac:dyDescent="0.2">
      <c r="A1653" s="122" t="s">
        <v>8800</v>
      </c>
      <c r="B1653" s="123" t="s">
        <v>7248</v>
      </c>
      <c r="C1653" s="124" t="s">
        <v>7226</v>
      </c>
      <c r="D1653" s="122" t="s">
        <v>10203</v>
      </c>
      <c r="E1653" s="124" t="s">
        <v>7919</v>
      </c>
      <c r="F1653" s="125" t="s">
        <v>7249</v>
      </c>
      <c r="G1653" s="126" t="s">
        <v>7250</v>
      </c>
      <c r="H1653" s="126" t="s">
        <v>7250</v>
      </c>
      <c r="I1653" s="127" t="s">
        <v>7250</v>
      </c>
      <c r="J1653" s="125" t="s">
        <v>3</v>
      </c>
      <c r="K1653" s="125"/>
      <c r="L1653" s="125">
        <v>1829</v>
      </c>
      <c r="M1653" s="128">
        <v>1829</v>
      </c>
      <c r="N1653" s="126" t="s">
        <v>7229</v>
      </c>
      <c r="O1653" s="129">
        <v>20000</v>
      </c>
      <c r="P1653" s="129">
        <v>12052.1739130435</v>
      </c>
      <c r="Q1653" s="130">
        <v>32000</v>
      </c>
      <c r="R1653" s="130">
        <f t="shared" si="76"/>
        <v>15667.826086956551</v>
      </c>
      <c r="S1653" s="130">
        <v>0</v>
      </c>
      <c r="T1653" s="130">
        <f t="shared" si="78"/>
        <v>35667.826086956549</v>
      </c>
      <c r="U1653" s="130">
        <v>35600</v>
      </c>
      <c r="V1653" s="130">
        <f t="shared" si="77"/>
        <v>35600</v>
      </c>
      <c r="W1653" s="131">
        <v>0</v>
      </c>
      <c r="X1653" s="132" t="s">
        <v>982</v>
      </c>
      <c r="Y1653" s="127" t="s">
        <v>7153</v>
      </c>
      <c r="Z1653" s="124" t="s">
        <v>42</v>
      </c>
      <c r="AA1653" s="133">
        <v>43294</v>
      </c>
      <c r="AB1653" s="134"/>
    </row>
    <row r="1654" spans="1:28" ht="25.5" x14ac:dyDescent="0.2">
      <c r="A1654" s="122" t="s">
        <v>8801</v>
      </c>
      <c r="B1654" s="123" t="s">
        <v>7262</v>
      </c>
      <c r="C1654" s="124" t="s">
        <v>7251</v>
      </c>
      <c r="D1654" s="122" t="s">
        <v>10204</v>
      </c>
      <c r="E1654" s="124" t="s">
        <v>7919</v>
      </c>
      <c r="F1654" s="125" t="s">
        <v>7263</v>
      </c>
      <c r="G1654" s="126" t="s">
        <v>7264</v>
      </c>
      <c r="H1654" s="126" t="s">
        <v>7264</v>
      </c>
      <c r="I1654" s="127" t="s">
        <v>7264</v>
      </c>
      <c r="J1654" s="125" t="s">
        <v>3</v>
      </c>
      <c r="K1654" s="125"/>
      <c r="L1654" s="125">
        <v>1830</v>
      </c>
      <c r="M1654" s="128">
        <v>1830</v>
      </c>
      <c r="N1654" s="126" t="s">
        <v>7252</v>
      </c>
      <c r="O1654" s="129">
        <v>25000</v>
      </c>
      <c r="P1654" s="129">
        <v>12052.1739130435</v>
      </c>
      <c r="Q1654" s="130">
        <v>37000</v>
      </c>
      <c r="R1654" s="130">
        <f t="shared" si="76"/>
        <v>15667.826086956551</v>
      </c>
      <c r="S1654" s="130">
        <v>0</v>
      </c>
      <c r="T1654" s="130">
        <f t="shared" si="78"/>
        <v>40667.826086956549</v>
      </c>
      <c r="U1654" s="130">
        <v>40600</v>
      </c>
      <c r="V1654" s="130">
        <f t="shared" si="77"/>
        <v>40600</v>
      </c>
      <c r="W1654" s="131">
        <v>0</v>
      </c>
      <c r="X1654" s="132" t="s">
        <v>982</v>
      </c>
      <c r="Y1654" s="127" t="s">
        <v>7153</v>
      </c>
      <c r="Z1654" s="124" t="s">
        <v>42</v>
      </c>
      <c r="AA1654" s="133">
        <v>43294</v>
      </c>
      <c r="AB1654" s="134"/>
    </row>
    <row r="1655" spans="1:28" ht="25.5" x14ac:dyDescent="0.2">
      <c r="A1655" s="122" t="s">
        <v>8802</v>
      </c>
      <c r="B1655" s="123" t="s">
        <v>7259</v>
      </c>
      <c r="C1655" s="124" t="s">
        <v>7251</v>
      </c>
      <c r="D1655" s="122" t="s">
        <v>10205</v>
      </c>
      <c r="E1655" s="124" t="s">
        <v>7919</v>
      </c>
      <c r="F1655" s="125" t="s">
        <v>7260</v>
      </c>
      <c r="G1655" s="126" t="s">
        <v>7261</v>
      </c>
      <c r="H1655" s="126" t="s">
        <v>7261</v>
      </c>
      <c r="I1655" s="127" t="s">
        <v>7261</v>
      </c>
      <c r="J1655" s="125" t="s">
        <v>3</v>
      </c>
      <c r="K1655" s="125"/>
      <c r="L1655" s="125">
        <v>1830</v>
      </c>
      <c r="M1655" s="128">
        <v>1830</v>
      </c>
      <c r="N1655" s="126" t="s">
        <v>7252</v>
      </c>
      <c r="O1655" s="129">
        <v>25000</v>
      </c>
      <c r="P1655" s="129">
        <v>12052.1739130435</v>
      </c>
      <c r="Q1655" s="130">
        <v>37000</v>
      </c>
      <c r="R1655" s="130">
        <f t="shared" si="76"/>
        <v>15667.826086956551</v>
      </c>
      <c r="S1655" s="130">
        <v>0</v>
      </c>
      <c r="T1655" s="130">
        <f t="shared" si="78"/>
        <v>40667.826086956549</v>
      </c>
      <c r="U1655" s="130">
        <v>40600</v>
      </c>
      <c r="V1655" s="130">
        <f t="shared" si="77"/>
        <v>40600</v>
      </c>
      <c r="W1655" s="131">
        <v>0</v>
      </c>
      <c r="X1655" s="132" t="s">
        <v>982</v>
      </c>
      <c r="Y1655" s="127" t="s">
        <v>7153</v>
      </c>
      <c r="Z1655" s="124" t="s">
        <v>42</v>
      </c>
      <c r="AA1655" s="133">
        <v>43294</v>
      </c>
      <c r="AB1655" s="134"/>
    </row>
    <row r="1656" spans="1:28" ht="25.5" x14ac:dyDescent="0.2">
      <c r="A1656" s="122" t="s">
        <v>8803</v>
      </c>
      <c r="B1656" s="123" t="s">
        <v>7253</v>
      </c>
      <c r="C1656" s="124" t="s">
        <v>7251</v>
      </c>
      <c r="D1656" s="122" t="s">
        <v>10206</v>
      </c>
      <c r="E1656" s="124" t="s">
        <v>7919</v>
      </c>
      <c r="F1656" s="125" t="s">
        <v>7254</v>
      </c>
      <c r="G1656" s="126" t="s">
        <v>7255</v>
      </c>
      <c r="H1656" s="126" t="s">
        <v>7255</v>
      </c>
      <c r="I1656" s="127" t="s">
        <v>7255</v>
      </c>
      <c r="J1656" s="125" t="s">
        <v>3</v>
      </c>
      <c r="K1656" s="125"/>
      <c r="L1656" s="125">
        <v>1830</v>
      </c>
      <c r="M1656" s="128">
        <v>1830</v>
      </c>
      <c r="N1656" s="126" t="s">
        <v>7252</v>
      </c>
      <c r="O1656" s="129">
        <v>25000</v>
      </c>
      <c r="P1656" s="129">
        <v>12052.1739130435</v>
      </c>
      <c r="Q1656" s="130">
        <v>37000</v>
      </c>
      <c r="R1656" s="130">
        <f t="shared" si="76"/>
        <v>15667.826086956551</v>
      </c>
      <c r="S1656" s="130">
        <v>0</v>
      </c>
      <c r="T1656" s="130">
        <f t="shared" si="78"/>
        <v>40667.826086956549</v>
      </c>
      <c r="U1656" s="130">
        <v>40600</v>
      </c>
      <c r="V1656" s="130">
        <f t="shared" si="77"/>
        <v>40600</v>
      </c>
      <c r="W1656" s="131">
        <v>0</v>
      </c>
      <c r="X1656" s="132" t="s">
        <v>982</v>
      </c>
      <c r="Y1656" s="127" t="s">
        <v>7153</v>
      </c>
      <c r="Z1656" s="124" t="s">
        <v>42</v>
      </c>
      <c r="AA1656" s="133">
        <v>43294</v>
      </c>
      <c r="AB1656" s="134"/>
    </row>
    <row r="1657" spans="1:28" ht="25.5" x14ac:dyDescent="0.2">
      <c r="A1657" s="122" t="s">
        <v>8804</v>
      </c>
      <c r="B1657" s="123" t="s">
        <v>7265</v>
      </c>
      <c r="C1657" s="124" t="s">
        <v>7251</v>
      </c>
      <c r="D1657" s="122" t="s">
        <v>10207</v>
      </c>
      <c r="E1657" s="124" t="s">
        <v>7919</v>
      </c>
      <c r="F1657" s="125" t="s">
        <v>7266</v>
      </c>
      <c r="G1657" s="126" t="s">
        <v>7267</v>
      </c>
      <c r="H1657" s="126" t="s">
        <v>7267</v>
      </c>
      <c r="I1657" s="127" t="s">
        <v>7267</v>
      </c>
      <c r="J1657" s="125" t="s">
        <v>3</v>
      </c>
      <c r="K1657" s="125"/>
      <c r="L1657" s="125">
        <v>1830</v>
      </c>
      <c r="M1657" s="128">
        <v>1830</v>
      </c>
      <c r="N1657" s="126" t="s">
        <v>7252</v>
      </c>
      <c r="O1657" s="129">
        <v>25000</v>
      </c>
      <c r="P1657" s="129">
        <v>12052.1739130435</v>
      </c>
      <c r="Q1657" s="130">
        <v>37000</v>
      </c>
      <c r="R1657" s="130">
        <f t="shared" si="76"/>
        <v>15667.826086956551</v>
      </c>
      <c r="S1657" s="130">
        <v>0</v>
      </c>
      <c r="T1657" s="130">
        <f t="shared" si="78"/>
        <v>40667.826086956549</v>
      </c>
      <c r="U1657" s="130">
        <v>40600</v>
      </c>
      <c r="V1657" s="130">
        <f t="shared" si="77"/>
        <v>40600</v>
      </c>
      <c r="W1657" s="131">
        <v>0</v>
      </c>
      <c r="X1657" s="132" t="s">
        <v>982</v>
      </c>
      <c r="Y1657" s="127" t="s">
        <v>7153</v>
      </c>
      <c r="Z1657" s="124" t="s">
        <v>42</v>
      </c>
      <c r="AA1657" s="133">
        <v>43294</v>
      </c>
      <c r="AB1657" s="134"/>
    </row>
    <row r="1658" spans="1:28" ht="25.5" x14ac:dyDescent="0.2">
      <c r="A1658" s="122" t="s">
        <v>8805</v>
      </c>
      <c r="B1658" s="123" t="s">
        <v>7256</v>
      </c>
      <c r="C1658" s="124" t="s">
        <v>7251</v>
      </c>
      <c r="D1658" s="122" t="s">
        <v>10208</v>
      </c>
      <c r="E1658" s="124" t="s">
        <v>7919</v>
      </c>
      <c r="F1658" s="125" t="s">
        <v>7257</v>
      </c>
      <c r="G1658" s="126" t="s">
        <v>7443</v>
      </c>
      <c r="H1658" s="126" t="s">
        <v>7443</v>
      </c>
      <c r="I1658" s="127" t="s">
        <v>7258</v>
      </c>
      <c r="J1658" s="125" t="s">
        <v>3</v>
      </c>
      <c r="K1658" s="125"/>
      <c r="L1658" s="125">
        <v>1830</v>
      </c>
      <c r="M1658" s="128">
        <v>1830</v>
      </c>
      <c r="N1658" s="126" t="s">
        <v>7252</v>
      </c>
      <c r="O1658" s="129">
        <v>25000</v>
      </c>
      <c r="P1658" s="129">
        <v>12052.1739130435</v>
      </c>
      <c r="Q1658" s="130">
        <v>37000</v>
      </c>
      <c r="R1658" s="130">
        <f t="shared" si="76"/>
        <v>15667.826086956551</v>
      </c>
      <c r="S1658" s="130">
        <v>0</v>
      </c>
      <c r="T1658" s="130">
        <f t="shared" si="78"/>
        <v>40667.826086956549</v>
      </c>
      <c r="U1658" s="130">
        <v>40600</v>
      </c>
      <c r="V1658" s="130">
        <f t="shared" si="77"/>
        <v>40600</v>
      </c>
      <c r="W1658" s="131">
        <v>0</v>
      </c>
      <c r="X1658" s="132" t="s">
        <v>982</v>
      </c>
      <c r="Y1658" s="127" t="s">
        <v>7153</v>
      </c>
      <c r="Z1658" s="124" t="s">
        <v>42</v>
      </c>
      <c r="AA1658" s="133">
        <v>43294</v>
      </c>
      <c r="AB1658" s="134"/>
    </row>
    <row r="1659" spans="1:28" ht="22.5" x14ac:dyDescent="0.2">
      <c r="A1659" s="122" t="s">
        <v>8806</v>
      </c>
      <c r="B1659" s="123" t="s">
        <v>7268</v>
      </c>
      <c r="C1659" s="124" t="s">
        <v>7251</v>
      </c>
      <c r="D1659" s="122" t="s">
        <v>10209</v>
      </c>
      <c r="E1659" s="124" t="s">
        <v>7919</v>
      </c>
      <c r="F1659" s="125" t="s">
        <v>7269</v>
      </c>
      <c r="G1659" s="126" t="s">
        <v>7270</v>
      </c>
      <c r="H1659" s="126" t="s">
        <v>7270</v>
      </c>
      <c r="I1659" s="127" t="s">
        <v>7270</v>
      </c>
      <c r="J1659" s="125" t="s">
        <v>3</v>
      </c>
      <c r="K1659" s="125"/>
      <c r="L1659" s="125">
        <v>1830</v>
      </c>
      <c r="M1659" s="128">
        <v>1830</v>
      </c>
      <c r="N1659" s="126" t="s">
        <v>7252</v>
      </c>
      <c r="O1659" s="129">
        <v>25000</v>
      </c>
      <c r="P1659" s="129">
        <v>12052.1739130435</v>
      </c>
      <c r="Q1659" s="130">
        <v>37000</v>
      </c>
      <c r="R1659" s="130">
        <f t="shared" si="76"/>
        <v>15667.826086956551</v>
      </c>
      <c r="S1659" s="130">
        <v>0</v>
      </c>
      <c r="T1659" s="130">
        <f t="shared" si="78"/>
        <v>40667.826086956549</v>
      </c>
      <c r="U1659" s="130">
        <v>40600</v>
      </c>
      <c r="V1659" s="130">
        <f t="shared" si="77"/>
        <v>40600</v>
      </c>
      <c r="W1659" s="131">
        <v>0</v>
      </c>
      <c r="X1659" s="132" t="s">
        <v>982</v>
      </c>
      <c r="Y1659" s="127" t="s">
        <v>7153</v>
      </c>
      <c r="Z1659" s="124" t="s">
        <v>42</v>
      </c>
      <c r="AA1659" s="133">
        <v>43294</v>
      </c>
      <c r="AB1659" s="134"/>
    </row>
    <row r="1660" spans="1:28" ht="22.5" x14ac:dyDescent="0.2">
      <c r="A1660" s="122" t="s">
        <v>8807</v>
      </c>
      <c r="B1660" s="123" t="s">
        <v>7271</v>
      </c>
      <c r="C1660" s="124" t="s">
        <v>7251</v>
      </c>
      <c r="D1660" s="122" t="s">
        <v>10210</v>
      </c>
      <c r="E1660" s="124" t="s">
        <v>7919</v>
      </c>
      <c r="F1660" s="125" t="s">
        <v>7272</v>
      </c>
      <c r="G1660" s="126" t="s">
        <v>7273</v>
      </c>
      <c r="H1660" s="126" t="s">
        <v>7273</v>
      </c>
      <c r="I1660" s="127" t="s">
        <v>7273</v>
      </c>
      <c r="J1660" s="125" t="s">
        <v>3</v>
      </c>
      <c r="K1660" s="125"/>
      <c r="L1660" s="125">
        <v>1830</v>
      </c>
      <c r="M1660" s="128">
        <v>1830</v>
      </c>
      <c r="N1660" s="126" t="s">
        <v>7252</v>
      </c>
      <c r="O1660" s="129">
        <v>25000</v>
      </c>
      <c r="P1660" s="129">
        <v>12052.1739130435</v>
      </c>
      <c r="Q1660" s="130">
        <v>37000</v>
      </c>
      <c r="R1660" s="130">
        <f t="shared" si="76"/>
        <v>15667.826086956551</v>
      </c>
      <c r="S1660" s="130">
        <v>0</v>
      </c>
      <c r="T1660" s="130">
        <f t="shared" si="78"/>
        <v>40667.826086956549</v>
      </c>
      <c r="U1660" s="130">
        <v>40600</v>
      </c>
      <c r="V1660" s="130">
        <f t="shared" si="77"/>
        <v>40600</v>
      </c>
      <c r="W1660" s="131">
        <v>0</v>
      </c>
      <c r="X1660" s="132" t="s">
        <v>982</v>
      </c>
      <c r="Y1660" s="127" t="s">
        <v>7153</v>
      </c>
      <c r="Z1660" s="124" t="s">
        <v>42</v>
      </c>
      <c r="AA1660" s="133">
        <v>43294</v>
      </c>
      <c r="AB1660" s="134"/>
    </row>
    <row r="1661" spans="1:28" ht="22.5" x14ac:dyDescent="0.2">
      <c r="A1661" s="122" t="s">
        <v>8808</v>
      </c>
      <c r="B1661" s="123" t="s">
        <v>1450</v>
      </c>
      <c r="C1661" s="124" t="s">
        <v>1448</v>
      </c>
      <c r="D1661" s="122" t="s">
        <v>10211</v>
      </c>
      <c r="E1661" s="124" t="s">
        <v>7920</v>
      </c>
      <c r="F1661" s="125" t="s">
        <v>1451</v>
      </c>
      <c r="G1661" s="126" t="s">
        <v>1449</v>
      </c>
      <c r="H1661" s="126" t="s">
        <v>1449</v>
      </c>
      <c r="I1661" s="127" t="s">
        <v>1449</v>
      </c>
      <c r="J1661" s="125" t="s">
        <v>34</v>
      </c>
      <c r="K1661" s="125" t="s">
        <v>882</v>
      </c>
      <c r="L1661" s="125">
        <v>87</v>
      </c>
      <c r="M1661" s="128">
        <v>87</v>
      </c>
      <c r="N1661" s="126" t="s">
        <v>1449</v>
      </c>
      <c r="O1661" s="129">
        <v>144000</v>
      </c>
      <c r="P1661" s="129">
        <v>26608.695652173901</v>
      </c>
      <c r="Q1661" s="130">
        <v>170000</v>
      </c>
      <c r="R1661" s="130">
        <f t="shared" si="76"/>
        <v>34591.304347826073</v>
      </c>
      <c r="S1661" s="130">
        <v>0</v>
      </c>
      <c r="T1661" s="130">
        <f t="shared" si="78"/>
        <v>178591.30434782608</v>
      </c>
      <c r="U1661" s="130">
        <v>178500</v>
      </c>
      <c r="V1661" s="130">
        <f t="shared" si="77"/>
        <v>178500</v>
      </c>
      <c r="W1661" s="131">
        <v>0</v>
      </c>
      <c r="X1661" s="132" t="s">
        <v>221</v>
      </c>
      <c r="Y1661" s="127" t="s">
        <v>1323</v>
      </c>
      <c r="Z1661" s="124" t="s">
        <v>47</v>
      </c>
      <c r="AA1661" s="133">
        <v>43294</v>
      </c>
      <c r="AB1661" s="134"/>
    </row>
    <row r="1662" spans="1:28" ht="25.5" x14ac:dyDescent="0.2">
      <c r="A1662" s="122" t="s">
        <v>8809</v>
      </c>
      <c r="B1662" s="123" t="s">
        <v>1454</v>
      </c>
      <c r="C1662" s="124" t="s">
        <v>1452</v>
      </c>
      <c r="D1662" s="122" t="s">
        <v>10212</v>
      </c>
      <c r="E1662" s="124" t="s">
        <v>7920</v>
      </c>
      <c r="F1662" s="125" t="s">
        <v>1455</v>
      </c>
      <c r="G1662" s="126" t="s">
        <v>1456</v>
      </c>
      <c r="H1662" s="126" t="s">
        <v>1456</v>
      </c>
      <c r="I1662" s="127" t="s">
        <v>1456</v>
      </c>
      <c r="J1662" s="125" t="s">
        <v>3</v>
      </c>
      <c r="K1662" s="125" t="s">
        <v>95</v>
      </c>
      <c r="L1662" s="125">
        <v>88</v>
      </c>
      <c r="M1662" s="128">
        <v>88</v>
      </c>
      <c r="N1662" s="126" t="s">
        <v>1453</v>
      </c>
      <c r="O1662" s="129">
        <v>188000</v>
      </c>
      <c r="P1662" s="129">
        <v>40695.652173913099</v>
      </c>
      <c r="Q1662" s="130">
        <v>228000</v>
      </c>
      <c r="R1662" s="130">
        <f t="shared" si="76"/>
        <v>52904.347826087032</v>
      </c>
      <c r="S1662" s="130">
        <v>0</v>
      </c>
      <c r="T1662" s="130">
        <f t="shared" si="78"/>
        <v>240904.34782608703</v>
      </c>
      <c r="U1662" s="130">
        <v>240900</v>
      </c>
      <c r="V1662" s="130">
        <f t="shared" si="77"/>
        <v>240900</v>
      </c>
      <c r="W1662" s="131">
        <v>0</v>
      </c>
      <c r="X1662" s="132" t="s">
        <v>221</v>
      </c>
      <c r="Y1662" s="127" t="s">
        <v>1323</v>
      </c>
      <c r="Z1662" s="124" t="s">
        <v>47</v>
      </c>
      <c r="AA1662" s="133">
        <v>43294</v>
      </c>
      <c r="AB1662" s="134"/>
    </row>
    <row r="1663" spans="1:28" ht="22.5" x14ac:dyDescent="0.2">
      <c r="A1663" s="122" t="s">
        <v>8810</v>
      </c>
      <c r="B1663" s="123" t="s">
        <v>1470</v>
      </c>
      <c r="C1663" s="124" t="s">
        <v>1471</v>
      </c>
      <c r="D1663" s="122" t="s">
        <v>10213</v>
      </c>
      <c r="E1663" s="124" t="s">
        <v>7920</v>
      </c>
      <c r="F1663" s="125" t="s">
        <v>1472</v>
      </c>
      <c r="G1663" s="126" t="s">
        <v>1473</v>
      </c>
      <c r="H1663" s="126" t="s">
        <v>1473</v>
      </c>
      <c r="I1663" s="127" t="s">
        <v>1473</v>
      </c>
      <c r="J1663" s="125" t="s">
        <v>34</v>
      </c>
      <c r="K1663" s="125" t="s">
        <v>882</v>
      </c>
      <c r="L1663" s="125">
        <v>92</v>
      </c>
      <c r="M1663" s="128">
        <v>92</v>
      </c>
      <c r="N1663" s="126" t="s">
        <v>1474</v>
      </c>
      <c r="O1663" s="129">
        <v>82000</v>
      </c>
      <c r="P1663" s="129">
        <v>34434.782608695597</v>
      </c>
      <c r="Q1663" s="130">
        <v>116000</v>
      </c>
      <c r="R1663" s="130">
        <f t="shared" si="76"/>
        <v>44765.217391304272</v>
      </c>
      <c r="S1663" s="130">
        <v>0</v>
      </c>
      <c r="T1663" s="130">
        <f t="shared" si="78"/>
        <v>126765.21739130426</v>
      </c>
      <c r="U1663" s="130">
        <v>126700</v>
      </c>
      <c r="V1663" s="130">
        <f t="shared" si="77"/>
        <v>126700</v>
      </c>
      <c r="W1663" s="131">
        <v>0</v>
      </c>
      <c r="X1663" s="132" t="s">
        <v>221</v>
      </c>
      <c r="Y1663" s="127" t="s">
        <v>1323</v>
      </c>
      <c r="Z1663" s="124" t="s">
        <v>47</v>
      </c>
      <c r="AA1663" s="133">
        <v>43294</v>
      </c>
      <c r="AB1663" s="134"/>
    </row>
    <row r="1664" spans="1:28" ht="25.5" x14ac:dyDescent="0.2">
      <c r="A1664" s="122" t="s">
        <v>8811</v>
      </c>
      <c r="B1664" s="123" t="s">
        <v>1475</v>
      </c>
      <c r="C1664" s="124" t="s">
        <v>1476</v>
      </c>
      <c r="D1664" s="122" t="s">
        <v>10214</v>
      </c>
      <c r="E1664" s="124" t="s">
        <v>7920</v>
      </c>
      <c r="F1664" s="125" t="s">
        <v>1477</v>
      </c>
      <c r="G1664" s="126" t="s">
        <v>1478</v>
      </c>
      <c r="H1664" s="126" t="s">
        <v>1478</v>
      </c>
      <c r="I1664" s="127" t="s">
        <v>1478</v>
      </c>
      <c r="J1664" s="125" t="s">
        <v>3</v>
      </c>
      <c r="K1664" s="125" t="s">
        <v>95</v>
      </c>
      <c r="L1664" s="125">
        <v>93</v>
      </c>
      <c r="M1664" s="128">
        <v>93</v>
      </c>
      <c r="N1664" s="126" t="s">
        <v>1479</v>
      </c>
      <c r="O1664" s="129">
        <v>118000</v>
      </c>
      <c r="P1664" s="129">
        <v>40695.652173913099</v>
      </c>
      <c r="Q1664" s="130">
        <v>158000</v>
      </c>
      <c r="R1664" s="130">
        <f t="shared" si="76"/>
        <v>52904.347826087032</v>
      </c>
      <c r="S1664" s="130">
        <v>0</v>
      </c>
      <c r="T1664" s="130">
        <f t="shared" si="78"/>
        <v>170904.34782608703</v>
      </c>
      <c r="U1664" s="130">
        <v>170900</v>
      </c>
      <c r="V1664" s="130">
        <f t="shared" si="77"/>
        <v>170900</v>
      </c>
      <c r="W1664" s="131">
        <v>0</v>
      </c>
      <c r="X1664" s="132" t="s">
        <v>221</v>
      </c>
      <c r="Y1664" s="127" t="s">
        <v>1323</v>
      </c>
      <c r="Z1664" s="124" t="s">
        <v>47</v>
      </c>
      <c r="AA1664" s="133">
        <v>43294</v>
      </c>
      <c r="AB1664" s="134"/>
    </row>
    <row r="1665" spans="1:28" ht="108" x14ac:dyDescent="0.2">
      <c r="A1665" s="122" t="s">
        <v>8812</v>
      </c>
      <c r="B1665" s="123" t="s">
        <v>1774</v>
      </c>
      <c r="C1665" s="124" t="s">
        <v>1775</v>
      </c>
      <c r="D1665" s="122" t="s">
        <v>10215</v>
      </c>
      <c r="E1665" s="124" t="s">
        <v>7920</v>
      </c>
      <c r="F1665" s="125" t="s">
        <v>1776</v>
      </c>
      <c r="G1665" s="126" t="s">
        <v>1777</v>
      </c>
      <c r="H1665" s="126" t="s">
        <v>1777</v>
      </c>
      <c r="I1665" s="127" t="s">
        <v>1777</v>
      </c>
      <c r="J1665" s="125" t="s">
        <v>34</v>
      </c>
      <c r="K1665" s="125" t="s">
        <v>95</v>
      </c>
      <c r="L1665" s="125">
        <v>205</v>
      </c>
      <c r="M1665" s="128">
        <v>205</v>
      </c>
      <c r="N1665" s="126" t="s">
        <v>1778</v>
      </c>
      <c r="O1665" s="129">
        <v>188000</v>
      </c>
      <c r="P1665" s="129">
        <v>70434.782608695605</v>
      </c>
      <c r="Q1665" s="130">
        <v>258000</v>
      </c>
      <c r="R1665" s="130">
        <f t="shared" si="76"/>
        <v>91565.217391304293</v>
      </c>
      <c r="S1665" s="130">
        <v>0</v>
      </c>
      <c r="T1665" s="130">
        <f t="shared" si="78"/>
        <v>279565.21739130432</v>
      </c>
      <c r="U1665" s="130">
        <v>279500</v>
      </c>
      <c r="V1665" s="130">
        <f t="shared" si="77"/>
        <v>279500</v>
      </c>
      <c r="W1665" s="175" t="s">
        <v>1779</v>
      </c>
      <c r="X1665" s="132" t="s">
        <v>221</v>
      </c>
      <c r="Y1665" s="127" t="s">
        <v>1323</v>
      </c>
      <c r="Z1665" s="124" t="s">
        <v>91</v>
      </c>
      <c r="AA1665" s="133">
        <v>43294</v>
      </c>
      <c r="AB1665" s="134"/>
    </row>
    <row r="1666" spans="1:28" ht="108" x14ac:dyDescent="0.2">
      <c r="A1666" s="122" t="s">
        <v>8813</v>
      </c>
      <c r="B1666" s="123" t="s">
        <v>1780</v>
      </c>
      <c r="C1666" s="124" t="s">
        <v>1775</v>
      </c>
      <c r="D1666" s="122" t="s">
        <v>10216</v>
      </c>
      <c r="E1666" s="124" t="s">
        <v>7920</v>
      </c>
      <c r="F1666" s="125" t="s">
        <v>1781</v>
      </c>
      <c r="G1666" s="126" t="s">
        <v>1782</v>
      </c>
      <c r="H1666" s="126" t="s">
        <v>1782</v>
      </c>
      <c r="I1666" s="127" t="s">
        <v>1782</v>
      </c>
      <c r="J1666" s="125" t="s">
        <v>34</v>
      </c>
      <c r="K1666" s="125" t="s">
        <v>95</v>
      </c>
      <c r="L1666" s="125">
        <v>205</v>
      </c>
      <c r="M1666" s="128">
        <v>205</v>
      </c>
      <c r="N1666" s="126" t="s">
        <v>1778</v>
      </c>
      <c r="O1666" s="129">
        <v>188000</v>
      </c>
      <c r="P1666" s="129">
        <v>70434.782608695605</v>
      </c>
      <c r="Q1666" s="130">
        <v>258000</v>
      </c>
      <c r="R1666" s="130">
        <f t="shared" si="76"/>
        <v>91565.217391304293</v>
      </c>
      <c r="S1666" s="130">
        <v>0</v>
      </c>
      <c r="T1666" s="130">
        <f t="shared" si="78"/>
        <v>279565.21739130432</v>
      </c>
      <c r="U1666" s="130">
        <v>279500</v>
      </c>
      <c r="V1666" s="130">
        <f t="shared" si="77"/>
        <v>279500</v>
      </c>
      <c r="W1666" s="175" t="s">
        <v>1779</v>
      </c>
      <c r="X1666" s="132" t="s">
        <v>221</v>
      </c>
      <c r="Y1666" s="127" t="s">
        <v>1323</v>
      </c>
      <c r="Z1666" s="124" t="s">
        <v>91</v>
      </c>
      <c r="AA1666" s="133">
        <v>43294</v>
      </c>
      <c r="AB1666" s="134"/>
    </row>
    <row r="1667" spans="1:28" ht="76.5" x14ac:dyDescent="0.2">
      <c r="A1667" s="122" t="s">
        <v>8814</v>
      </c>
      <c r="B1667" s="123" t="s">
        <v>1799</v>
      </c>
      <c r="C1667" s="124" t="s">
        <v>1787</v>
      </c>
      <c r="D1667" s="122" t="s">
        <v>10217</v>
      </c>
      <c r="E1667" s="124" t="s">
        <v>7920</v>
      </c>
      <c r="F1667" s="125" t="s">
        <v>1800</v>
      </c>
      <c r="G1667" s="126" t="s">
        <v>1801</v>
      </c>
      <c r="H1667" s="126" t="s">
        <v>7737</v>
      </c>
      <c r="I1667" s="127" t="s">
        <v>1801</v>
      </c>
      <c r="J1667" s="125" t="s">
        <v>283</v>
      </c>
      <c r="K1667" s="125" t="s">
        <v>882</v>
      </c>
      <c r="L1667" s="125">
        <v>206</v>
      </c>
      <c r="M1667" s="128">
        <v>206</v>
      </c>
      <c r="N1667" s="126" t="s">
        <v>1790</v>
      </c>
      <c r="O1667" s="129">
        <v>46000</v>
      </c>
      <c r="P1667" s="129">
        <v>14086.956521739099</v>
      </c>
      <c r="Q1667" s="130">
        <v>60000</v>
      </c>
      <c r="R1667" s="130">
        <f t="shared" si="76"/>
        <v>18313.043478260832</v>
      </c>
      <c r="S1667" s="130">
        <v>0</v>
      </c>
      <c r="T1667" s="130">
        <f t="shared" si="78"/>
        <v>64313.043478260835</v>
      </c>
      <c r="U1667" s="130">
        <v>64300</v>
      </c>
      <c r="V1667" s="130">
        <f t="shared" si="77"/>
        <v>64300</v>
      </c>
      <c r="W1667" s="126" t="s">
        <v>1802</v>
      </c>
      <c r="X1667" s="132" t="s">
        <v>221</v>
      </c>
      <c r="Y1667" s="127" t="s">
        <v>1323</v>
      </c>
      <c r="Z1667" s="124"/>
      <c r="AA1667" s="133"/>
      <c r="AB1667" s="134"/>
    </row>
    <row r="1668" spans="1:28" ht="76.5" x14ac:dyDescent="0.2">
      <c r="A1668" s="122" t="s">
        <v>8815</v>
      </c>
      <c r="B1668" s="123" t="s">
        <v>1811</v>
      </c>
      <c r="C1668" s="124" t="s">
        <v>1809</v>
      </c>
      <c r="D1668" s="122" t="s">
        <v>10218</v>
      </c>
      <c r="E1668" s="124" t="s">
        <v>7920</v>
      </c>
      <c r="F1668" s="125" t="s">
        <v>1800</v>
      </c>
      <c r="G1668" s="126" t="s">
        <v>1801</v>
      </c>
      <c r="H1668" s="126" t="s">
        <v>7742</v>
      </c>
      <c r="I1668" s="127" t="s">
        <v>1801</v>
      </c>
      <c r="J1668" s="125" t="s">
        <v>283</v>
      </c>
      <c r="K1668" s="125" t="s">
        <v>882</v>
      </c>
      <c r="L1668" s="125">
        <v>207</v>
      </c>
      <c r="M1668" s="142">
        <v>207</v>
      </c>
      <c r="N1668" s="143" t="s">
        <v>1810</v>
      </c>
      <c r="O1668" s="129">
        <v>70000</v>
      </c>
      <c r="P1668" s="129">
        <v>15026.0869565217</v>
      </c>
      <c r="Q1668" s="144">
        <v>85000</v>
      </c>
      <c r="R1668" s="130">
        <f t="shared" si="76"/>
        <v>19533.913043478209</v>
      </c>
      <c r="S1668" s="130">
        <v>0</v>
      </c>
      <c r="T1668" s="130">
        <f t="shared" si="78"/>
        <v>89533.913043478213</v>
      </c>
      <c r="U1668" s="130">
        <v>89500</v>
      </c>
      <c r="V1668" s="130">
        <f t="shared" si="77"/>
        <v>89500</v>
      </c>
      <c r="W1668" s="126" t="s">
        <v>1802</v>
      </c>
      <c r="X1668" s="132" t="s">
        <v>221</v>
      </c>
      <c r="Y1668" s="127" t="s">
        <v>1323</v>
      </c>
      <c r="Z1668" s="124"/>
      <c r="AA1668" s="133"/>
      <c r="AB1668" s="134"/>
    </row>
    <row r="1669" spans="1:28" ht="76.5" x14ac:dyDescent="0.2">
      <c r="A1669" s="122" t="s">
        <v>8816</v>
      </c>
      <c r="B1669" s="123" t="s">
        <v>1821</v>
      </c>
      <c r="C1669" s="124" t="s">
        <v>1818</v>
      </c>
      <c r="D1669" s="122" t="s">
        <v>10219</v>
      </c>
      <c r="E1669" s="124" t="s">
        <v>7920</v>
      </c>
      <c r="F1669" s="125" t="s">
        <v>1800</v>
      </c>
      <c r="G1669" s="126" t="s">
        <v>1801</v>
      </c>
      <c r="H1669" s="126" t="s">
        <v>7747</v>
      </c>
      <c r="I1669" s="127" t="s">
        <v>1801</v>
      </c>
      <c r="J1669" s="125" t="s">
        <v>283</v>
      </c>
      <c r="K1669" s="125" t="s">
        <v>882</v>
      </c>
      <c r="L1669" s="125">
        <v>209</v>
      </c>
      <c r="M1669" s="128">
        <v>209</v>
      </c>
      <c r="N1669" s="126" t="s">
        <v>1819</v>
      </c>
      <c r="O1669" s="129">
        <v>97000</v>
      </c>
      <c r="P1669" s="129">
        <v>18782.608695652201</v>
      </c>
      <c r="Q1669" s="130">
        <v>115000</v>
      </c>
      <c r="R1669" s="130">
        <f t="shared" si="76"/>
        <v>24417.391304347861</v>
      </c>
      <c r="S1669" s="130">
        <v>0</v>
      </c>
      <c r="T1669" s="130">
        <f t="shared" si="78"/>
        <v>121417.39130434787</v>
      </c>
      <c r="U1669" s="130">
        <v>121400</v>
      </c>
      <c r="V1669" s="130">
        <f t="shared" si="77"/>
        <v>121400</v>
      </c>
      <c r="W1669" s="126" t="s">
        <v>1802</v>
      </c>
      <c r="X1669" s="132" t="s">
        <v>221</v>
      </c>
      <c r="Y1669" s="127" t="s">
        <v>1323</v>
      </c>
      <c r="Z1669" s="124"/>
      <c r="AA1669" s="133"/>
      <c r="AB1669" s="134"/>
    </row>
    <row r="1670" spans="1:28" ht="76.5" x14ac:dyDescent="0.2">
      <c r="A1670" s="122" t="s">
        <v>8817</v>
      </c>
      <c r="B1670" s="123" t="s">
        <v>1834</v>
      </c>
      <c r="C1670" s="124" t="s">
        <v>1825</v>
      </c>
      <c r="D1670" s="122" t="s">
        <v>10220</v>
      </c>
      <c r="E1670" s="124" t="s">
        <v>7920</v>
      </c>
      <c r="F1670" s="125" t="s">
        <v>1800</v>
      </c>
      <c r="G1670" s="126" t="s">
        <v>1801</v>
      </c>
      <c r="H1670" s="126" t="s">
        <v>7752</v>
      </c>
      <c r="I1670" s="127" t="s">
        <v>1801</v>
      </c>
      <c r="J1670" s="125" t="s">
        <v>283</v>
      </c>
      <c r="K1670" s="125" t="s">
        <v>882</v>
      </c>
      <c r="L1670" s="125">
        <v>210</v>
      </c>
      <c r="M1670" s="128">
        <v>210</v>
      </c>
      <c r="N1670" s="126" t="s">
        <v>1828</v>
      </c>
      <c r="O1670" s="129">
        <v>110000</v>
      </c>
      <c r="P1670" s="129">
        <v>29739.130434782601</v>
      </c>
      <c r="Q1670" s="130">
        <v>139000</v>
      </c>
      <c r="R1670" s="130">
        <f t="shared" si="76"/>
        <v>38660.869565217377</v>
      </c>
      <c r="S1670" s="130">
        <v>0</v>
      </c>
      <c r="T1670" s="130">
        <f t="shared" si="78"/>
        <v>148660.86956521738</v>
      </c>
      <c r="U1670" s="130">
        <v>148600</v>
      </c>
      <c r="V1670" s="130">
        <f t="shared" si="77"/>
        <v>148600</v>
      </c>
      <c r="W1670" s="126" t="s">
        <v>1802</v>
      </c>
      <c r="X1670" s="132" t="s">
        <v>221</v>
      </c>
      <c r="Y1670" s="127" t="s">
        <v>1323</v>
      </c>
      <c r="Z1670" s="124"/>
      <c r="AA1670" s="133"/>
      <c r="AB1670" s="134"/>
    </row>
    <row r="1671" spans="1:28" ht="25.5" x14ac:dyDescent="0.2">
      <c r="A1671" s="122" t="s">
        <v>8818</v>
      </c>
      <c r="B1671" s="123" t="s">
        <v>3546</v>
      </c>
      <c r="C1671" s="124" t="s">
        <v>3547</v>
      </c>
      <c r="D1671" s="122" t="s">
        <v>10221</v>
      </c>
      <c r="E1671" s="124" t="s">
        <v>7920</v>
      </c>
      <c r="F1671" s="125" t="s">
        <v>3548</v>
      </c>
      <c r="G1671" s="126" t="s">
        <v>3549</v>
      </c>
      <c r="H1671" s="126" t="s">
        <v>3549</v>
      </c>
      <c r="I1671" s="127" t="s">
        <v>3549</v>
      </c>
      <c r="J1671" s="125" t="s">
        <v>34</v>
      </c>
      <c r="K1671" s="125" t="s">
        <v>22</v>
      </c>
      <c r="L1671" s="125">
        <v>363</v>
      </c>
      <c r="M1671" s="128">
        <v>363</v>
      </c>
      <c r="N1671" s="126" t="s">
        <v>3549</v>
      </c>
      <c r="O1671" s="129">
        <v>174000</v>
      </c>
      <c r="P1671" s="129">
        <v>69808.695652173905</v>
      </c>
      <c r="Q1671" s="130">
        <v>243000</v>
      </c>
      <c r="R1671" s="130">
        <f t="shared" ref="R1671:R1734" si="79">+P1671/1800000*2340000</f>
        <v>90751.304347826081</v>
      </c>
      <c r="S1671" s="130">
        <v>0</v>
      </c>
      <c r="T1671" s="130">
        <f t="shared" si="78"/>
        <v>264751.30434782605</v>
      </c>
      <c r="U1671" s="130">
        <v>264700</v>
      </c>
      <c r="V1671" s="130">
        <f t="shared" ref="V1671:V1734" si="80">ROUNDDOWN(T1671,-2)</f>
        <v>264700</v>
      </c>
      <c r="W1671" s="131" t="s">
        <v>3550</v>
      </c>
      <c r="X1671" s="132" t="s">
        <v>221</v>
      </c>
      <c r="Y1671" s="127" t="s">
        <v>3551</v>
      </c>
      <c r="Z1671" s="124" t="s">
        <v>47</v>
      </c>
      <c r="AA1671" s="133">
        <v>43294</v>
      </c>
      <c r="AB1671" s="134"/>
    </row>
    <row r="1672" spans="1:28" ht="25.5" x14ac:dyDescent="0.2">
      <c r="A1672" s="122" t="s">
        <v>8819</v>
      </c>
      <c r="B1672" s="123" t="s">
        <v>3552</v>
      </c>
      <c r="C1672" s="124" t="s">
        <v>3553</v>
      </c>
      <c r="D1672" s="122" t="s">
        <v>10222</v>
      </c>
      <c r="E1672" s="124" t="s">
        <v>7920</v>
      </c>
      <c r="F1672" s="125" t="s">
        <v>3554</v>
      </c>
      <c r="G1672" s="126" t="s">
        <v>3555</v>
      </c>
      <c r="H1672" s="126" t="s">
        <v>3555</v>
      </c>
      <c r="I1672" s="127" t="s">
        <v>3555</v>
      </c>
      <c r="J1672" s="125" t="s">
        <v>34</v>
      </c>
      <c r="K1672" s="125" t="s">
        <v>882</v>
      </c>
      <c r="L1672" s="125">
        <v>364</v>
      </c>
      <c r="M1672" s="128">
        <v>364</v>
      </c>
      <c r="N1672" s="126" t="s">
        <v>3555</v>
      </c>
      <c r="O1672" s="129">
        <v>200000</v>
      </c>
      <c r="P1672" s="129">
        <v>71060.869565217406</v>
      </c>
      <c r="Q1672" s="130">
        <v>271000</v>
      </c>
      <c r="R1672" s="130">
        <f t="shared" si="79"/>
        <v>92379.130434782637</v>
      </c>
      <c r="S1672" s="130">
        <v>0</v>
      </c>
      <c r="T1672" s="130">
        <f t="shared" si="78"/>
        <v>292379.13043478265</v>
      </c>
      <c r="U1672" s="130">
        <v>292300</v>
      </c>
      <c r="V1672" s="130">
        <f t="shared" si="80"/>
        <v>292300</v>
      </c>
      <c r="W1672" s="131">
        <v>0</v>
      </c>
      <c r="X1672" s="132" t="s">
        <v>221</v>
      </c>
      <c r="Y1672" s="127" t="s">
        <v>3551</v>
      </c>
      <c r="Z1672" s="124" t="s">
        <v>47</v>
      </c>
      <c r="AA1672" s="133">
        <v>43294</v>
      </c>
      <c r="AB1672" s="134"/>
    </row>
    <row r="1673" spans="1:28" ht="38.25" x14ac:dyDescent="0.2">
      <c r="A1673" s="122" t="s">
        <v>8820</v>
      </c>
      <c r="B1673" s="123" t="s">
        <v>3558</v>
      </c>
      <c r="C1673" s="124" t="s">
        <v>3556</v>
      </c>
      <c r="D1673" s="122" t="s">
        <v>10223</v>
      </c>
      <c r="E1673" s="124" t="s">
        <v>7920</v>
      </c>
      <c r="F1673" s="125" t="s">
        <v>3559</v>
      </c>
      <c r="G1673" s="126" t="s">
        <v>7326</v>
      </c>
      <c r="H1673" s="126" t="s">
        <v>7326</v>
      </c>
      <c r="I1673" s="127" t="s">
        <v>3560</v>
      </c>
      <c r="J1673" s="125" t="s">
        <v>3</v>
      </c>
      <c r="K1673" s="125" t="s">
        <v>25</v>
      </c>
      <c r="L1673" s="125">
        <v>365</v>
      </c>
      <c r="M1673" s="128">
        <v>365</v>
      </c>
      <c r="N1673" s="126" t="s">
        <v>3557</v>
      </c>
      <c r="O1673" s="129">
        <v>5867000</v>
      </c>
      <c r="P1673" s="129">
        <v>837391.30434782605</v>
      </c>
      <c r="Q1673" s="130">
        <v>6704000</v>
      </c>
      <c r="R1673" s="130">
        <f t="shared" si="79"/>
        <v>1088608.6956521738</v>
      </c>
      <c r="S1673" s="130">
        <v>0</v>
      </c>
      <c r="T1673" s="130">
        <f t="shared" si="78"/>
        <v>6955608.6956521738</v>
      </c>
      <c r="U1673" s="130">
        <v>6955600</v>
      </c>
      <c r="V1673" s="130">
        <f t="shared" si="80"/>
        <v>6955600</v>
      </c>
      <c r="W1673" s="131">
        <v>0</v>
      </c>
      <c r="X1673" s="132" t="s">
        <v>221</v>
      </c>
      <c r="Y1673" s="127" t="s">
        <v>3551</v>
      </c>
      <c r="Z1673" s="124" t="s">
        <v>47</v>
      </c>
      <c r="AA1673" s="133">
        <v>43294</v>
      </c>
      <c r="AB1673" s="134"/>
    </row>
    <row r="1674" spans="1:28" ht="51" x14ac:dyDescent="0.2">
      <c r="A1674" s="122" t="s">
        <v>8821</v>
      </c>
      <c r="B1674" s="123" t="s">
        <v>3561</v>
      </c>
      <c r="C1674" s="124" t="s">
        <v>3562</v>
      </c>
      <c r="D1674" s="122" t="s">
        <v>10224</v>
      </c>
      <c r="E1674" s="124" t="s">
        <v>7920</v>
      </c>
      <c r="F1674" s="125" t="s">
        <v>3563</v>
      </c>
      <c r="G1674" s="126" t="s">
        <v>3564</v>
      </c>
      <c r="H1674" s="126" t="s">
        <v>3564</v>
      </c>
      <c r="I1674" s="127" t="s">
        <v>3564</v>
      </c>
      <c r="J1674" s="125" t="s">
        <v>34</v>
      </c>
      <c r="K1674" s="125" t="s">
        <v>873</v>
      </c>
      <c r="L1674" s="125">
        <v>375</v>
      </c>
      <c r="M1674" s="128">
        <v>375</v>
      </c>
      <c r="N1674" s="140" t="s">
        <v>3565</v>
      </c>
      <c r="O1674" s="129">
        <v>435000</v>
      </c>
      <c r="P1674" s="129">
        <v>219130.43478260899</v>
      </c>
      <c r="Q1674" s="130">
        <v>654000</v>
      </c>
      <c r="R1674" s="130">
        <f t="shared" si="79"/>
        <v>284869.5652173917</v>
      </c>
      <c r="S1674" s="130">
        <v>0</v>
      </c>
      <c r="T1674" s="130">
        <f t="shared" si="78"/>
        <v>719869.5652173917</v>
      </c>
      <c r="U1674" s="130">
        <v>719800</v>
      </c>
      <c r="V1674" s="130">
        <f t="shared" si="80"/>
        <v>719800</v>
      </c>
      <c r="W1674" s="131">
        <v>0</v>
      </c>
      <c r="X1674" s="132" t="s">
        <v>221</v>
      </c>
      <c r="Y1674" s="127" t="s">
        <v>3551</v>
      </c>
      <c r="Z1674" s="124" t="s">
        <v>91</v>
      </c>
      <c r="AA1674" s="133">
        <v>43294</v>
      </c>
      <c r="AB1674" s="134"/>
    </row>
    <row r="1675" spans="1:28" ht="51" x14ac:dyDescent="0.2">
      <c r="A1675" s="122" t="s">
        <v>8822</v>
      </c>
      <c r="B1675" s="123" t="s">
        <v>3566</v>
      </c>
      <c r="C1675" s="124" t="s">
        <v>3562</v>
      </c>
      <c r="D1675" s="122" t="s">
        <v>10225</v>
      </c>
      <c r="E1675" s="124" t="s">
        <v>7920</v>
      </c>
      <c r="F1675" s="125" t="s">
        <v>3567</v>
      </c>
      <c r="G1675" s="126" t="s">
        <v>3568</v>
      </c>
      <c r="H1675" s="126" t="s">
        <v>3568</v>
      </c>
      <c r="I1675" s="127" t="s">
        <v>3568</v>
      </c>
      <c r="J1675" s="125" t="s">
        <v>34</v>
      </c>
      <c r="K1675" s="125" t="s">
        <v>873</v>
      </c>
      <c r="L1675" s="125">
        <v>375</v>
      </c>
      <c r="M1675" s="128">
        <v>375</v>
      </c>
      <c r="N1675" s="140" t="s">
        <v>3565</v>
      </c>
      <c r="O1675" s="129">
        <v>435000</v>
      </c>
      <c r="P1675" s="129">
        <v>219130.43478260899</v>
      </c>
      <c r="Q1675" s="130">
        <v>654000</v>
      </c>
      <c r="R1675" s="130">
        <f t="shared" si="79"/>
        <v>284869.5652173917</v>
      </c>
      <c r="S1675" s="130">
        <v>0</v>
      </c>
      <c r="T1675" s="130">
        <f t="shared" si="78"/>
        <v>719869.5652173917</v>
      </c>
      <c r="U1675" s="130">
        <v>719800</v>
      </c>
      <c r="V1675" s="130">
        <f t="shared" si="80"/>
        <v>719800</v>
      </c>
      <c r="W1675" s="131">
        <v>0</v>
      </c>
      <c r="X1675" s="132" t="s">
        <v>221</v>
      </c>
      <c r="Y1675" s="127" t="s">
        <v>3551</v>
      </c>
      <c r="Z1675" s="124" t="s">
        <v>91</v>
      </c>
      <c r="AA1675" s="133">
        <v>43294</v>
      </c>
      <c r="AB1675" s="134"/>
    </row>
    <row r="1676" spans="1:28" ht="51" x14ac:dyDescent="0.2">
      <c r="A1676" s="122" t="s">
        <v>8823</v>
      </c>
      <c r="B1676" s="123" t="s">
        <v>3569</v>
      </c>
      <c r="C1676" s="124" t="s">
        <v>3570</v>
      </c>
      <c r="D1676" s="122" t="s">
        <v>10226</v>
      </c>
      <c r="E1676" s="124" t="s">
        <v>7920</v>
      </c>
      <c r="F1676" s="125" t="s">
        <v>3571</v>
      </c>
      <c r="G1676" s="126" t="s">
        <v>3572</v>
      </c>
      <c r="H1676" s="126" t="s">
        <v>3572</v>
      </c>
      <c r="I1676" s="127" t="s">
        <v>3572</v>
      </c>
      <c r="J1676" s="125" t="s">
        <v>34</v>
      </c>
      <c r="K1676" s="125" t="s">
        <v>95</v>
      </c>
      <c r="L1676" s="125">
        <v>376</v>
      </c>
      <c r="M1676" s="128">
        <v>376</v>
      </c>
      <c r="N1676" s="140" t="s">
        <v>3573</v>
      </c>
      <c r="O1676" s="129">
        <v>288000</v>
      </c>
      <c r="P1676" s="129">
        <v>126782.608695652</v>
      </c>
      <c r="Q1676" s="130">
        <v>414000</v>
      </c>
      <c r="R1676" s="130">
        <f t="shared" si="79"/>
        <v>164817.39130434761</v>
      </c>
      <c r="S1676" s="130">
        <v>0</v>
      </c>
      <c r="T1676" s="130">
        <f t="shared" si="78"/>
        <v>452817.39130434761</v>
      </c>
      <c r="U1676" s="130">
        <v>452800</v>
      </c>
      <c r="V1676" s="130">
        <f t="shared" si="80"/>
        <v>452800</v>
      </c>
      <c r="W1676" s="131">
        <v>0</v>
      </c>
      <c r="X1676" s="132" t="s">
        <v>221</v>
      </c>
      <c r="Y1676" s="127" t="s">
        <v>3551</v>
      </c>
      <c r="Z1676" s="124" t="s">
        <v>91</v>
      </c>
      <c r="AA1676" s="133">
        <v>43294</v>
      </c>
      <c r="AB1676" s="134"/>
    </row>
    <row r="1677" spans="1:28" ht="25.5" x14ac:dyDescent="0.2">
      <c r="A1677" s="122" t="s">
        <v>8824</v>
      </c>
      <c r="B1677" s="123" t="s">
        <v>3574</v>
      </c>
      <c r="C1677" s="124" t="s">
        <v>3570</v>
      </c>
      <c r="D1677" s="122" t="s">
        <v>10227</v>
      </c>
      <c r="E1677" s="124" t="s">
        <v>7920</v>
      </c>
      <c r="F1677" s="125" t="s">
        <v>3575</v>
      </c>
      <c r="G1677" s="126" t="s">
        <v>3576</v>
      </c>
      <c r="H1677" s="126" t="s">
        <v>3576</v>
      </c>
      <c r="I1677" s="127" t="s">
        <v>3576</v>
      </c>
      <c r="J1677" s="125" t="s">
        <v>34</v>
      </c>
      <c r="K1677" s="125" t="s">
        <v>95</v>
      </c>
      <c r="L1677" s="125">
        <v>376</v>
      </c>
      <c r="M1677" s="128">
        <v>376</v>
      </c>
      <c r="N1677" s="140" t="s">
        <v>3573</v>
      </c>
      <c r="O1677" s="129">
        <v>288000</v>
      </c>
      <c r="P1677" s="129">
        <v>126782.608695652</v>
      </c>
      <c r="Q1677" s="130">
        <v>414000</v>
      </c>
      <c r="R1677" s="130">
        <f t="shared" si="79"/>
        <v>164817.39130434761</v>
      </c>
      <c r="S1677" s="130">
        <v>0</v>
      </c>
      <c r="T1677" s="130">
        <f t="shared" si="78"/>
        <v>452817.39130434761</v>
      </c>
      <c r="U1677" s="130">
        <v>452800</v>
      </c>
      <c r="V1677" s="130">
        <f t="shared" si="80"/>
        <v>452800</v>
      </c>
      <c r="W1677" s="131">
        <v>0</v>
      </c>
      <c r="X1677" s="132" t="s">
        <v>221</v>
      </c>
      <c r="Y1677" s="127" t="s">
        <v>3551</v>
      </c>
      <c r="Z1677" s="124" t="s">
        <v>91</v>
      </c>
      <c r="AA1677" s="133">
        <v>43294</v>
      </c>
      <c r="AB1677" s="134"/>
    </row>
    <row r="1678" spans="1:28" ht="25.5" x14ac:dyDescent="0.2">
      <c r="A1678" s="122" t="s">
        <v>8825</v>
      </c>
      <c r="B1678" s="123" t="s">
        <v>3614</v>
      </c>
      <c r="C1678" s="124" t="s">
        <v>3593</v>
      </c>
      <c r="D1678" s="122" t="s">
        <v>10228</v>
      </c>
      <c r="E1678" s="124" t="s">
        <v>7920</v>
      </c>
      <c r="F1678" s="125" t="s">
        <v>3615</v>
      </c>
      <c r="G1678" s="126" t="s">
        <v>7333</v>
      </c>
      <c r="H1678" s="126" t="s">
        <v>7333</v>
      </c>
      <c r="I1678" s="127" t="s">
        <v>3616</v>
      </c>
      <c r="J1678" s="125" t="s">
        <v>34</v>
      </c>
      <c r="K1678" s="125" t="s">
        <v>882</v>
      </c>
      <c r="L1678" s="125">
        <v>515</v>
      </c>
      <c r="M1678" s="128">
        <v>515</v>
      </c>
      <c r="N1678" s="126" t="s">
        <v>3595</v>
      </c>
      <c r="O1678" s="129">
        <v>129000</v>
      </c>
      <c r="P1678" s="129">
        <v>68869.565217391297</v>
      </c>
      <c r="Q1678" s="130">
        <v>197000</v>
      </c>
      <c r="R1678" s="130">
        <f t="shared" si="79"/>
        <v>89530.434782608689</v>
      </c>
      <c r="S1678" s="130">
        <v>0</v>
      </c>
      <c r="T1678" s="130">
        <f t="shared" si="78"/>
        <v>218530.4347826087</v>
      </c>
      <c r="U1678" s="130">
        <v>218500</v>
      </c>
      <c r="V1678" s="130">
        <f t="shared" si="80"/>
        <v>218500</v>
      </c>
      <c r="W1678" s="131">
        <v>0</v>
      </c>
      <c r="X1678" s="132" t="s">
        <v>221</v>
      </c>
      <c r="Y1678" s="127" t="s">
        <v>146</v>
      </c>
      <c r="Z1678" s="124" t="s">
        <v>91</v>
      </c>
      <c r="AA1678" s="133">
        <v>43294</v>
      </c>
      <c r="AB1678" s="134"/>
    </row>
    <row r="1679" spans="1:28" ht="38.25" x14ac:dyDescent="0.2">
      <c r="A1679" s="122" t="s">
        <v>8826</v>
      </c>
      <c r="B1679" s="123" t="s">
        <v>218</v>
      </c>
      <c r="C1679" s="124" t="s">
        <v>191</v>
      </c>
      <c r="D1679" s="122" t="s">
        <v>10229</v>
      </c>
      <c r="E1679" s="124" t="s">
        <v>7920</v>
      </c>
      <c r="F1679" s="125" t="s">
        <v>219</v>
      </c>
      <c r="G1679" s="126" t="s">
        <v>220</v>
      </c>
      <c r="H1679" s="126" t="s">
        <v>220</v>
      </c>
      <c r="I1679" s="127" t="s">
        <v>220</v>
      </c>
      <c r="J1679" s="125" t="s">
        <v>3</v>
      </c>
      <c r="K1679" s="125" t="s">
        <v>17</v>
      </c>
      <c r="L1679" s="125">
        <v>581</v>
      </c>
      <c r="M1679" s="128">
        <v>581</v>
      </c>
      <c r="N1679" s="126" t="s">
        <v>192</v>
      </c>
      <c r="O1679" s="129">
        <v>2293000</v>
      </c>
      <c r="P1679" s="129">
        <v>718434.78260869603</v>
      </c>
      <c r="Q1679" s="130">
        <v>3011000</v>
      </c>
      <c r="R1679" s="130">
        <f t="shared" si="79"/>
        <v>933965.21739130479</v>
      </c>
      <c r="S1679" s="130">
        <v>0</v>
      </c>
      <c r="T1679" s="130">
        <f t="shared" si="78"/>
        <v>3226965.2173913047</v>
      </c>
      <c r="U1679" s="130">
        <v>3226900</v>
      </c>
      <c r="V1679" s="130">
        <f t="shared" si="80"/>
        <v>3226900</v>
      </c>
      <c r="W1679" s="131">
        <v>0</v>
      </c>
      <c r="X1679" s="132" t="s">
        <v>221</v>
      </c>
      <c r="Y1679" s="127" t="s">
        <v>146</v>
      </c>
      <c r="Z1679" s="124" t="s">
        <v>91</v>
      </c>
      <c r="AA1679" s="133">
        <v>43294</v>
      </c>
      <c r="AB1679" s="134"/>
    </row>
    <row r="1680" spans="1:28" ht="25.5" x14ac:dyDescent="0.2">
      <c r="A1680" s="122" t="s">
        <v>8827</v>
      </c>
      <c r="B1680" s="123" t="s">
        <v>550</v>
      </c>
      <c r="C1680" s="124" t="s">
        <v>551</v>
      </c>
      <c r="D1680" s="122" t="s">
        <v>10230</v>
      </c>
      <c r="E1680" s="124" t="s">
        <v>7920</v>
      </c>
      <c r="F1680" s="125" t="s">
        <v>552</v>
      </c>
      <c r="G1680" s="126" t="s">
        <v>553</v>
      </c>
      <c r="H1680" s="126" t="s">
        <v>553</v>
      </c>
      <c r="I1680" s="127" t="s">
        <v>553</v>
      </c>
      <c r="J1680" s="125" t="s">
        <v>3</v>
      </c>
      <c r="K1680" s="125" t="s">
        <v>22</v>
      </c>
      <c r="L1680" s="125">
        <v>1155</v>
      </c>
      <c r="M1680" s="128">
        <v>1155</v>
      </c>
      <c r="N1680" s="126" t="s">
        <v>554</v>
      </c>
      <c r="O1680" s="129">
        <v>1784000</v>
      </c>
      <c r="P1680" s="129">
        <v>837391.30434782605</v>
      </c>
      <c r="Q1680" s="130">
        <v>2621000</v>
      </c>
      <c r="R1680" s="130">
        <f t="shared" si="79"/>
        <v>1088608.6956521738</v>
      </c>
      <c r="S1680" s="130">
        <v>0</v>
      </c>
      <c r="T1680" s="130">
        <f t="shared" si="78"/>
        <v>2872608.6956521738</v>
      </c>
      <c r="U1680" s="130">
        <v>2872600</v>
      </c>
      <c r="V1680" s="130">
        <f t="shared" si="80"/>
        <v>2872600</v>
      </c>
      <c r="W1680" s="131">
        <v>0</v>
      </c>
      <c r="X1680" s="132" t="s">
        <v>221</v>
      </c>
      <c r="Y1680" s="127" t="s">
        <v>41</v>
      </c>
      <c r="Z1680" s="124" t="s">
        <v>91</v>
      </c>
      <c r="AA1680" s="133">
        <v>43294</v>
      </c>
      <c r="AB1680" s="134"/>
    </row>
    <row r="1681" spans="1:28" ht="25.5" x14ac:dyDescent="0.2">
      <c r="A1681" s="122" t="s">
        <v>8828</v>
      </c>
      <c r="B1681" s="123" t="s">
        <v>555</v>
      </c>
      <c r="C1681" s="124" t="s">
        <v>551</v>
      </c>
      <c r="D1681" s="122" t="s">
        <v>10231</v>
      </c>
      <c r="E1681" s="124" t="s">
        <v>7920</v>
      </c>
      <c r="F1681" s="125" t="s">
        <v>556</v>
      </c>
      <c r="G1681" s="126" t="s">
        <v>557</v>
      </c>
      <c r="H1681" s="126" t="s">
        <v>557</v>
      </c>
      <c r="I1681" s="127" t="s">
        <v>557</v>
      </c>
      <c r="J1681" s="125" t="s">
        <v>34</v>
      </c>
      <c r="K1681" s="125" t="s">
        <v>22</v>
      </c>
      <c r="L1681" s="125">
        <v>1155</v>
      </c>
      <c r="M1681" s="128">
        <v>1155</v>
      </c>
      <c r="N1681" s="126" t="s">
        <v>554</v>
      </c>
      <c r="O1681" s="129">
        <v>1784000</v>
      </c>
      <c r="P1681" s="129">
        <v>837391.30434782605</v>
      </c>
      <c r="Q1681" s="130">
        <v>2621000</v>
      </c>
      <c r="R1681" s="130">
        <f t="shared" si="79"/>
        <v>1088608.6956521738</v>
      </c>
      <c r="S1681" s="130">
        <v>0</v>
      </c>
      <c r="T1681" s="130">
        <f t="shared" si="78"/>
        <v>2872608.6956521738</v>
      </c>
      <c r="U1681" s="130">
        <v>2872600</v>
      </c>
      <c r="V1681" s="130">
        <f t="shared" si="80"/>
        <v>2872600</v>
      </c>
      <c r="W1681" s="131">
        <v>0</v>
      </c>
      <c r="X1681" s="132" t="s">
        <v>221</v>
      </c>
      <c r="Y1681" s="127" t="s">
        <v>41</v>
      </c>
      <c r="Z1681" s="124" t="s">
        <v>91</v>
      </c>
      <c r="AA1681" s="133">
        <v>43294</v>
      </c>
      <c r="AB1681" s="134"/>
    </row>
    <row r="1682" spans="1:28" ht="25.5" x14ac:dyDescent="0.2">
      <c r="A1682" s="122" t="s">
        <v>8829</v>
      </c>
      <c r="B1682" s="123" t="s">
        <v>2126</v>
      </c>
      <c r="C1682" s="124" t="s">
        <v>2124</v>
      </c>
      <c r="D1682" s="122" t="s">
        <v>10232</v>
      </c>
      <c r="E1682" s="124" t="s">
        <v>7916</v>
      </c>
      <c r="F1682" s="125" t="s">
        <v>2127</v>
      </c>
      <c r="G1682" s="126" t="s">
        <v>2125</v>
      </c>
      <c r="H1682" s="126" t="s">
        <v>2125</v>
      </c>
      <c r="I1682" s="127" t="s">
        <v>2125</v>
      </c>
      <c r="J1682" s="125" t="s">
        <v>283</v>
      </c>
      <c r="K1682" s="125" t="s">
        <v>882</v>
      </c>
      <c r="L1682" s="125">
        <v>229</v>
      </c>
      <c r="M1682" s="128">
        <v>229</v>
      </c>
      <c r="N1682" s="126" t="s">
        <v>2125</v>
      </c>
      <c r="O1682" s="129">
        <v>38100</v>
      </c>
      <c r="P1682" s="129">
        <v>15026.0869565217</v>
      </c>
      <c r="Q1682" s="130">
        <v>53100</v>
      </c>
      <c r="R1682" s="130">
        <f t="shared" si="79"/>
        <v>19533.913043478209</v>
      </c>
      <c r="S1682" s="130">
        <v>0</v>
      </c>
      <c r="T1682" s="130">
        <f t="shared" si="78"/>
        <v>57633.913043478213</v>
      </c>
      <c r="U1682" s="130">
        <v>57600</v>
      </c>
      <c r="V1682" s="130">
        <f t="shared" si="80"/>
        <v>57600</v>
      </c>
      <c r="W1682" s="131">
        <v>0</v>
      </c>
      <c r="X1682" s="132" t="s">
        <v>2128</v>
      </c>
      <c r="Y1682" s="127" t="s">
        <v>2118</v>
      </c>
      <c r="Z1682" s="124" t="s">
        <v>47</v>
      </c>
      <c r="AA1682" s="133">
        <v>43294</v>
      </c>
      <c r="AB1682" s="134"/>
    </row>
    <row r="1683" spans="1:28" ht="25.5" x14ac:dyDescent="0.2">
      <c r="A1683" s="122" t="s">
        <v>8830</v>
      </c>
      <c r="B1683" s="123" t="s">
        <v>2133</v>
      </c>
      <c r="C1683" s="124" t="s">
        <v>2129</v>
      </c>
      <c r="D1683" s="122" t="s">
        <v>10233</v>
      </c>
      <c r="E1683" s="124" t="s">
        <v>7916</v>
      </c>
      <c r="F1683" s="125" t="s">
        <v>2134</v>
      </c>
      <c r="G1683" s="126" t="s">
        <v>2135</v>
      </c>
      <c r="H1683" s="126" t="s">
        <v>2135</v>
      </c>
      <c r="I1683" s="127" t="s">
        <v>2135</v>
      </c>
      <c r="J1683" s="125" t="s">
        <v>34</v>
      </c>
      <c r="K1683" s="125" t="s">
        <v>873</v>
      </c>
      <c r="L1683" s="125">
        <v>231</v>
      </c>
      <c r="M1683" s="128">
        <v>231</v>
      </c>
      <c r="N1683" s="126" t="s">
        <v>2131</v>
      </c>
      <c r="O1683" s="129">
        <v>53126</v>
      </c>
      <c r="P1683" s="129">
        <v>23281.043478260901</v>
      </c>
      <c r="Q1683" s="130">
        <v>76400</v>
      </c>
      <c r="R1683" s="130">
        <f t="shared" si="79"/>
        <v>30265.35652173917</v>
      </c>
      <c r="S1683" s="130">
        <v>0</v>
      </c>
      <c r="T1683" s="130">
        <f t="shared" si="78"/>
        <v>83391.356521739173</v>
      </c>
      <c r="U1683" s="130">
        <v>83300</v>
      </c>
      <c r="V1683" s="130">
        <f t="shared" si="80"/>
        <v>83300</v>
      </c>
      <c r="W1683" s="131">
        <v>0</v>
      </c>
      <c r="X1683" s="132" t="s">
        <v>2128</v>
      </c>
      <c r="Y1683" s="127" t="s">
        <v>2118</v>
      </c>
      <c r="Z1683" s="124" t="s">
        <v>68</v>
      </c>
      <c r="AA1683" s="133">
        <v>43294</v>
      </c>
      <c r="AB1683" s="134"/>
    </row>
    <row r="1684" spans="1:28" ht="25.5" x14ac:dyDescent="0.2">
      <c r="A1684" s="122" t="s">
        <v>8831</v>
      </c>
      <c r="B1684" s="123" t="s">
        <v>2136</v>
      </c>
      <c r="C1684" s="124" t="s">
        <v>2129</v>
      </c>
      <c r="D1684" s="122" t="s">
        <v>10234</v>
      </c>
      <c r="E1684" s="124" t="s">
        <v>7916</v>
      </c>
      <c r="F1684" s="125" t="s">
        <v>2137</v>
      </c>
      <c r="G1684" s="126" t="s">
        <v>2138</v>
      </c>
      <c r="H1684" s="126" t="s">
        <v>8284</v>
      </c>
      <c r="I1684" s="127" t="s">
        <v>2138</v>
      </c>
      <c r="J1684" s="125" t="s">
        <v>283</v>
      </c>
      <c r="K1684" s="125" t="s">
        <v>95</v>
      </c>
      <c r="L1684" s="125">
        <v>231</v>
      </c>
      <c r="M1684" s="128">
        <v>231</v>
      </c>
      <c r="N1684" s="126" t="s">
        <v>2131</v>
      </c>
      <c r="O1684" s="129">
        <v>53126</v>
      </c>
      <c r="P1684" s="129">
        <v>23281.043478260901</v>
      </c>
      <c r="Q1684" s="130">
        <v>76400</v>
      </c>
      <c r="R1684" s="130">
        <f t="shared" si="79"/>
        <v>30265.35652173917</v>
      </c>
      <c r="S1684" s="130">
        <v>0</v>
      </c>
      <c r="T1684" s="130">
        <f t="shared" si="78"/>
        <v>83391.356521739173</v>
      </c>
      <c r="U1684" s="130">
        <v>83300</v>
      </c>
      <c r="V1684" s="130">
        <f t="shared" si="80"/>
        <v>83300</v>
      </c>
      <c r="W1684" s="131">
        <v>0</v>
      </c>
      <c r="X1684" s="132" t="s">
        <v>2128</v>
      </c>
      <c r="Y1684" s="127" t="s">
        <v>2118</v>
      </c>
      <c r="Z1684" s="124" t="s">
        <v>68</v>
      </c>
      <c r="AA1684" s="133">
        <v>43294</v>
      </c>
      <c r="AB1684" s="134"/>
    </row>
    <row r="1685" spans="1:28" ht="25.5" x14ac:dyDescent="0.2">
      <c r="A1685" s="122" t="s">
        <v>8832</v>
      </c>
      <c r="B1685" s="123" t="s">
        <v>2156</v>
      </c>
      <c r="C1685" s="124" t="s">
        <v>2140</v>
      </c>
      <c r="D1685" s="122" t="s">
        <v>10235</v>
      </c>
      <c r="E1685" s="124" t="s">
        <v>7916</v>
      </c>
      <c r="F1685" s="125" t="s">
        <v>2157</v>
      </c>
      <c r="G1685" s="126" t="s">
        <v>2158</v>
      </c>
      <c r="H1685" s="126" t="s">
        <v>2158</v>
      </c>
      <c r="I1685" s="127" t="s">
        <v>2158</v>
      </c>
      <c r="J1685" s="125" t="s">
        <v>283</v>
      </c>
      <c r="K1685" s="125" t="s">
        <v>882</v>
      </c>
      <c r="L1685" s="125">
        <v>232</v>
      </c>
      <c r="M1685" s="142">
        <v>232</v>
      </c>
      <c r="N1685" s="143" t="s">
        <v>2143</v>
      </c>
      <c r="O1685" s="129">
        <v>46126</v>
      </c>
      <c r="P1685" s="129">
        <v>23281.043478260901</v>
      </c>
      <c r="Q1685" s="144">
        <v>69400</v>
      </c>
      <c r="R1685" s="130">
        <f t="shared" si="79"/>
        <v>30265.35652173917</v>
      </c>
      <c r="S1685" s="130">
        <v>0</v>
      </c>
      <c r="T1685" s="130">
        <f t="shared" si="78"/>
        <v>76391.356521739173</v>
      </c>
      <c r="U1685" s="130">
        <v>76300</v>
      </c>
      <c r="V1685" s="130">
        <f t="shared" si="80"/>
        <v>76300</v>
      </c>
      <c r="W1685" s="131"/>
      <c r="X1685" s="132" t="s">
        <v>2128</v>
      </c>
      <c r="Y1685" s="127" t="s">
        <v>2118</v>
      </c>
      <c r="Z1685" s="124" t="s">
        <v>68</v>
      </c>
      <c r="AA1685" s="133">
        <v>43294</v>
      </c>
      <c r="AB1685" s="134"/>
    </row>
    <row r="1686" spans="1:28" ht="25.5" x14ac:dyDescent="0.2">
      <c r="A1686" s="122" t="s">
        <v>8833</v>
      </c>
      <c r="B1686" s="123" t="s">
        <v>2151</v>
      </c>
      <c r="C1686" s="124" t="s">
        <v>2140</v>
      </c>
      <c r="D1686" s="122" t="s">
        <v>10236</v>
      </c>
      <c r="E1686" s="124" t="s">
        <v>7916</v>
      </c>
      <c r="F1686" s="125" t="s">
        <v>2152</v>
      </c>
      <c r="G1686" s="126" t="s">
        <v>2142</v>
      </c>
      <c r="H1686" s="126" t="s">
        <v>2142</v>
      </c>
      <c r="I1686" s="127" t="s">
        <v>2142</v>
      </c>
      <c r="J1686" s="125" t="s">
        <v>283</v>
      </c>
      <c r="K1686" s="125" t="s">
        <v>882</v>
      </c>
      <c r="L1686" s="125">
        <v>232</v>
      </c>
      <c r="M1686" s="142">
        <v>232</v>
      </c>
      <c r="N1686" s="143" t="s">
        <v>2143</v>
      </c>
      <c r="O1686" s="129">
        <v>46126</v>
      </c>
      <c r="P1686" s="129">
        <v>23281.043478260901</v>
      </c>
      <c r="Q1686" s="144">
        <v>69400</v>
      </c>
      <c r="R1686" s="130">
        <f t="shared" si="79"/>
        <v>30265.35652173917</v>
      </c>
      <c r="S1686" s="130">
        <v>0</v>
      </c>
      <c r="T1686" s="130">
        <f t="shared" si="78"/>
        <v>76391.356521739173</v>
      </c>
      <c r="U1686" s="130">
        <v>76300</v>
      </c>
      <c r="V1686" s="130">
        <f t="shared" si="80"/>
        <v>76300</v>
      </c>
      <c r="W1686" s="131"/>
      <c r="X1686" s="132" t="s">
        <v>2128</v>
      </c>
      <c r="Y1686" s="127" t="s">
        <v>2118</v>
      </c>
      <c r="Z1686" s="124" t="s">
        <v>68</v>
      </c>
      <c r="AA1686" s="133">
        <v>43294</v>
      </c>
      <c r="AB1686" s="134"/>
    </row>
    <row r="1687" spans="1:28" ht="25.5" x14ac:dyDescent="0.2">
      <c r="A1687" s="122" t="s">
        <v>8834</v>
      </c>
      <c r="B1687" s="123" t="s">
        <v>2149</v>
      </c>
      <c r="C1687" s="124" t="s">
        <v>2140</v>
      </c>
      <c r="D1687" s="122" t="s">
        <v>10237</v>
      </c>
      <c r="E1687" s="124" t="s">
        <v>7916</v>
      </c>
      <c r="F1687" s="125" t="s">
        <v>2150</v>
      </c>
      <c r="G1687" s="126" t="s">
        <v>2132</v>
      </c>
      <c r="H1687" s="126" t="s">
        <v>2132</v>
      </c>
      <c r="I1687" s="127" t="s">
        <v>2132</v>
      </c>
      <c r="J1687" s="125" t="s">
        <v>283</v>
      </c>
      <c r="K1687" s="125" t="s">
        <v>882</v>
      </c>
      <c r="L1687" s="125">
        <v>232</v>
      </c>
      <c r="M1687" s="142">
        <v>232</v>
      </c>
      <c r="N1687" s="143" t="s">
        <v>2143</v>
      </c>
      <c r="O1687" s="129">
        <v>46126</v>
      </c>
      <c r="P1687" s="129">
        <v>23281.043478260901</v>
      </c>
      <c r="Q1687" s="144">
        <v>69400</v>
      </c>
      <c r="R1687" s="130">
        <f t="shared" si="79"/>
        <v>30265.35652173917</v>
      </c>
      <c r="S1687" s="130">
        <v>0</v>
      </c>
      <c r="T1687" s="130">
        <f t="shared" si="78"/>
        <v>76391.356521739173</v>
      </c>
      <c r="U1687" s="130">
        <v>76300</v>
      </c>
      <c r="V1687" s="130">
        <f t="shared" si="80"/>
        <v>76300</v>
      </c>
      <c r="W1687" s="131"/>
      <c r="X1687" s="132" t="s">
        <v>2128</v>
      </c>
      <c r="Y1687" s="127" t="s">
        <v>2118</v>
      </c>
      <c r="Z1687" s="124" t="s">
        <v>68</v>
      </c>
      <c r="AA1687" s="133">
        <v>43294</v>
      </c>
      <c r="AB1687" s="134"/>
    </row>
    <row r="1688" spans="1:28" ht="25.5" x14ac:dyDescent="0.2">
      <c r="A1688" s="122" t="s">
        <v>8835</v>
      </c>
      <c r="B1688" s="123" t="s">
        <v>2153</v>
      </c>
      <c r="C1688" s="124" t="s">
        <v>2140</v>
      </c>
      <c r="D1688" s="122" t="s">
        <v>10238</v>
      </c>
      <c r="E1688" s="124" t="s">
        <v>7916</v>
      </c>
      <c r="F1688" s="125" t="s">
        <v>2154</v>
      </c>
      <c r="G1688" s="126" t="s">
        <v>2146</v>
      </c>
      <c r="H1688" s="126" t="s">
        <v>2146</v>
      </c>
      <c r="I1688" s="127" t="s">
        <v>2146</v>
      </c>
      <c r="J1688" s="125" t="s">
        <v>283</v>
      </c>
      <c r="K1688" s="125" t="s">
        <v>95</v>
      </c>
      <c r="L1688" s="125">
        <v>232</v>
      </c>
      <c r="M1688" s="142">
        <v>232</v>
      </c>
      <c r="N1688" s="143" t="s">
        <v>2143</v>
      </c>
      <c r="O1688" s="129">
        <v>46126</v>
      </c>
      <c r="P1688" s="129">
        <v>23281.043478260901</v>
      </c>
      <c r="Q1688" s="144">
        <v>69400</v>
      </c>
      <c r="R1688" s="130">
        <f t="shared" si="79"/>
        <v>30265.35652173917</v>
      </c>
      <c r="S1688" s="130">
        <v>0</v>
      </c>
      <c r="T1688" s="130">
        <f t="shared" si="78"/>
        <v>76391.356521739173</v>
      </c>
      <c r="U1688" s="130">
        <v>76300</v>
      </c>
      <c r="V1688" s="130">
        <f t="shared" si="80"/>
        <v>76300</v>
      </c>
      <c r="W1688" s="131"/>
      <c r="X1688" s="132" t="s">
        <v>2128</v>
      </c>
      <c r="Y1688" s="127" t="s">
        <v>2118</v>
      </c>
      <c r="Z1688" s="124" t="s">
        <v>68</v>
      </c>
      <c r="AA1688" s="133">
        <v>43294</v>
      </c>
      <c r="AB1688" s="134"/>
    </row>
    <row r="1689" spans="1:28" ht="25.5" x14ac:dyDescent="0.2">
      <c r="A1689" s="122" t="s">
        <v>8836</v>
      </c>
      <c r="B1689" s="123" t="s">
        <v>2155</v>
      </c>
      <c r="C1689" s="124" t="s">
        <v>2140</v>
      </c>
      <c r="D1689" s="122" t="s">
        <v>10239</v>
      </c>
      <c r="E1689" s="124" t="s">
        <v>7916</v>
      </c>
      <c r="F1689" s="125" t="s">
        <v>2137</v>
      </c>
      <c r="G1689" s="126" t="s">
        <v>2138</v>
      </c>
      <c r="H1689" s="126" t="s">
        <v>8285</v>
      </c>
      <c r="I1689" s="127" t="s">
        <v>2138</v>
      </c>
      <c r="J1689" s="125" t="s">
        <v>283</v>
      </c>
      <c r="K1689" s="125" t="s">
        <v>95</v>
      </c>
      <c r="L1689" s="125">
        <v>232</v>
      </c>
      <c r="M1689" s="142">
        <v>232</v>
      </c>
      <c r="N1689" s="143" t="s">
        <v>2143</v>
      </c>
      <c r="O1689" s="129">
        <v>46126</v>
      </c>
      <c r="P1689" s="129">
        <v>23281.043478260901</v>
      </c>
      <c r="Q1689" s="144">
        <v>69400</v>
      </c>
      <c r="R1689" s="130">
        <f t="shared" si="79"/>
        <v>30265.35652173917</v>
      </c>
      <c r="S1689" s="130">
        <v>0</v>
      </c>
      <c r="T1689" s="130">
        <f t="shared" ref="T1689:T1752" si="81">+O1689+R1689+S1689</f>
        <v>76391.356521739173</v>
      </c>
      <c r="U1689" s="130">
        <v>76300</v>
      </c>
      <c r="V1689" s="130">
        <f t="shared" si="80"/>
        <v>76300</v>
      </c>
      <c r="W1689" s="131"/>
      <c r="X1689" s="132" t="s">
        <v>2128</v>
      </c>
      <c r="Y1689" s="127" t="s">
        <v>2118</v>
      </c>
      <c r="Z1689" s="124" t="s">
        <v>68</v>
      </c>
      <c r="AA1689" s="133">
        <v>43294</v>
      </c>
      <c r="AB1689" s="134"/>
    </row>
    <row r="1690" spans="1:28" ht="25.5" x14ac:dyDescent="0.2">
      <c r="A1690" s="122" t="s">
        <v>8837</v>
      </c>
      <c r="B1690" s="123" t="s">
        <v>2159</v>
      </c>
      <c r="C1690" s="124" t="s">
        <v>2140</v>
      </c>
      <c r="D1690" s="122" t="s">
        <v>10240</v>
      </c>
      <c r="E1690" s="124" t="s">
        <v>7916</v>
      </c>
      <c r="F1690" s="125" t="s">
        <v>2160</v>
      </c>
      <c r="G1690" s="126" t="s">
        <v>2130</v>
      </c>
      <c r="H1690" s="126" t="s">
        <v>2130</v>
      </c>
      <c r="I1690" s="127" t="s">
        <v>2130</v>
      </c>
      <c r="J1690" s="125" t="s">
        <v>283</v>
      </c>
      <c r="K1690" s="125" t="s">
        <v>95</v>
      </c>
      <c r="L1690" s="125">
        <v>232</v>
      </c>
      <c r="M1690" s="142">
        <v>232</v>
      </c>
      <c r="N1690" s="143" t="s">
        <v>2143</v>
      </c>
      <c r="O1690" s="129">
        <v>46126</v>
      </c>
      <c r="P1690" s="129">
        <v>23281.043478260901</v>
      </c>
      <c r="Q1690" s="144">
        <v>69400</v>
      </c>
      <c r="R1690" s="130">
        <f t="shared" si="79"/>
        <v>30265.35652173917</v>
      </c>
      <c r="S1690" s="130">
        <v>0</v>
      </c>
      <c r="T1690" s="130">
        <f t="shared" si="81"/>
        <v>76391.356521739173</v>
      </c>
      <c r="U1690" s="130">
        <v>76300</v>
      </c>
      <c r="V1690" s="130">
        <f t="shared" si="80"/>
        <v>76300</v>
      </c>
      <c r="W1690" s="131"/>
      <c r="X1690" s="132" t="s">
        <v>2128</v>
      </c>
      <c r="Y1690" s="127" t="s">
        <v>2118</v>
      </c>
      <c r="Z1690" s="124" t="s">
        <v>68</v>
      </c>
      <c r="AA1690" s="133">
        <v>43294</v>
      </c>
      <c r="AB1690" s="134"/>
    </row>
    <row r="1691" spans="1:28" ht="25.5" x14ac:dyDescent="0.2">
      <c r="A1691" s="122" t="s">
        <v>8838</v>
      </c>
      <c r="B1691" s="123" t="s">
        <v>2184</v>
      </c>
      <c r="C1691" s="124" t="s">
        <v>2161</v>
      </c>
      <c r="D1691" s="122" t="s">
        <v>10241</v>
      </c>
      <c r="E1691" s="124" t="s">
        <v>7916</v>
      </c>
      <c r="F1691" s="125" t="s">
        <v>2185</v>
      </c>
      <c r="G1691" s="126" t="s">
        <v>2186</v>
      </c>
      <c r="H1691" s="126" t="s">
        <v>2186</v>
      </c>
      <c r="I1691" s="127" t="s">
        <v>2186</v>
      </c>
      <c r="J1691" s="125" t="s">
        <v>34</v>
      </c>
      <c r="K1691" s="125" t="s">
        <v>873</v>
      </c>
      <c r="L1691" s="125">
        <v>235</v>
      </c>
      <c r="M1691" s="128">
        <v>235</v>
      </c>
      <c r="N1691" s="126" t="s">
        <v>2162</v>
      </c>
      <c r="O1691" s="129">
        <v>120151</v>
      </c>
      <c r="P1691" s="129">
        <v>27937.5652173913</v>
      </c>
      <c r="Q1691" s="130">
        <v>148000</v>
      </c>
      <c r="R1691" s="130">
        <f t="shared" si="79"/>
        <v>36318.83478260869</v>
      </c>
      <c r="S1691" s="130">
        <v>0</v>
      </c>
      <c r="T1691" s="130">
        <f t="shared" si="81"/>
        <v>156469.8347826087</v>
      </c>
      <c r="U1691" s="130">
        <v>156400</v>
      </c>
      <c r="V1691" s="130">
        <f t="shared" si="80"/>
        <v>156400</v>
      </c>
      <c r="W1691" s="131">
        <v>0</v>
      </c>
      <c r="X1691" s="132" t="s">
        <v>2128</v>
      </c>
      <c r="Y1691" s="127" t="s">
        <v>2118</v>
      </c>
      <c r="Z1691" s="124" t="s">
        <v>47</v>
      </c>
      <c r="AA1691" s="133">
        <v>43294</v>
      </c>
      <c r="AB1691" s="134"/>
    </row>
    <row r="1692" spans="1:28" ht="25.5" x14ac:dyDescent="0.2">
      <c r="A1692" s="122" t="s">
        <v>8839</v>
      </c>
      <c r="B1692" s="123" t="s">
        <v>2197</v>
      </c>
      <c r="C1692" s="124" t="s">
        <v>2161</v>
      </c>
      <c r="D1692" s="122" t="s">
        <v>10242</v>
      </c>
      <c r="E1692" s="124" t="s">
        <v>7916</v>
      </c>
      <c r="F1692" s="125" t="s">
        <v>2198</v>
      </c>
      <c r="G1692" s="126" t="s">
        <v>7309</v>
      </c>
      <c r="H1692" s="126" t="s">
        <v>7309</v>
      </c>
      <c r="I1692" s="127" t="s">
        <v>2199</v>
      </c>
      <c r="J1692" s="125" t="s">
        <v>34</v>
      </c>
      <c r="K1692" s="125" t="s">
        <v>873</v>
      </c>
      <c r="L1692" s="125">
        <v>235</v>
      </c>
      <c r="M1692" s="128">
        <v>235</v>
      </c>
      <c r="N1692" s="126" t="s">
        <v>2162</v>
      </c>
      <c r="O1692" s="129">
        <v>120151</v>
      </c>
      <c r="P1692" s="129">
        <v>27937.5652173913</v>
      </c>
      <c r="Q1692" s="130">
        <v>148000</v>
      </c>
      <c r="R1692" s="130">
        <f t="shared" si="79"/>
        <v>36318.83478260869</v>
      </c>
      <c r="S1692" s="130">
        <v>0</v>
      </c>
      <c r="T1692" s="130">
        <f t="shared" si="81"/>
        <v>156469.8347826087</v>
      </c>
      <c r="U1692" s="130">
        <v>156400</v>
      </c>
      <c r="V1692" s="130">
        <f t="shared" si="80"/>
        <v>156400</v>
      </c>
      <c r="W1692" s="131">
        <v>0</v>
      </c>
      <c r="X1692" s="132" t="s">
        <v>2128</v>
      </c>
      <c r="Y1692" s="127" t="s">
        <v>2118</v>
      </c>
      <c r="Z1692" s="124" t="s">
        <v>47</v>
      </c>
      <c r="AA1692" s="133">
        <v>43294</v>
      </c>
      <c r="AB1692" s="134"/>
    </row>
    <row r="1693" spans="1:28" ht="25.5" x14ac:dyDescent="0.2">
      <c r="A1693" s="122" t="s">
        <v>8840</v>
      </c>
      <c r="B1693" s="123" t="s">
        <v>2272</v>
      </c>
      <c r="C1693" s="124" t="s">
        <v>2161</v>
      </c>
      <c r="D1693" s="122" t="s">
        <v>10243</v>
      </c>
      <c r="E1693" s="124" t="s">
        <v>7916</v>
      </c>
      <c r="F1693" s="125" t="s">
        <v>2273</v>
      </c>
      <c r="G1693" s="126" t="s">
        <v>2274</v>
      </c>
      <c r="H1693" s="126" t="s">
        <v>2274</v>
      </c>
      <c r="I1693" s="127" t="s">
        <v>2274</v>
      </c>
      <c r="J1693" s="125" t="s">
        <v>34</v>
      </c>
      <c r="K1693" s="125" t="s">
        <v>873</v>
      </c>
      <c r="L1693" s="125">
        <v>235</v>
      </c>
      <c r="M1693" s="128">
        <v>235</v>
      </c>
      <c r="N1693" s="126" t="s">
        <v>2162</v>
      </c>
      <c r="O1693" s="129">
        <v>120151</v>
      </c>
      <c r="P1693" s="129">
        <v>27937.5652173913</v>
      </c>
      <c r="Q1693" s="130">
        <v>148000</v>
      </c>
      <c r="R1693" s="130">
        <f t="shared" si="79"/>
        <v>36318.83478260869</v>
      </c>
      <c r="S1693" s="130">
        <v>0</v>
      </c>
      <c r="T1693" s="130">
        <f t="shared" si="81"/>
        <v>156469.8347826087</v>
      </c>
      <c r="U1693" s="130">
        <v>156400</v>
      </c>
      <c r="V1693" s="130">
        <f t="shared" si="80"/>
        <v>156400</v>
      </c>
      <c r="W1693" s="131">
        <v>0</v>
      </c>
      <c r="X1693" s="132" t="s">
        <v>2128</v>
      </c>
      <c r="Y1693" s="127" t="s">
        <v>2118</v>
      </c>
      <c r="Z1693" s="124" t="s">
        <v>47</v>
      </c>
      <c r="AA1693" s="133">
        <v>43294</v>
      </c>
      <c r="AB1693" s="134"/>
    </row>
    <row r="1694" spans="1:28" ht="25.5" x14ac:dyDescent="0.2">
      <c r="A1694" s="122" t="s">
        <v>8841</v>
      </c>
      <c r="B1694" s="123" t="s">
        <v>2270</v>
      </c>
      <c r="C1694" s="124" t="s">
        <v>2161</v>
      </c>
      <c r="D1694" s="122" t="s">
        <v>10244</v>
      </c>
      <c r="E1694" s="124" t="s">
        <v>7916</v>
      </c>
      <c r="F1694" s="125" t="s">
        <v>2271</v>
      </c>
      <c r="G1694" s="126" t="s">
        <v>2182</v>
      </c>
      <c r="H1694" s="126" t="s">
        <v>2182</v>
      </c>
      <c r="I1694" s="127" t="s">
        <v>2182</v>
      </c>
      <c r="J1694" s="125" t="s">
        <v>34</v>
      </c>
      <c r="K1694" s="125" t="s">
        <v>873</v>
      </c>
      <c r="L1694" s="125">
        <v>235</v>
      </c>
      <c r="M1694" s="128">
        <v>235</v>
      </c>
      <c r="N1694" s="126" t="s">
        <v>2162</v>
      </c>
      <c r="O1694" s="129">
        <v>120151</v>
      </c>
      <c r="P1694" s="129">
        <v>27937.5652173913</v>
      </c>
      <c r="Q1694" s="130">
        <v>148000</v>
      </c>
      <c r="R1694" s="130">
        <f t="shared" si="79"/>
        <v>36318.83478260869</v>
      </c>
      <c r="S1694" s="130">
        <v>0</v>
      </c>
      <c r="T1694" s="130">
        <f t="shared" si="81"/>
        <v>156469.8347826087</v>
      </c>
      <c r="U1694" s="130">
        <v>156400</v>
      </c>
      <c r="V1694" s="130">
        <f t="shared" si="80"/>
        <v>156400</v>
      </c>
      <c r="W1694" s="131">
        <v>0</v>
      </c>
      <c r="X1694" s="132" t="s">
        <v>2128</v>
      </c>
      <c r="Y1694" s="127" t="s">
        <v>2118</v>
      </c>
      <c r="Z1694" s="124" t="s">
        <v>47</v>
      </c>
      <c r="AA1694" s="133">
        <v>43294</v>
      </c>
      <c r="AB1694" s="134"/>
    </row>
    <row r="1695" spans="1:28" ht="25.5" x14ac:dyDescent="0.2">
      <c r="A1695" s="122" t="s">
        <v>8842</v>
      </c>
      <c r="B1695" s="123" t="s">
        <v>2278</v>
      </c>
      <c r="C1695" s="124" t="s">
        <v>2161</v>
      </c>
      <c r="D1695" s="122" t="s">
        <v>10244</v>
      </c>
      <c r="E1695" s="124" t="s">
        <v>7916</v>
      </c>
      <c r="F1695" s="125" t="s">
        <v>2279</v>
      </c>
      <c r="G1695" s="126" t="s">
        <v>2280</v>
      </c>
      <c r="H1695" s="126" t="s">
        <v>2280</v>
      </c>
      <c r="I1695" s="127" t="s">
        <v>2280</v>
      </c>
      <c r="J1695" s="125" t="s">
        <v>34</v>
      </c>
      <c r="K1695" s="125" t="s">
        <v>873</v>
      </c>
      <c r="L1695" s="125">
        <v>235</v>
      </c>
      <c r="M1695" s="128">
        <v>235</v>
      </c>
      <c r="N1695" s="126" t="s">
        <v>2162</v>
      </c>
      <c r="O1695" s="129">
        <v>120151</v>
      </c>
      <c r="P1695" s="129">
        <v>27937.5652173913</v>
      </c>
      <c r="Q1695" s="130">
        <v>148000</v>
      </c>
      <c r="R1695" s="130">
        <f t="shared" si="79"/>
        <v>36318.83478260869</v>
      </c>
      <c r="S1695" s="130">
        <v>0</v>
      </c>
      <c r="T1695" s="130">
        <f t="shared" si="81"/>
        <v>156469.8347826087</v>
      </c>
      <c r="U1695" s="130">
        <v>156400</v>
      </c>
      <c r="V1695" s="130">
        <f t="shared" si="80"/>
        <v>156400</v>
      </c>
      <c r="W1695" s="131">
        <v>0</v>
      </c>
      <c r="X1695" s="132" t="s">
        <v>2128</v>
      </c>
      <c r="Y1695" s="127" t="s">
        <v>2118</v>
      </c>
      <c r="Z1695" s="124" t="s">
        <v>47</v>
      </c>
      <c r="AA1695" s="133">
        <v>43294</v>
      </c>
      <c r="AB1695" s="134"/>
    </row>
    <row r="1696" spans="1:28" ht="25.5" x14ac:dyDescent="0.2">
      <c r="A1696" s="122" t="s">
        <v>8843</v>
      </c>
      <c r="B1696" s="123" t="s">
        <v>2220</v>
      </c>
      <c r="C1696" s="124" t="s">
        <v>2161</v>
      </c>
      <c r="D1696" s="122" t="s">
        <v>10245</v>
      </c>
      <c r="E1696" s="124" t="s">
        <v>7916</v>
      </c>
      <c r="F1696" s="125" t="s">
        <v>2221</v>
      </c>
      <c r="G1696" s="126" t="s">
        <v>2166</v>
      </c>
      <c r="H1696" s="126" t="s">
        <v>2166</v>
      </c>
      <c r="I1696" s="127" t="s">
        <v>2166</v>
      </c>
      <c r="J1696" s="125" t="s">
        <v>34</v>
      </c>
      <c r="K1696" s="125" t="s">
        <v>873</v>
      </c>
      <c r="L1696" s="125">
        <v>235</v>
      </c>
      <c r="M1696" s="128">
        <v>235</v>
      </c>
      <c r="N1696" s="126" t="s">
        <v>2162</v>
      </c>
      <c r="O1696" s="129">
        <v>120151</v>
      </c>
      <c r="P1696" s="129">
        <v>27937.5652173913</v>
      </c>
      <c r="Q1696" s="130">
        <v>148000</v>
      </c>
      <c r="R1696" s="130">
        <f t="shared" si="79"/>
        <v>36318.83478260869</v>
      </c>
      <c r="S1696" s="130">
        <v>0</v>
      </c>
      <c r="T1696" s="130">
        <f t="shared" si="81"/>
        <v>156469.8347826087</v>
      </c>
      <c r="U1696" s="130">
        <v>156400</v>
      </c>
      <c r="V1696" s="130">
        <f t="shared" si="80"/>
        <v>156400</v>
      </c>
      <c r="W1696" s="131">
        <v>0</v>
      </c>
      <c r="X1696" s="132" t="s">
        <v>2128</v>
      </c>
      <c r="Y1696" s="127" t="s">
        <v>2118</v>
      </c>
      <c r="Z1696" s="124" t="s">
        <v>47</v>
      </c>
      <c r="AA1696" s="133">
        <v>43294</v>
      </c>
      <c r="AB1696" s="134"/>
    </row>
    <row r="1697" spans="1:28" ht="25.5" x14ac:dyDescent="0.2">
      <c r="A1697" s="122" t="s">
        <v>8844</v>
      </c>
      <c r="B1697" s="123" t="s">
        <v>2265</v>
      </c>
      <c r="C1697" s="124" t="s">
        <v>2161</v>
      </c>
      <c r="D1697" s="122" t="s">
        <v>9916</v>
      </c>
      <c r="E1697" s="124" t="s">
        <v>7916</v>
      </c>
      <c r="F1697" s="125" t="s">
        <v>2266</v>
      </c>
      <c r="G1697" s="126" t="s">
        <v>2267</v>
      </c>
      <c r="H1697" s="126" t="s">
        <v>2267</v>
      </c>
      <c r="I1697" s="127" t="s">
        <v>2267</v>
      </c>
      <c r="J1697" s="125" t="s">
        <v>34</v>
      </c>
      <c r="K1697" s="125" t="s">
        <v>873</v>
      </c>
      <c r="L1697" s="125">
        <v>235</v>
      </c>
      <c r="M1697" s="128">
        <v>235</v>
      </c>
      <c r="N1697" s="126" t="s">
        <v>2162</v>
      </c>
      <c r="O1697" s="129">
        <v>120151</v>
      </c>
      <c r="P1697" s="129">
        <v>27937.5652173913</v>
      </c>
      <c r="Q1697" s="130">
        <v>148000</v>
      </c>
      <c r="R1697" s="130">
        <f t="shared" si="79"/>
        <v>36318.83478260869</v>
      </c>
      <c r="S1697" s="130">
        <v>0</v>
      </c>
      <c r="T1697" s="130">
        <f t="shared" si="81"/>
        <v>156469.8347826087</v>
      </c>
      <c r="U1697" s="130">
        <v>156400</v>
      </c>
      <c r="V1697" s="130">
        <f t="shared" si="80"/>
        <v>156400</v>
      </c>
      <c r="W1697" s="131">
        <v>0</v>
      </c>
      <c r="X1697" s="132" t="s">
        <v>2128</v>
      </c>
      <c r="Y1697" s="127" t="s">
        <v>2118</v>
      </c>
      <c r="Z1697" s="124" t="s">
        <v>47</v>
      </c>
      <c r="AA1697" s="133">
        <v>43294</v>
      </c>
      <c r="AB1697" s="134"/>
    </row>
    <row r="1698" spans="1:28" ht="25.5" x14ac:dyDescent="0.2">
      <c r="A1698" s="122" t="s">
        <v>8845</v>
      </c>
      <c r="B1698" s="123" t="s">
        <v>2268</v>
      </c>
      <c r="C1698" s="124" t="s">
        <v>2161</v>
      </c>
      <c r="D1698" s="122" t="s">
        <v>10246</v>
      </c>
      <c r="E1698" s="124" t="s">
        <v>7916</v>
      </c>
      <c r="F1698" s="125" t="s">
        <v>2269</v>
      </c>
      <c r="G1698" s="126" t="s">
        <v>2179</v>
      </c>
      <c r="H1698" s="126" t="s">
        <v>2179</v>
      </c>
      <c r="I1698" s="127" t="s">
        <v>2179</v>
      </c>
      <c r="J1698" s="125" t="s">
        <v>34</v>
      </c>
      <c r="K1698" s="125" t="s">
        <v>873</v>
      </c>
      <c r="L1698" s="125">
        <v>235</v>
      </c>
      <c r="M1698" s="128">
        <v>235</v>
      </c>
      <c r="N1698" s="126" t="s">
        <v>2162</v>
      </c>
      <c r="O1698" s="129">
        <v>120151</v>
      </c>
      <c r="P1698" s="129">
        <v>27937.5652173913</v>
      </c>
      <c r="Q1698" s="130">
        <v>148000</v>
      </c>
      <c r="R1698" s="130">
        <f t="shared" si="79"/>
        <v>36318.83478260869</v>
      </c>
      <c r="S1698" s="130">
        <v>0</v>
      </c>
      <c r="T1698" s="130">
        <f t="shared" si="81"/>
        <v>156469.8347826087</v>
      </c>
      <c r="U1698" s="130">
        <v>156400</v>
      </c>
      <c r="V1698" s="130">
        <f t="shared" si="80"/>
        <v>156400</v>
      </c>
      <c r="W1698" s="131">
        <v>0</v>
      </c>
      <c r="X1698" s="132" t="s">
        <v>2128</v>
      </c>
      <c r="Y1698" s="127" t="s">
        <v>2118</v>
      </c>
      <c r="Z1698" s="124" t="s">
        <v>47</v>
      </c>
      <c r="AA1698" s="133">
        <v>43294</v>
      </c>
      <c r="AB1698" s="134"/>
    </row>
    <row r="1699" spans="1:28" ht="25.5" x14ac:dyDescent="0.2">
      <c r="A1699" s="122" t="s">
        <v>8846</v>
      </c>
      <c r="B1699" s="123" t="s">
        <v>2241</v>
      </c>
      <c r="C1699" s="124" t="s">
        <v>2161</v>
      </c>
      <c r="D1699" s="122" t="s">
        <v>10247</v>
      </c>
      <c r="E1699" s="124" t="s">
        <v>7916</v>
      </c>
      <c r="F1699" s="125" t="s">
        <v>2242</v>
      </c>
      <c r="G1699" s="126" t="s">
        <v>2177</v>
      </c>
      <c r="H1699" s="126" t="s">
        <v>2177</v>
      </c>
      <c r="I1699" s="127" t="s">
        <v>2177</v>
      </c>
      <c r="J1699" s="125" t="s">
        <v>34</v>
      </c>
      <c r="K1699" s="125" t="s">
        <v>873</v>
      </c>
      <c r="L1699" s="125">
        <v>235</v>
      </c>
      <c r="M1699" s="128">
        <v>235</v>
      </c>
      <c r="N1699" s="126" t="s">
        <v>2162</v>
      </c>
      <c r="O1699" s="129">
        <v>120151</v>
      </c>
      <c r="P1699" s="129">
        <v>27937.5652173913</v>
      </c>
      <c r="Q1699" s="130">
        <v>148000</v>
      </c>
      <c r="R1699" s="130">
        <f t="shared" si="79"/>
        <v>36318.83478260869</v>
      </c>
      <c r="S1699" s="130">
        <v>0</v>
      </c>
      <c r="T1699" s="130">
        <f t="shared" si="81"/>
        <v>156469.8347826087</v>
      </c>
      <c r="U1699" s="130">
        <v>156400</v>
      </c>
      <c r="V1699" s="130">
        <f t="shared" si="80"/>
        <v>156400</v>
      </c>
      <c r="W1699" s="131">
        <v>0</v>
      </c>
      <c r="X1699" s="132" t="s">
        <v>2128</v>
      </c>
      <c r="Y1699" s="127" t="s">
        <v>2118</v>
      </c>
      <c r="Z1699" s="124" t="s">
        <v>47</v>
      </c>
      <c r="AA1699" s="133">
        <v>43294</v>
      </c>
      <c r="AB1699" s="134"/>
    </row>
    <row r="1700" spans="1:28" ht="25.5" x14ac:dyDescent="0.2">
      <c r="A1700" s="122" t="s">
        <v>8847</v>
      </c>
      <c r="B1700" s="123" t="s">
        <v>2287</v>
      </c>
      <c r="C1700" s="124" t="s">
        <v>2161</v>
      </c>
      <c r="D1700" s="122" t="s">
        <v>10248</v>
      </c>
      <c r="E1700" s="124" t="s">
        <v>7916</v>
      </c>
      <c r="F1700" s="125" t="s">
        <v>2288</v>
      </c>
      <c r="G1700" s="126" t="s">
        <v>2289</v>
      </c>
      <c r="H1700" s="126" t="s">
        <v>2289</v>
      </c>
      <c r="I1700" s="127" t="s">
        <v>2289</v>
      </c>
      <c r="J1700" s="125" t="s">
        <v>34</v>
      </c>
      <c r="K1700" s="125" t="s">
        <v>873</v>
      </c>
      <c r="L1700" s="125">
        <v>235</v>
      </c>
      <c r="M1700" s="128">
        <v>235</v>
      </c>
      <c r="N1700" s="126" t="s">
        <v>2162</v>
      </c>
      <c r="O1700" s="129">
        <v>120151</v>
      </c>
      <c r="P1700" s="129">
        <v>27937.5652173913</v>
      </c>
      <c r="Q1700" s="130">
        <v>148000</v>
      </c>
      <c r="R1700" s="130">
        <f t="shared" si="79"/>
        <v>36318.83478260869</v>
      </c>
      <c r="S1700" s="130">
        <v>0</v>
      </c>
      <c r="T1700" s="130">
        <f t="shared" si="81"/>
        <v>156469.8347826087</v>
      </c>
      <c r="U1700" s="130">
        <v>156400</v>
      </c>
      <c r="V1700" s="130">
        <f t="shared" si="80"/>
        <v>156400</v>
      </c>
      <c r="W1700" s="131">
        <v>0</v>
      </c>
      <c r="X1700" s="132" t="s">
        <v>2128</v>
      </c>
      <c r="Y1700" s="127" t="s">
        <v>2118</v>
      </c>
      <c r="Z1700" s="124" t="s">
        <v>47</v>
      </c>
      <c r="AA1700" s="133">
        <v>43294</v>
      </c>
      <c r="AB1700" s="134"/>
    </row>
    <row r="1701" spans="1:28" ht="25.5" x14ac:dyDescent="0.2">
      <c r="A1701" s="122" t="s">
        <v>8848</v>
      </c>
      <c r="B1701" s="123" t="s">
        <v>2208</v>
      </c>
      <c r="C1701" s="124" t="s">
        <v>2161</v>
      </c>
      <c r="D1701" s="122" t="s">
        <v>10249</v>
      </c>
      <c r="E1701" s="124" t="s">
        <v>7916</v>
      </c>
      <c r="F1701" s="125" t="s">
        <v>2209</v>
      </c>
      <c r="G1701" s="126" t="s">
        <v>2210</v>
      </c>
      <c r="H1701" s="126" t="s">
        <v>2210</v>
      </c>
      <c r="I1701" s="127" t="s">
        <v>2210</v>
      </c>
      <c r="J1701" s="125" t="s">
        <v>34</v>
      </c>
      <c r="K1701" s="125" t="s">
        <v>873</v>
      </c>
      <c r="L1701" s="125">
        <v>235</v>
      </c>
      <c r="M1701" s="128">
        <v>235</v>
      </c>
      <c r="N1701" s="126" t="s">
        <v>2162</v>
      </c>
      <c r="O1701" s="129">
        <v>120151</v>
      </c>
      <c r="P1701" s="129">
        <v>27937.5652173913</v>
      </c>
      <c r="Q1701" s="130">
        <v>148000</v>
      </c>
      <c r="R1701" s="130">
        <f t="shared" si="79"/>
        <v>36318.83478260869</v>
      </c>
      <c r="S1701" s="130">
        <v>0</v>
      </c>
      <c r="T1701" s="130">
        <f t="shared" si="81"/>
        <v>156469.8347826087</v>
      </c>
      <c r="U1701" s="130">
        <v>156400</v>
      </c>
      <c r="V1701" s="130">
        <f t="shared" si="80"/>
        <v>156400</v>
      </c>
      <c r="W1701" s="131">
        <v>0</v>
      </c>
      <c r="X1701" s="132" t="s">
        <v>2128</v>
      </c>
      <c r="Y1701" s="127" t="s">
        <v>2118</v>
      </c>
      <c r="Z1701" s="124" t="s">
        <v>47</v>
      </c>
      <c r="AA1701" s="133">
        <v>43294</v>
      </c>
      <c r="AB1701" s="134"/>
    </row>
    <row r="1702" spans="1:28" ht="25.5" x14ac:dyDescent="0.2">
      <c r="A1702" s="122" t="s">
        <v>8849</v>
      </c>
      <c r="B1702" s="123" t="s">
        <v>2206</v>
      </c>
      <c r="C1702" s="124" t="s">
        <v>2161</v>
      </c>
      <c r="D1702" s="122" t="s">
        <v>10250</v>
      </c>
      <c r="E1702" s="124" t="s">
        <v>7916</v>
      </c>
      <c r="F1702" s="125" t="s">
        <v>2207</v>
      </c>
      <c r="G1702" s="126" t="s">
        <v>2171</v>
      </c>
      <c r="H1702" s="126" t="s">
        <v>2171</v>
      </c>
      <c r="I1702" s="127" t="s">
        <v>2171</v>
      </c>
      <c r="J1702" s="125" t="s">
        <v>34</v>
      </c>
      <c r="K1702" s="125" t="s">
        <v>873</v>
      </c>
      <c r="L1702" s="125">
        <v>235</v>
      </c>
      <c r="M1702" s="128">
        <v>235</v>
      </c>
      <c r="N1702" s="126" t="s">
        <v>2162</v>
      </c>
      <c r="O1702" s="129">
        <v>120151</v>
      </c>
      <c r="P1702" s="129">
        <v>27937.5652173913</v>
      </c>
      <c r="Q1702" s="130">
        <v>148000</v>
      </c>
      <c r="R1702" s="130">
        <f t="shared" si="79"/>
        <v>36318.83478260869</v>
      </c>
      <c r="S1702" s="130">
        <v>0</v>
      </c>
      <c r="T1702" s="130">
        <f t="shared" si="81"/>
        <v>156469.8347826087</v>
      </c>
      <c r="U1702" s="130">
        <v>156400</v>
      </c>
      <c r="V1702" s="130">
        <f t="shared" si="80"/>
        <v>156400</v>
      </c>
      <c r="W1702" s="131">
        <v>0</v>
      </c>
      <c r="X1702" s="132" t="s">
        <v>2128</v>
      </c>
      <c r="Y1702" s="127" t="s">
        <v>2118</v>
      </c>
      <c r="Z1702" s="124" t="s">
        <v>47</v>
      </c>
      <c r="AA1702" s="133">
        <v>43294</v>
      </c>
      <c r="AB1702" s="134"/>
    </row>
    <row r="1703" spans="1:28" ht="25.5" x14ac:dyDescent="0.2">
      <c r="A1703" s="122" t="s">
        <v>8850</v>
      </c>
      <c r="B1703" s="123" t="s">
        <v>2232</v>
      </c>
      <c r="C1703" s="124" t="s">
        <v>2161</v>
      </c>
      <c r="D1703" s="122" t="s">
        <v>10251</v>
      </c>
      <c r="E1703" s="124" t="s">
        <v>7916</v>
      </c>
      <c r="F1703" s="125" t="s">
        <v>2233</v>
      </c>
      <c r="G1703" s="126" t="s">
        <v>2175</v>
      </c>
      <c r="H1703" s="126" t="s">
        <v>2175</v>
      </c>
      <c r="I1703" s="127" t="s">
        <v>2175</v>
      </c>
      <c r="J1703" s="125" t="s">
        <v>34</v>
      </c>
      <c r="K1703" s="125" t="s">
        <v>873</v>
      </c>
      <c r="L1703" s="125">
        <v>235</v>
      </c>
      <c r="M1703" s="128">
        <v>235</v>
      </c>
      <c r="N1703" s="126" t="s">
        <v>2162</v>
      </c>
      <c r="O1703" s="129">
        <v>120151</v>
      </c>
      <c r="P1703" s="129">
        <v>27937.5652173913</v>
      </c>
      <c r="Q1703" s="130">
        <v>148000</v>
      </c>
      <c r="R1703" s="130">
        <f t="shared" si="79"/>
        <v>36318.83478260869</v>
      </c>
      <c r="S1703" s="130">
        <v>0</v>
      </c>
      <c r="T1703" s="130">
        <f t="shared" si="81"/>
        <v>156469.8347826087</v>
      </c>
      <c r="U1703" s="130">
        <v>156400</v>
      </c>
      <c r="V1703" s="130">
        <f t="shared" si="80"/>
        <v>156400</v>
      </c>
      <c r="W1703" s="131">
        <v>0</v>
      </c>
      <c r="X1703" s="132" t="s">
        <v>2128</v>
      </c>
      <c r="Y1703" s="127" t="s">
        <v>2118</v>
      </c>
      <c r="Z1703" s="124" t="s">
        <v>47</v>
      </c>
      <c r="AA1703" s="133">
        <v>43294</v>
      </c>
      <c r="AB1703" s="134"/>
    </row>
    <row r="1704" spans="1:28" ht="25.5" x14ac:dyDescent="0.2">
      <c r="A1704" s="122" t="s">
        <v>8851</v>
      </c>
      <c r="B1704" s="123" t="s">
        <v>2245</v>
      </c>
      <c r="C1704" s="124" t="s">
        <v>2161</v>
      </c>
      <c r="D1704" s="122" t="s">
        <v>10252</v>
      </c>
      <c r="E1704" s="124" t="s">
        <v>7916</v>
      </c>
      <c r="F1704" s="125" t="s">
        <v>2246</v>
      </c>
      <c r="G1704" s="126" t="s">
        <v>2165</v>
      </c>
      <c r="H1704" s="126" t="s">
        <v>2165</v>
      </c>
      <c r="I1704" s="127" t="s">
        <v>2165</v>
      </c>
      <c r="J1704" s="125" t="s">
        <v>34</v>
      </c>
      <c r="K1704" s="125" t="s">
        <v>873</v>
      </c>
      <c r="L1704" s="125">
        <v>235</v>
      </c>
      <c r="M1704" s="128">
        <v>235</v>
      </c>
      <c r="N1704" s="126" t="s">
        <v>2162</v>
      </c>
      <c r="O1704" s="129">
        <v>120151</v>
      </c>
      <c r="P1704" s="129">
        <v>27937.5652173913</v>
      </c>
      <c r="Q1704" s="130">
        <v>148000</v>
      </c>
      <c r="R1704" s="130">
        <f t="shared" si="79"/>
        <v>36318.83478260869</v>
      </c>
      <c r="S1704" s="130">
        <v>0</v>
      </c>
      <c r="T1704" s="130">
        <f t="shared" si="81"/>
        <v>156469.8347826087</v>
      </c>
      <c r="U1704" s="130">
        <v>156400</v>
      </c>
      <c r="V1704" s="130">
        <f t="shared" si="80"/>
        <v>156400</v>
      </c>
      <c r="W1704" s="131">
        <v>0</v>
      </c>
      <c r="X1704" s="132" t="s">
        <v>2128</v>
      </c>
      <c r="Y1704" s="127" t="s">
        <v>2118</v>
      </c>
      <c r="Z1704" s="124" t="s">
        <v>47</v>
      </c>
      <c r="AA1704" s="133">
        <v>43294</v>
      </c>
      <c r="AB1704" s="134"/>
    </row>
    <row r="1705" spans="1:28" ht="25.5" x14ac:dyDescent="0.2">
      <c r="A1705" s="122" t="s">
        <v>8852</v>
      </c>
      <c r="B1705" s="123" t="s">
        <v>2217</v>
      </c>
      <c r="C1705" s="124" t="s">
        <v>2161</v>
      </c>
      <c r="D1705" s="122" t="s">
        <v>9912</v>
      </c>
      <c r="E1705" s="124" t="s">
        <v>7916</v>
      </c>
      <c r="F1705" s="125" t="s">
        <v>2218</v>
      </c>
      <c r="G1705" s="126" t="s">
        <v>7310</v>
      </c>
      <c r="H1705" s="126" t="s">
        <v>7310</v>
      </c>
      <c r="I1705" s="127" t="s">
        <v>2219</v>
      </c>
      <c r="J1705" s="125" t="s">
        <v>34</v>
      </c>
      <c r="K1705" s="125" t="s">
        <v>873</v>
      </c>
      <c r="L1705" s="125">
        <v>235</v>
      </c>
      <c r="M1705" s="128">
        <v>235</v>
      </c>
      <c r="N1705" s="126" t="s">
        <v>2162</v>
      </c>
      <c r="O1705" s="129">
        <v>120151</v>
      </c>
      <c r="P1705" s="129">
        <v>27937.5652173913</v>
      </c>
      <c r="Q1705" s="130">
        <v>148000</v>
      </c>
      <c r="R1705" s="130">
        <f t="shared" si="79"/>
        <v>36318.83478260869</v>
      </c>
      <c r="S1705" s="130">
        <v>0</v>
      </c>
      <c r="T1705" s="130">
        <f t="shared" si="81"/>
        <v>156469.8347826087</v>
      </c>
      <c r="U1705" s="130">
        <v>156400</v>
      </c>
      <c r="V1705" s="130">
        <f t="shared" si="80"/>
        <v>156400</v>
      </c>
      <c r="W1705" s="131">
        <v>0</v>
      </c>
      <c r="X1705" s="132" t="s">
        <v>2128</v>
      </c>
      <c r="Y1705" s="127" t="s">
        <v>2118</v>
      </c>
      <c r="Z1705" s="124" t="s">
        <v>47</v>
      </c>
      <c r="AA1705" s="133">
        <v>43294</v>
      </c>
      <c r="AB1705" s="134"/>
    </row>
    <row r="1706" spans="1:28" ht="25.5" x14ac:dyDescent="0.2">
      <c r="A1706" s="122" t="s">
        <v>8853</v>
      </c>
      <c r="B1706" s="123" t="s">
        <v>2227</v>
      </c>
      <c r="C1706" s="124" t="s">
        <v>2161</v>
      </c>
      <c r="D1706" s="122" t="s">
        <v>10253</v>
      </c>
      <c r="E1706" s="124" t="s">
        <v>7916</v>
      </c>
      <c r="F1706" s="125" t="s">
        <v>2228</v>
      </c>
      <c r="G1706" s="126" t="s">
        <v>2229</v>
      </c>
      <c r="H1706" s="126" t="s">
        <v>2229</v>
      </c>
      <c r="I1706" s="127" t="s">
        <v>2229</v>
      </c>
      <c r="J1706" s="125" t="s">
        <v>34</v>
      </c>
      <c r="K1706" s="125" t="s">
        <v>873</v>
      </c>
      <c r="L1706" s="125">
        <v>235</v>
      </c>
      <c r="M1706" s="128">
        <v>235</v>
      </c>
      <c r="N1706" s="126" t="s">
        <v>2162</v>
      </c>
      <c r="O1706" s="129">
        <v>120151</v>
      </c>
      <c r="P1706" s="129">
        <v>27937.5652173913</v>
      </c>
      <c r="Q1706" s="130">
        <v>148000</v>
      </c>
      <c r="R1706" s="130">
        <f t="shared" si="79"/>
        <v>36318.83478260869</v>
      </c>
      <c r="S1706" s="130">
        <v>0</v>
      </c>
      <c r="T1706" s="130">
        <f t="shared" si="81"/>
        <v>156469.8347826087</v>
      </c>
      <c r="U1706" s="130">
        <v>156400</v>
      </c>
      <c r="V1706" s="130">
        <f t="shared" si="80"/>
        <v>156400</v>
      </c>
      <c r="W1706" s="131">
        <v>0</v>
      </c>
      <c r="X1706" s="132" t="s">
        <v>2128</v>
      </c>
      <c r="Y1706" s="127" t="s">
        <v>2118</v>
      </c>
      <c r="Z1706" s="124" t="s">
        <v>47</v>
      </c>
      <c r="AA1706" s="133">
        <v>43294</v>
      </c>
      <c r="AB1706" s="134"/>
    </row>
    <row r="1707" spans="1:28" ht="25.5" x14ac:dyDescent="0.2">
      <c r="A1707" s="122" t="s">
        <v>8854</v>
      </c>
      <c r="B1707" s="123" t="s">
        <v>2284</v>
      </c>
      <c r="C1707" s="124" t="s">
        <v>2161</v>
      </c>
      <c r="D1707" s="122" t="s">
        <v>10254</v>
      </c>
      <c r="E1707" s="124" t="s">
        <v>7916</v>
      </c>
      <c r="F1707" s="125" t="s">
        <v>2285</v>
      </c>
      <c r="G1707" s="126" t="s">
        <v>2286</v>
      </c>
      <c r="H1707" s="126" t="s">
        <v>2286</v>
      </c>
      <c r="I1707" s="127" t="s">
        <v>2286</v>
      </c>
      <c r="J1707" s="125" t="s">
        <v>34</v>
      </c>
      <c r="K1707" s="125" t="s">
        <v>873</v>
      </c>
      <c r="L1707" s="125">
        <v>235</v>
      </c>
      <c r="M1707" s="128">
        <v>235</v>
      </c>
      <c r="N1707" s="126" t="s">
        <v>2162</v>
      </c>
      <c r="O1707" s="129">
        <v>120151</v>
      </c>
      <c r="P1707" s="129">
        <v>27937.5652173913</v>
      </c>
      <c r="Q1707" s="130">
        <v>148000</v>
      </c>
      <c r="R1707" s="130">
        <f t="shared" si="79"/>
        <v>36318.83478260869</v>
      </c>
      <c r="S1707" s="130">
        <v>0</v>
      </c>
      <c r="T1707" s="130">
        <f t="shared" si="81"/>
        <v>156469.8347826087</v>
      </c>
      <c r="U1707" s="130">
        <v>156400</v>
      </c>
      <c r="V1707" s="130">
        <f t="shared" si="80"/>
        <v>156400</v>
      </c>
      <c r="W1707" s="131">
        <v>0</v>
      </c>
      <c r="X1707" s="132" t="s">
        <v>2128</v>
      </c>
      <c r="Y1707" s="127" t="s">
        <v>2118</v>
      </c>
      <c r="Z1707" s="124" t="s">
        <v>47</v>
      </c>
      <c r="AA1707" s="133">
        <v>43294</v>
      </c>
      <c r="AB1707" s="134"/>
    </row>
    <row r="1708" spans="1:28" ht="25.5" x14ac:dyDescent="0.2">
      <c r="A1708" s="122" t="s">
        <v>8855</v>
      </c>
      <c r="B1708" s="123" t="s">
        <v>2211</v>
      </c>
      <c r="C1708" s="124" t="s">
        <v>2161</v>
      </c>
      <c r="D1708" s="122" t="s">
        <v>10255</v>
      </c>
      <c r="E1708" s="124" t="s">
        <v>7916</v>
      </c>
      <c r="F1708" s="125" t="s">
        <v>2212</v>
      </c>
      <c r="G1708" s="126" t="s">
        <v>2213</v>
      </c>
      <c r="H1708" s="126" t="s">
        <v>2213</v>
      </c>
      <c r="I1708" s="127" t="s">
        <v>2213</v>
      </c>
      <c r="J1708" s="125" t="s">
        <v>34</v>
      </c>
      <c r="K1708" s="125" t="s">
        <v>873</v>
      </c>
      <c r="L1708" s="125">
        <v>235</v>
      </c>
      <c r="M1708" s="128">
        <v>235</v>
      </c>
      <c r="N1708" s="126" t="s">
        <v>2162</v>
      </c>
      <c r="O1708" s="129">
        <v>120151</v>
      </c>
      <c r="P1708" s="129">
        <v>27937.5652173913</v>
      </c>
      <c r="Q1708" s="130">
        <v>148000</v>
      </c>
      <c r="R1708" s="130">
        <f t="shared" si="79"/>
        <v>36318.83478260869</v>
      </c>
      <c r="S1708" s="130">
        <v>0</v>
      </c>
      <c r="T1708" s="130">
        <f t="shared" si="81"/>
        <v>156469.8347826087</v>
      </c>
      <c r="U1708" s="130">
        <v>156400</v>
      </c>
      <c r="V1708" s="130">
        <f t="shared" si="80"/>
        <v>156400</v>
      </c>
      <c r="W1708" s="131">
        <v>0</v>
      </c>
      <c r="X1708" s="132" t="s">
        <v>2128</v>
      </c>
      <c r="Y1708" s="127" t="s">
        <v>2118</v>
      </c>
      <c r="Z1708" s="124" t="s">
        <v>47</v>
      </c>
      <c r="AA1708" s="133">
        <v>43294</v>
      </c>
      <c r="AB1708" s="134"/>
    </row>
    <row r="1709" spans="1:28" ht="25.5" x14ac:dyDescent="0.2">
      <c r="A1709" s="122" t="s">
        <v>8856</v>
      </c>
      <c r="B1709" s="123" t="s">
        <v>2230</v>
      </c>
      <c r="C1709" s="124" t="s">
        <v>2161</v>
      </c>
      <c r="D1709" s="122" t="s">
        <v>10256</v>
      </c>
      <c r="E1709" s="124" t="s">
        <v>7916</v>
      </c>
      <c r="F1709" s="125" t="s">
        <v>2231</v>
      </c>
      <c r="G1709" s="126" t="s">
        <v>2181</v>
      </c>
      <c r="H1709" s="126" t="s">
        <v>2181</v>
      </c>
      <c r="I1709" s="127" t="s">
        <v>2181</v>
      </c>
      <c r="J1709" s="125" t="s">
        <v>34</v>
      </c>
      <c r="K1709" s="125" t="s">
        <v>873</v>
      </c>
      <c r="L1709" s="125">
        <v>235</v>
      </c>
      <c r="M1709" s="128">
        <v>235</v>
      </c>
      <c r="N1709" s="126" t="s">
        <v>2162</v>
      </c>
      <c r="O1709" s="129">
        <v>120151</v>
      </c>
      <c r="P1709" s="129">
        <v>27937.5652173913</v>
      </c>
      <c r="Q1709" s="130">
        <v>148000</v>
      </c>
      <c r="R1709" s="130">
        <f t="shared" si="79"/>
        <v>36318.83478260869</v>
      </c>
      <c r="S1709" s="130">
        <v>0</v>
      </c>
      <c r="T1709" s="130">
        <f t="shared" si="81"/>
        <v>156469.8347826087</v>
      </c>
      <c r="U1709" s="130">
        <v>156400</v>
      </c>
      <c r="V1709" s="130">
        <f t="shared" si="80"/>
        <v>156400</v>
      </c>
      <c r="W1709" s="131">
        <v>0</v>
      </c>
      <c r="X1709" s="132" t="s">
        <v>2128</v>
      </c>
      <c r="Y1709" s="127" t="s">
        <v>2118</v>
      </c>
      <c r="Z1709" s="124" t="s">
        <v>47</v>
      </c>
      <c r="AA1709" s="133">
        <v>43294</v>
      </c>
      <c r="AB1709" s="134"/>
    </row>
    <row r="1710" spans="1:28" ht="25.5" x14ac:dyDescent="0.2">
      <c r="A1710" s="122" t="s">
        <v>8857</v>
      </c>
      <c r="B1710" s="123" t="s">
        <v>2234</v>
      </c>
      <c r="C1710" s="124" t="s">
        <v>2161</v>
      </c>
      <c r="D1710" s="122" t="s">
        <v>10257</v>
      </c>
      <c r="E1710" s="124" t="s">
        <v>7916</v>
      </c>
      <c r="F1710" s="125" t="s">
        <v>2235</v>
      </c>
      <c r="G1710" s="126" t="s">
        <v>2176</v>
      </c>
      <c r="H1710" s="126" t="s">
        <v>2176</v>
      </c>
      <c r="I1710" s="127" t="s">
        <v>2176</v>
      </c>
      <c r="J1710" s="125" t="s">
        <v>34</v>
      </c>
      <c r="K1710" s="125" t="s">
        <v>873</v>
      </c>
      <c r="L1710" s="125">
        <v>235</v>
      </c>
      <c r="M1710" s="128">
        <v>235</v>
      </c>
      <c r="N1710" s="126" t="s">
        <v>2162</v>
      </c>
      <c r="O1710" s="129">
        <v>120151</v>
      </c>
      <c r="P1710" s="129">
        <v>27937.5652173913</v>
      </c>
      <c r="Q1710" s="130">
        <v>148000</v>
      </c>
      <c r="R1710" s="130">
        <f t="shared" si="79"/>
        <v>36318.83478260869</v>
      </c>
      <c r="S1710" s="130">
        <v>0</v>
      </c>
      <c r="T1710" s="130">
        <f t="shared" si="81"/>
        <v>156469.8347826087</v>
      </c>
      <c r="U1710" s="130">
        <v>156400</v>
      </c>
      <c r="V1710" s="130">
        <f t="shared" si="80"/>
        <v>156400</v>
      </c>
      <c r="W1710" s="131">
        <v>0</v>
      </c>
      <c r="X1710" s="132" t="s">
        <v>2128</v>
      </c>
      <c r="Y1710" s="127" t="s">
        <v>2118</v>
      </c>
      <c r="Z1710" s="124" t="s">
        <v>47</v>
      </c>
      <c r="AA1710" s="133">
        <v>43294</v>
      </c>
      <c r="AB1710" s="134"/>
    </row>
    <row r="1711" spans="1:28" ht="25.5" x14ac:dyDescent="0.2">
      <c r="A1711" s="122" t="s">
        <v>8858</v>
      </c>
      <c r="B1711" s="123" t="s">
        <v>2249</v>
      </c>
      <c r="C1711" s="124" t="s">
        <v>2161</v>
      </c>
      <c r="D1711" s="122" t="s">
        <v>10258</v>
      </c>
      <c r="E1711" s="124" t="s">
        <v>7916</v>
      </c>
      <c r="F1711" s="125" t="s">
        <v>2250</v>
      </c>
      <c r="G1711" s="126" t="s">
        <v>2164</v>
      </c>
      <c r="H1711" s="126" t="s">
        <v>2164</v>
      </c>
      <c r="I1711" s="127" t="s">
        <v>2164</v>
      </c>
      <c r="J1711" s="125" t="s">
        <v>34</v>
      </c>
      <c r="K1711" s="125" t="s">
        <v>873</v>
      </c>
      <c r="L1711" s="125">
        <v>235</v>
      </c>
      <c r="M1711" s="128">
        <v>235</v>
      </c>
      <c r="N1711" s="126" t="s">
        <v>2162</v>
      </c>
      <c r="O1711" s="129">
        <v>120151</v>
      </c>
      <c r="P1711" s="129">
        <v>27937.5652173913</v>
      </c>
      <c r="Q1711" s="130">
        <v>148000</v>
      </c>
      <c r="R1711" s="130">
        <f t="shared" si="79"/>
        <v>36318.83478260869</v>
      </c>
      <c r="S1711" s="130">
        <v>0</v>
      </c>
      <c r="T1711" s="130">
        <f t="shared" si="81"/>
        <v>156469.8347826087</v>
      </c>
      <c r="U1711" s="130">
        <v>156400</v>
      </c>
      <c r="V1711" s="130">
        <f t="shared" si="80"/>
        <v>156400</v>
      </c>
      <c r="W1711" s="131">
        <v>0</v>
      </c>
      <c r="X1711" s="132" t="s">
        <v>2128</v>
      </c>
      <c r="Y1711" s="127" t="s">
        <v>2118</v>
      </c>
      <c r="Z1711" s="124" t="s">
        <v>47</v>
      </c>
      <c r="AA1711" s="133">
        <v>43294</v>
      </c>
      <c r="AB1711" s="134"/>
    </row>
    <row r="1712" spans="1:28" ht="25.5" x14ac:dyDescent="0.2">
      <c r="A1712" s="122" t="s">
        <v>8859</v>
      </c>
      <c r="B1712" s="123" t="s">
        <v>2247</v>
      </c>
      <c r="C1712" s="124" t="s">
        <v>2161</v>
      </c>
      <c r="D1712" s="122" t="s">
        <v>9913</v>
      </c>
      <c r="E1712" s="124" t="s">
        <v>7916</v>
      </c>
      <c r="F1712" s="125" t="s">
        <v>2248</v>
      </c>
      <c r="G1712" s="126" t="s">
        <v>2163</v>
      </c>
      <c r="H1712" s="126" t="s">
        <v>2163</v>
      </c>
      <c r="I1712" s="127" t="s">
        <v>2163</v>
      </c>
      <c r="J1712" s="125" t="s">
        <v>34</v>
      </c>
      <c r="K1712" s="125" t="s">
        <v>873</v>
      </c>
      <c r="L1712" s="125">
        <v>235</v>
      </c>
      <c r="M1712" s="128">
        <v>235</v>
      </c>
      <c r="N1712" s="126" t="s">
        <v>2162</v>
      </c>
      <c r="O1712" s="129">
        <v>120151</v>
      </c>
      <c r="P1712" s="129">
        <v>27937.5652173913</v>
      </c>
      <c r="Q1712" s="130">
        <v>148000</v>
      </c>
      <c r="R1712" s="130">
        <f t="shared" si="79"/>
        <v>36318.83478260869</v>
      </c>
      <c r="S1712" s="130">
        <v>0</v>
      </c>
      <c r="T1712" s="130">
        <f t="shared" si="81"/>
        <v>156469.8347826087</v>
      </c>
      <c r="U1712" s="130">
        <v>156400</v>
      </c>
      <c r="V1712" s="130">
        <f t="shared" si="80"/>
        <v>156400</v>
      </c>
      <c r="W1712" s="131">
        <v>0</v>
      </c>
      <c r="X1712" s="132" t="s">
        <v>2128</v>
      </c>
      <c r="Y1712" s="127" t="s">
        <v>2118</v>
      </c>
      <c r="Z1712" s="124" t="s">
        <v>47</v>
      </c>
      <c r="AA1712" s="133">
        <v>43294</v>
      </c>
      <c r="AB1712" s="134"/>
    </row>
    <row r="1713" spans="1:28" ht="25.5" x14ac:dyDescent="0.2">
      <c r="A1713" s="122" t="s">
        <v>8860</v>
      </c>
      <c r="B1713" s="123" t="s">
        <v>2236</v>
      </c>
      <c r="C1713" s="124" t="s">
        <v>2161</v>
      </c>
      <c r="D1713" s="122" t="s">
        <v>10259</v>
      </c>
      <c r="E1713" s="124" t="s">
        <v>7916</v>
      </c>
      <c r="F1713" s="125" t="s">
        <v>2237</v>
      </c>
      <c r="G1713" s="126" t="s">
        <v>2168</v>
      </c>
      <c r="H1713" s="126" t="s">
        <v>2168</v>
      </c>
      <c r="I1713" s="127" t="s">
        <v>2168</v>
      </c>
      <c r="J1713" s="125" t="s">
        <v>34</v>
      </c>
      <c r="K1713" s="125" t="s">
        <v>873</v>
      </c>
      <c r="L1713" s="125">
        <v>235</v>
      </c>
      <c r="M1713" s="128">
        <v>235</v>
      </c>
      <c r="N1713" s="126" t="s">
        <v>2162</v>
      </c>
      <c r="O1713" s="129">
        <v>120151</v>
      </c>
      <c r="P1713" s="129">
        <v>27937.5652173913</v>
      </c>
      <c r="Q1713" s="130">
        <v>148000</v>
      </c>
      <c r="R1713" s="130">
        <f t="shared" si="79"/>
        <v>36318.83478260869</v>
      </c>
      <c r="S1713" s="130">
        <v>0</v>
      </c>
      <c r="T1713" s="130">
        <f t="shared" si="81"/>
        <v>156469.8347826087</v>
      </c>
      <c r="U1713" s="130">
        <v>156400</v>
      </c>
      <c r="V1713" s="130">
        <f t="shared" si="80"/>
        <v>156400</v>
      </c>
      <c r="W1713" s="131">
        <v>0</v>
      </c>
      <c r="X1713" s="132" t="s">
        <v>2128</v>
      </c>
      <c r="Y1713" s="127" t="s">
        <v>2118</v>
      </c>
      <c r="Z1713" s="124" t="s">
        <v>47</v>
      </c>
      <c r="AA1713" s="133">
        <v>43294</v>
      </c>
      <c r="AB1713" s="134"/>
    </row>
    <row r="1714" spans="1:28" ht="25.5" x14ac:dyDescent="0.2">
      <c r="A1714" s="122" t="s">
        <v>8861</v>
      </c>
      <c r="B1714" s="123" t="s">
        <v>2214</v>
      </c>
      <c r="C1714" s="124" t="s">
        <v>2161</v>
      </c>
      <c r="D1714" s="122" t="s">
        <v>10260</v>
      </c>
      <c r="E1714" s="124" t="s">
        <v>7916</v>
      </c>
      <c r="F1714" s="125" t="s">
        <v>2215</v>
      </c>
      <c r="G1714" s="126" t="s">
        <v>2216</v>
      </c>
      <c r="H1714" s="126" t="s">
        <v>2216</v>
      </c>
      <c r="I1714" s="127" t="s">
        <v>2216</v>
      </c>
      <c r="J1714" s="125" t="s">
        <v>34</v>
      </c>
      <c r="K1714" s="125" t="s">
        <v>873</v>
      </c>
      <c r="L1714" s="125">
        <v>235</v>
      </c>
      <c r="M1714" s="128">
        <v>235</v>
      </c>
      <c r="N1714" s="126" t="s">
        <v>2162</v>
      </c>
      <c r="O1714" s="129">
        <v>120151</v>
      </c>
      <c r="P1714" s="129">
        <v>27937.5652173913</v>
      </c>
      <c r="Q1714" s="130">
        <v>148000</v>
      </c>
      <c r="R1714" s="130">
        <f t="shared" si="79"/>
        <v>36318.83478260869</v>
      </c>
      <c r="S1714" s="130">
        <v>0</v>
      </c>
      <c r="T1714" s="130">
        <f t="shared" si="81"/>
        <v>156469.8347826087</v>
      </c>
      <c r="U1714" s="130">
        <v>156400</v>
      </c>
      <c r="V1714" s="130">
        <f t="shared" si="80"/>
        <v>156400</v>
      </c>
      <c r="W1714" s="131">
        <v>0</v>
      </c>
      <c r="X1714" s="132" t="s">
        <v>2128</v>
      </c>
      <c r="Y1714" s="127" t="s">
        <v>2118</v>
      </c>
      <c r="Z1714" s="124" t="s">
        <v>47</v>
      </c>
      <c r="AA1714" s="133">
        <v>43294</v>
      </c>
      <c r="AB1714" s="134"/>
    </row>
    <row r="1715" spans="1:28" ht="25.5" x14ac:dyDescent="0.2">
      <c r="A1715" s="122" t="s">
        <v>8862</v>
      </c>
      <c r="B1715" s="123" t="s">
        <v>2187</v>
      </c>
      <c r="C1715" s="124" t="s">
        <v>2161</v>
      </c>
      <c r="D1715" s="122" t="s">
        <v>10261</v>
      </c>
      <c r="E1715" s="124" t="s">
        <v>7916</v>
      </c>
      <c r="F1715" s="125" t="s">
        <v>2188</v>
      </c>
      <c r="G1715" s="126" t="s">
        <v>2189</v>
      </c>
      <c r="H1715" s="126" t="s">
        <v>2189</v>
      </c>
      <c r="I1715" s="127" t="s">
        <v>2189</v>
      </c>
      <c r="J1715" s="125" t="s">
        <v>34</v>
      </c>
      <c r="K1715" s="125" t="s">
        <v>873</v>
      </c>
      <c r="L1715" s="125">
        <v>235</v>
      </c>
      <c r="M1715" s="128">
        <v>235</v>
      </c>
      <c r="N1715" s="126" t="s">
        <v>2162</v>
      </c>
      <c r="O1715" s="129">
        <v>120151</v>
      </c>
      <c r="P1715" s="129">
        <v>27937.5652173913</v>
      </c>
      <c r="Q1715" s="130">
        <v>148000</v>
      </c>
      <c r="R1715" s="130">
        <f t="shared" si="79"/>
        <v>36318.83478260869</v>
      </c>
      <c r="S1715" s="130">
        <v>0</v>
      </c>
      <c r="T1715" s="130">
        <f t="shared" si="81"/>
        <v>156469.8347826087</v>
      </c>
      <c r="U1715" s="130">
        <v>156400</v>
      </c>
      <c r="V1715" s="130">
        <f t="shared" si="80"/>
        <v>156400</v>
      </c>
      <c r="W1715" s="131">
        <v>0</v>
      </c>
      <c r="X1715" s="132" t="s">
        <v>2128</v>
      </c>
      <c r="Y1715" s="127" t="s">
        <v>2118</v>
      </c>
      <c r="Z1715" s="124" t="s">
        <v>47</v>
      </c>
      <c r="AA1715" s="133">
        <v>43294</v>
      </c>
      <c r="AB1715" s="134"/>
    </row>
    <row r="1716" spans="1:28" ht="25.5" x14ac:dyDescent="0.2">
      <c r="A1716" s="122" t="s">
        <v>8863</v>
      </c>
      <c r="B1716" s="123" t="s">
        <v>2243</v>
      </c>
      <c r="C1716" s="124" t="s">
        <v>2161</v>
      </c>
      <c r="D1716" s="122" t="s">
        <v>9917</v>
      </c>
      <c r="E1716" s="124" t="s">
        <v>7916</v>
      </c>
      <c r="F1716" s="125" t="s">
        <v>2244</v>
      </c>
      <c r="G1716" s="126" t="s">
        <v>2183</v>
      </c>
      <c r="H1716" s="126" t="s">
        <v>2183</v>
      </c>
      <c r="I1716" s="127" t="s">
        <v>2183</v>
      </c>
      <c r="J1716" s="125" t="s">
        <v>34</v>
      </c>
      <c r="K1716" s="125" t="s">
        <v>873</v>
      </c>
      <c r="L1716" s="125">
        <v>235</v>
      </c>
      <c r="M1716" s="128">
        <v>235</v>
      </c>
      <c r="N1716" s="126" t="s">
        <v>2162</v>
      </c>
      <c r="O1716" s="129">
        <v>120151</v>
      </c>
      <c r="P1716" s="129">
        <v>27937.5652173913</v>
      </c>
      <c r="Q1716" s="130">
        <v>148000</v>
      </c>
      <c r="R1716" s="130">
        <f t="shared" si="79"/>
        <v>36318.83478260869</v>
      </c>
      <c r="S1716" s="130">
        <v>0</v>
      </c>
      <c r="T1716" s="130">
        <f t="shared" si="81"/>
        <v>156469.8347826087</v>
      </c>
      <c r="U1716" s="130">
        <v>156400</v>
      </c>
      <c r="V1716" s="130">
        <f t="shared" si="80"/>
        <v>156400</v>
      </c>
      <c r="W1716" s="131">
        <v>0</v>
      </c>
      <c r="X1716" s="132" t="s">
        <v>2128</v>
      </c>
      <c r="Y1716" s="127" t="s">
        <v>2118</v>
      </c>
      <c r="Z1716" s="124" t="s">
        <v>47</v>
      </c>
      <c r="AA1716" s="133">
        <v>43294</v>
      </c>
      <c r="AB1716" s="134"/>
    </row>
    <row r="1717" spans="1:28" ht="25.5" x14ac:dyDescent="0.2">
      <c r="A1717" s="122" t="s">
        <v>8864</v>
      </c>
      <c r="B1717" s="123" t="s">
        <v>2222</v>
      </c>
      <c r="C1717" s="124" t="s">
        <v>2161</v>
      </c>
      <c r="D1717" s="122" t="s">
        <v>9918</v>
      </c>
      <c r="E1717" s="124" t="s">
        <v>7916</v>
      </c>
      <c r="F1717" s="125" t="s">
        <v>2223</v>
      </c>
      <c r="G1717" s="126" t="s">
        <v>2167</v>
      </c>
      <c r="H1717" s="126" t="s">
        <v>2167</v>
      </c>
      <c r="I1717" s="127" t="s">
        <v>2167</v>
      </c>
      <c r="J1717" s="125" t="s">
        <v>34</v>
      </c>
      <c r="K1717" s="125" t="s">
        <v>873</v>
      </c>
      <c r="L1717" s="125">
        <v>235</v>
      </c>
      <c r="M1717" s="128">
        <v>235</v>
      </c>
      <c r="N1717" s="126" t="s">
        <v>2162</v>
      </c>
      <c r="O1717" s="129">
        <v>120151</v>
      </c>
      <c r="P1717" s="129">
        <v>27937.5652173913</v>
      </c>
      <c r="Q1717" s="130">
        <v>148000</v>
      </c>
      <c r="R1717" s="130">
        <f t="shared" si="79"/>
        <v>36318.83478260869</v>
      </c>
      <c r="S1717" s="130">
        <v>0</v>
      </c>
      <c r="T1717" s="130">
        <f t="shared" si="81"/>
        <v>156469.8347826087</v>
      </c>
      <c r="U1717" s="130">
        <v>156400</v>
      </c>
      <c r="V1717" s="130">
        <f t="shared" si="80"/>
        <v>156400</v>
      </c>
      <c r="W1717" s="131">
        <v>0</v>
      </c>
      <c r="X1717" s="132" t="s">
        <v>2128</v>
      </c>
      <c r="Y1717" s="127" t="s">
        <v>2118</v>
      </c>
      <c r="Z1717" s="124" t="s">
        <v>47</v>
      </c>
      <c r="AA1717" s="133">
        <v>43294</v>
      </c>
      <c r="AB1717" s="134"/>
    </row>
    <row r="1718" spans="1:28" ht="25.5" x14ac:dyDescent="0.2">
      <c r="A1718" s="122" t="s">
        <v>8865</v>
      </c>
      <c r="B1718" s="123" t="s">
        <v>2200</v>
      </c>
      <c r="C1718" s="124" t="s">
        <v>2161</v>
      </c>
      <c r="D1718" s="122" t="s">
        <v>9915</v>
      </c>
      <c r="E1718" s="124" t="s">
        <v>7916</v>
      </c>
      <c r="F1718" s="125" t="s">
        <v>2201</v>
      </c>
      <c r="G1718" s="126" t="s">
        <v>2202</v>
      </c>
      <c r="H1718" s="126" t="s">
        <v>2202</v>
      </c>
      <c r="I1718" s="127" t="s">
        <v>2202</v>
      </c>
      <c r="J1718" s="125" t="s">
        <v>34</v>
      </c>
      <c r="K1718" s="125" t="s">
        <v>873</v>
      </c>
      <c r="L1718" s="125">
        <v>235</v>
      </c>
      <c r="M1718" s="128">
        <v>235</v>
      </c>
      <c r="N1718" s="126" t="s">
        <v>2162</v>
      </c>
      <c r="O1718" s="129">
        <v>120151</v>
      </c>
      <c r="P1718" s="129">
        <v>27937.5652173913</v>
      </c>
      <c r="Q1718" s="130">
        <v>148000</v>
      </c>
      <c r="R1718" s="130">
        <f t="shared" si="79"/>
        <v>36318.83478260869</v>
      </c>
      <c r="S1718" s="130">
        <v>0</v>
      </c>
      <c r="T1718" s="130">
        <f t="shared" si="81"/>
        <v>156469.8347826087</v>
      </c>
      <c r="U1718" s="130">
        <v>156400</v>
      </c>
      <c r="V1718" s="130">
        <f t="shared" si="80"/>
        <v>156400</v>
      </c>
      <c r="W1718" s="131">
        <v>0</v>
      </c>
      <c r="X1718" s="132" t="s">
        <v>2128</v>
      </c>
      <c r="Y1718" s="127" t="s">
        <v>2118</v>
      </c>
      <c r="Z1718" s="124" t="s">
        <v>47</v>
      </c>
      <c r="AA1718" s="133">
        <v>43294</v>
      </c>
      <c r="AB1718" s="134"/>
    </row>
    <row r="1719" spans="1:28" ht="25.5" x14ac:dyDescent="0.2">
      <c r="A1719" s="122" t="s">
        <v>8866</v>
      </c>
      <c r="B1719" s="123" t="s">
        <v>2224</v>
      </c>
      <c r="C1719" s="124" t="s">
        <v>2161</v>
      </c>
      <c r="D1719" s="122" t="s">
        <v>9911</v>
      </c>
      <c r="E1719" s="124" t="s">
        <v>7916</v>
      </c>
      <c r="F1719" s="125" t="s">
        <v>2225</v>
      </c>
      <c r="G1719" s="126" t="s">
        <v>2226</v>
      </c>
      <c r="H1719" s="126" t="s">
        <v>2226</v>
      </c>
      <c r="I1719" s="127" t="s">
        <v>2226</v>
      </c>
      <c r="J1719" s="125" t="s">
        <v>34</v>
      </c>
      <c r="K1719" s="125" t="s">
        <v>873</v>
      </c>
      <c r="L1719" s="125">
        <v>235</v>
      </c>
      <c r="M1719" s="128">
        <v>235</v>
      </c>
      <c r="N1719" s="126" t="s">
        <v>2162</v>
      </c>
      <c r="O1719" s="129">
        <v>120151</v>
      </c>
      <c r="P1719" s="129">
        <v>27937.5652173913</v>
      </c>
      <c r="Q1719" s="130">
        <v>148000</v>
      </c>
      <c r="R1719" s="130">
        <f t="shared" si="79"/>
        <v>36318.83478260869</v>
      </c>
      <c r="S1719" s="130">
        <v>0</v>
      </c>
      <c r="T1719" s="130">
        <f t="shared" si="81"/>
        <v>156469.8347826087</v>
      </c>
      <c r="U1719" s="130">
        <v>156400</v>
      </c>
      <c r="V1719" s="130">
        <f t="shared" si="80"/>
        <v>156400</v>
      </c>
      <c r="W1719" s="131">
        <v>0</v>
      </c>
      <c r="X1719" s="132" t="s">
        <v>2128</v>
      </c>
      <c r="Y1719" s="127" t="s">
        <v>2118</v>
      </c>
      <c r="Z1719" s="124" t="s">
        <v>47</v>
      </c>
      <c r="AA1719" s="133">
        <v>43294</v>
      </c>
      <c r="AB1719" s="134"/>
    </row>
    <row r="1720" spans="1:28" ht="25.5" x14ac:dyDescent="0.2">
      <c r="A1720" s="122" t="s">
        <v>8867</v>
      </c>
      <c r="B1720" s="123" t="s">
        <v>2275</v>
      </c>
      <c r="C1720" s="124" t="s">
        <v>2161</v>
      </c>
      <c r="D1720" s="122" t="s">
        <v>10262</v>
      </c>
      <c r="E1720" s="124" t="s">
        <v>7916</v>
      </c>
      <c r="F1720" s="125" t="s">
        <v>2276</v>
      </c>
      <c r="G1720" s="126" t="s">
        <v>2277</v>
      </c>
      <c r="H1720" s="126" t="s">
        <v>2277</v>
      </c>
      <c r="I1720" s="127" t="s">
        <v>2277</v>
      </c>
      <c r="J1720" s="125" t="s">
        <v>34</v>
      </c>
      <c r="K1720" s="125" t="s">
        <v>873</v>
      </c>
      <c r="L1720" s="125">
        <v>235</v>
      </c>
      <c r="M1720" s="128">
        <v>235</v>
      </c>
      <c r="N1720" s="126" t="s">
        <v>2162</v>
      </c>
      <c r="O1720" s="129">
        <v>120151</v>
      </c>
      <c r="P1720" s="129">
        <v>27937.5652173913</v>
      </c>
      <c r="Q1720" s="130">
        <v>148000</v>
      </c>
      <c r="R1720" s="130">
        <f t="shared" si="79"/>
        <v>36318.83478260869</v>
      </c>
      <c r="S1720" s="130">
        <v>0</v>
      </c>
      <c r="T1720" s="130">
        <f t="shared" si="81"/>
        <v>156469.8347826087</v>
      </c>
      <c r="U1720" s="130">
        <v>156400</v>
      </c>
      <c r="V1720" s="130">
        <f t="shared" si="80"/>
        <v>156400</v>
      </c>
      <c r="W1720" s="131">
        <v>0</v>
      </c>
      <c r="X1720" s="132" t="s">
        <v>2128</v>
      </c>
      <c r="Y1720" s="127" t="s">
        <v>2118</v>
      </c>
      <c r="Z1720" s="124" t="s">
        <v>47</v>
      </c>
      <c r="AA1720" s="133">
        <v>43294</v>
      </c>
      <c r="AB1720" s="134"/>
    </row>
    <row r="1721" spans="1:28" ht="25.5" x14ac:dyDescent="0.2">
      <c r="A1721" s="122" t="s">
        <v>8868</v>
      </c>
      <c r="B1721" s="123" t="s">
        <v>2254</v>
      </c>
      <c r="C1721" s="124" t="s">
        <v>2161</v>
      </c>
      <c r="D1721" s="122" t="s">
        <v>9914</v>
      </c>
      <c r="E1721" s="124" t="s">
        <v>7916</v>
      </c>
      <c r="F1721" s="125" t="s">
        <v>2255</v>
      </c>
      <c r="G1721" s="126" t="s">
        <v>2256</v>
      </c>
      <c r="H1721" s="126" t="s">
        <v>2256</v>
      </c>
      <c r="I1721" s="127" t="s">
        <v>2256</v>
      </c>
      <c r="J1721" s="125" t="s">
        <v>34</v>
      </c>
      <c r="K1721" s="125" t="s">
        <v>873</v>
      </c>
      <c r="L1721" s="125">
        <v>235</v>
      </c>
      <c r="M1721" s="128">
        <v>235</v>
      </c>
      <c r="N1721" s="126" t="s">
        <v>2162</v>
      </c>
      <c r="O1721" s="129">
        <v>120151</v>
      </c>
      <c r="P1721" s="129">
        <v>27937.5652173913</v>
      </c>
      <c r="Q1721" s="130">
        <v>148000</v>
      </c>
      <c r="R1721" s="130">
        <f t="shared" si="79"/>
        <v>36318.83478260869</v>
      </c>
      <c r="S1721" s="130">
        <v>0</v>
      </c>
      <c r="T1721" s="130">
        <f t="shared" si="81"/>
        <v>156469.8347826087</v>
      </c>
      <c r="U1721" s="130">
        <v>156400</v>
      </c>
      <c r="V1721" s="130">
        <f t="shared" si="80"/>
        <v>156400</v>
      </c>
      <c r="W1721" s="131">
        <v>0</v>
      </c>
      <c r="X1721" s="132" t="s">
        <v>2128</v>
      </c>
      <c r="Y1721" s="127" t="s">
        <v>2118</v>
      </c>
      <c r="Z1721" s="124" t="s">
        <v>47</v>
      </c>
      <c r="AA1721" s="133">
        <v>43294</v>
      </c>
      <c r="AB1721" s="134"/>
    </row>
    <row r="1722" spans="1:28" ht="25.5" x14ac:dyDescent="0.2">
      <c r="A1722" s="122" t="s">
        <v>8869</v>
      </c>
      <c r="B1722" s="123" t="s">
        <v>2290</v>
      </c>
      <c r="C1722" s="124" t="s">
        <v>2161</v>
      </c>
      <c r="D1722" s="122" t="s">
        <v>10263</v>
      </c>
      <c r="E1722" s="124" t="s">
        <v>7916</v>
      </c>
      <c r="F1722" s="125" t="s">
        <v>2291</v>
      </c>
      <c r="G1722" s="126" t="s">
        <v>2292</v>
      </c>
      <c r="H1722" s="126" t="s">
        <v>2292</v>
      </c>
      <c r="I1722" s="127" t="s">
        <v>2292</v>
      </c>
      <c r="J1722" s="125" t="s">
        <v>34</v>
      </c>
      <c r="K1722" s="125" t="s">
        <v>873</v>
      </c>
      <c r="L1722" s="125">
        <v>235</v>
      </c>
      <c r="M1722" s="128">
        <v>235</v>
      </c>
      <c r="N1722" s="126" t="s">
        <v>2162</v>
      </c>
      <c r="O1722" s="129">
        <v>120151</v>
      </c>
      <c r="P1722" s="129">
        <v>27937.5652173913</v>
      </c>
      <c r="Q1722" s="130">
        <v>148000</v>
      </c>
      <c r="R1722" s="130">
        <f t="shared" si="79"/>
        <v>36318.83478260869</v>
      </c>
      <c r="S1722" s="130">
        <v>0</v>
      </c>
      <c r="T1722" s="130">
        <f t="shared" si="81"/>
        <v>156469.8347826087</v>
      </c>
      <c r="U1722" s="130">
        <v>156400</v>
      </c>
      <c r="V1722" s="130">
        <f t="shared" si="80"/>
        <v>156400</v>
      </c>
      <c r="W1722" s="131">
        <v>0</v>
      </c>
      <c r="X1722" s="132" t="s">
        <v>2128</v>
      </c>
      <c r="Y1722" s="127" t="s">
        <v>2118</v>
      </c>
      <c r="Z1722" s="124" t="s">
        <v>47</v>
      </c>
      <c r="AA1722" s="133">
        <v>43294</v>
      </c>
      <c r="AB1722" s="134"/>
    </row>
    <row r="1723" spans="1:28" ht="25.5" x14ac:dyDescent="0.2">
      <c r="A1723" s="122" t="s">
        <v>8870</v>
      </c>
      <c r="B1723" s="123" t="s">
        <v>2195</v>
      </c>
      <c r="C1723" s="124" t="s">
        <v>2161</v>
      </c>
      <c r="D1723" s="122" t="s">
        <v>10264</v>
      </c>
      <c r="E1723" s="124" t="s">
        <v>7916</v>
      </c>
      <c r="F1723" s="125" t="s">
        <v>2196</v>
      </c>
      <c r="G1723" s="126" t="s">
        <v>2178</v>
      </c>
      <c r="H1723" s="126" t="s">
        <v>2178</v>
      </c>
      <c r="I1723" s="127" t="s">
        <v>2178</v>
      </c>
      <c r="J1723" s="125" t="s">
        <v>34</v>
      </c>
      <c r="K1723" s="125" t="s">
        <v>873</v>
      </c>
      <c r="L1723" s="125">
        <v>235</v>
      </c>
      <c r="M1723" s="128">
        <v>235</v>
      </c>
      <c r="N1723" s="126" t="s">
        <v>2162</v>
      </c>
      <c r="O1723" s="129">
        <v>120151</v>
      </c>
      <c r="P1723" s="129">
        <v>27937.5652173913</v>
      </c>
      <c r="Q1723" s="130">
        <v>148000</v>
      </c>
      <c r="R1723" s="130">
        <f t="shared" si="79"/>
        <v>36318.83478260869</v>
      </c>
      <c r="S1723" s="130">
        <v>0</v>
      </c>
      <c r="T1723" s="130">
        <f t="shared" si="81"/>
        <v>156469.8347826087</v>
      </c>
      <c r="U1723" s="130">
        <v>156400</v>
      </c>
      <c r="V1723" s="130">
        <f t="shared" si="80"/>
        <v>156400</v>
      </c>
      <c r="W1723" s="131">
        <v>0</v>
      </c>
      <c r="X1723" s="132" t="s">
        <v>2128</v>
      </c>
      <c r="Y1723" s="127" t="s">
        <v>2118</v>
      </c>
      <c r="Z1723" s="124" t="s">
        <v>47</v>
      </c>
      <c r="AA1723" s="133">
        <v>43294</v>
      </c>
      <c r="AB1723" s="141"/>
    </row>
    <row r="1724" spans="1:28" ht="25.5" x14ac:dyDescent="0.2">
      <c r="A1724" s="122" t="s">
        <v>8871</v>
      </c>
      <c r="B1724" s="123" t="s">
        <v>2281</v>
      </c>
      <c r="C1724" s="124" t="s">
        <v>2161</v>
      </c>
      <c r="D1724" s="122" t="s">
        <v>10265</v>
      </c>
      <c r="E1724" s="124" t="s">
        <v>7916</v>
      </c>
      <c r="F1724" s="125" t="s">
        <v>2282</v>
      </c>
      <c r="G1724" s="126" t="s">
        <v>2283</v>
      </c>
      <c r="H1724" s="126" t="s">
        <v>2283</v>
      </c>
      <c r="I1724" s="127" t="s">
        <v>2283</v>
      </c>
      <c r="J1724" s="125" t="s">
        <v>34</v>
      </c>
      <c r="K1724" s="125" t="s">
        <v>873</v>
      </c>
      <c r="L1724" s="125">
        <v>235</v>
      </c>
      <c r="M1724" s="128">
        <v>235</v>
      </c>
      <c r="N1724" s="126" t="s">
        <v>2162</v>
      </c>
      <c r="O1724" s="129">
        <v>120151</v>
      </c>
      <c r="P1724" s="129">
        <v>27937.5652173913</v>
      </c>
      <c r="Q1724" s="130">
        <v>148000</v>
      </c>
      <c r="R1724" s="130">
        <f t="shared" si="79"/>
        <v>36318.83478260869</v>
      </c>
      <c r="S1724" s="130">
        <v>0</v>
      </c>
      <c r="T1724" s="130">
        <f t="shared" si="81"/>
        <v>156469.8347826087</v>
      </c>
      <c r="U1724" s="130">
        <v>156400</v>
      </c>
      <c r="V1724" s="130">
        <f t="shared" si="80"/>
        <v>156400</v>
      </c>
      <c r="W1724" s="131">
        <v>0</v>
      </c>
      <c r="X1724" s="132" t="s">
        <v>2128</v>
      </c>
      <c r="Y1724" s="127" t="s">
        <v>2118</v>
      </c>
      <c r="Z1724" s="124" t="s">
        <v>47</v>
      </c>
      <c r="AA1724" s="133">
        <v>43294</v>
      </c>
      <c r="AB1724" s="141"/>
    </row>
    <row r="1725" spans="1:28" ht="25.5" x14ac:dyDescent="0.2">
      <c r="A1725" s="122" t="s">
        <v>8872</v>
      </c>
      <c r="B1725" s="123" t="s">
        <v>2190</v>
      </c>
      <c r="C1725" s="124" t="s">
        <v>2161</v>
      </c>
      <c r="D1725" s="122" t="s">
        <v>10266</v>
      </c>
      <c r="E1725" s="124" t="s">
        <v>7916</v>
      </c>
      <c r="F1725" s="125" t="s">
        <v>2191</v>
      </c>
      <c r="G1725" s="126" t="s">
        <v>2192</v>
      </c>
      <c r="H1725" s="126" t="s">
        <v>2192</v>
      </c>
      <c r="I1725" s="127" t="s">
        <v>2192</v>
      </c>
      <c r="J1725" s="125" t="s">
        <v>34</v>
      </c>
      <c r="K1725" s="125" t="s">
        <v>873</v>
      </c>
      <c r="L1725" s="125">
        <v>235</v>
      </c>
      <c r="M1725" s="128">
        <v>235</v>
      </c>
      <c r="N1725" s="126" t="s">
        <v>2162</v>
      </c>
      <c r="O1725" s="129">
        <v>120151</v>
      </c>
      <c r="P1725" s="129">
        <v>27937.5652173913</v>
      </c>
      <c r="Q1725" s="130">
        <v>148000</v>
      </c>
      <c r="R1725" s="130">
        <f t="shared" si="79"/>
        <v>36318.83478260869</v>
      </c>
      <c r="S1725" s="130">
        <v>0</v>
      </c>
      <c r="T1725" s="130">
        <f t="shared" si="81"/>
        <v>156469.8347826087</v>
      </c>
      <c r="U1725" s="130">
        <v>156400</v>
      </c>
      <c r="V1725" s="130">
        <f t="shared" si="80"/>
        <v>156400</v>
      </c>
      <c r="W1725" s="131">
        <v>0</v>
      </c>
      <c r="X1725" s="132" t="s">
        <v>2128</v>
      </c>
      <c r="Y1725" s="127" t="s">
        <v>2118</v>
      </c>
      <c r="Z1725" s="124" t="s">
        <v>47</v>
      </c>
      <c r="AA1725" s="133">
        <v>43294</v>
      </c>
      <c r="AB1725" s="141"/>
    </row>
    <row r="1726" spans="1:28" ht="25.5" x14ac:dyDescent="0.2">
      <c r="A1726" s="122" t="s">
        <v>8873</v>
      </c>
      <c r="B1726" s="123" t="s">
        <v>2257</v>
      </c>
      <c r="C1726" s="124" t="s">
        <v>2161</v>
      </c>
      <c r="D1726" s="122" t="s">
        <v>10267</v>
      </c>
      <c r="E1726" s="124" t="s">
        <v>7916</v>
      </c>
      <c r="F1726" s="125" t="s">
        <v>2258</v>
      </c>
      <c r="G1726" s="126" t="s">
        <v>2259</v>
      </c>
      <c r="H1726" s="126" t="s">
        <v>2259</v>
      </c>
      <c r="I1726" s="127" t="s">
        <v>2259</v>
      </c>
      <c r="J1726" s="125" t="s">
        <v>34</v>
      </c>
      <c r="K1726" s="125" t="s">
        <v>873</v>
      </c>
      <c r="L1726" s="125">
        <v>235</v>
      </c>
      <c r="M1726" s="128">
        <v>235</v>
      </c>
      <c r="N1726" s="126" t="s">
        <v>2162</v>
      </c>
      <c r="O1726" s="129">
        <v>120151</v>
      </c>
      <c r="P1726" s="129">
        <v>27937.5652173913</v>
      </c>
      <c r="Q1726" s="130">
        <v>148000</v>
      </c>
      <c r="R1726" s="130">
        <f t="shared" si="79"/>
        <v>36318.83478260869</v>
      </c>
      <c r="S1726" s="130">
        <v>0</v>
      </c>
      <c r="T1726" s="130">
        <f t="shared" si="81"/>
        <v>156469.8347826087</v>
      </c>
      <c r="U1726" s="130">
        <v>156400</v>
      </c>
      <c r="V1726" s="130">
        <f t="shared" si="80"/>
        <v>156400</v>
      </c>
      <c r="W1726" s="131">
        <v>0</v>
      </c>
      <c r="X1726" s="132" t="s">
        <v>2128</v>
      </c>
      <c r="Y1726" s="127" t="s">
        <v>2118</v>
      </c>
      <c r="Z1726" s="124" t="s">
        <v>47</v>
      </c>
      <c r="AA1726" s="133">
        <v>43294</v>
      </c>
      <c r="AB1726" s="141"/>
    </row>
    <row r="1727" spans="1:28" ht="25.5" x14ac:dyDescent="0.2">
      <c r="A1727" s="122" t="s">
        <v>8874</v>
      </c>
      <c r="B1727" s="123" t="s">
        <v>2238</v>
      </c>
      <c r="C1727" s="124" t="s">
        <v>2161</v>
      </c>
      <c r="D1727" s="122" t="s">
        <v>10268</v>
      </c>
      <c r="E1727" s="124" t="s">
        <v>7916</v>
      </c>
      <c r="F1727" s="125" t="s">
        <v>2239</v>
      </c>
      <c r="G1727" s="126" t="s">
        <v>2240</v>
      </c>
      <c r="H1727" s="126" t="s">
        <v>2240</v>
      </c>
      <c r="I1727" s="127" t="s">
        <v>2240</v>
      </c>
      <c r="J1727" s="125" t="s">
        <v>34</v>
      </c>
      <c r="K1727" s="125" t="s">
        <v>873</v>
      </c>
      <c r="L1727" s="125">
        <v>235</v>
      </c>
      <c r="M1727" s="128">
        <v>235</v>
      </c>
      <c r="N1727" s="126" t="s">
        <v>2162</v>
      </c>
      <c r="O1727" s="129">
        <v>120151</v>
      </c>
      <c r="P1727" s="129">
        <v>27937.5652173913</v>
      </c>
      <c r="Q1727" s="130">
        <v>148000</v>
      </c>
      <c r="R1727" s="130">
        <f t="shared" si="79"/>
        <v>36318.83478260869</v>
      </c>
      <c r="S1727" s="130">
        <v>0</v>
      </c>
      <c r="T1727" s="130">
        <f t="shared" si="81"/>
        <v>156469.8347826087</v>
      </c>
      <c r="U1727" s="130">
        <v>156400</v>
      </c>
      <c r="V1727" s="130">
        <f t="shared" si="80"/>
        <v>156400</v>
      </c>
      <c r="W1727" s="131">
        <v>0</v>
      </c>
      <c r="X1727" s="132" t="s">
        <v>2128</v>
      </c>
      <c r="Y1727" s="127" t="s">
        <v>2118</v>
      </c>
      <c r="Z1727" s="124" t="s">
        <v>47</v>
      </c>
      <c r="AA1727" s="133">
        <v>43294</v>
      </c>
      <c r="AB1727" s="141"/>
    </row>
    <row r="1728" spans="1:28" ht="25.5" x14ac:dyDescent="0.2">
      <c r="A1728" s="122" t="s">
        <v>8875</v>
      </c>
      <c r="B1728" s="123" t="s">
        <v>2193</v>
      </c>
      <c r="C1728" s="124" t="s">
        <v>2161</v>
      </c>
      <c r="D1728" s="122" t="s">
        <v>10269</v>
      </c>
      <c r="E1728" s="124" t="s">
        <v>7916</v>
      </c>
      <c r="F1728" s="125" t="s">
        <v>2194</v>
      </c>
      <c r="G1728" s="126" t="s">
        <v>2172</v>
      </c>
      <c r="H1728" s="126" t="s">
        <v>2172</v>
      </c>
      <c r="I1728" s="127" t="s">
        <v>2172</v>
      </c>
      <c r="J1728" s="125" t="s">
        <v>34</v>
      </c>
      <c r="K1728" s="125" t="s">
        <v>873</v>
      </c>
      <c r="L1728" s="125">
        <v>235</v>
      </c>
      <c r="M1728" s="128">
        <v>235</v>
      </c>
      <c r="N1728" s="126" t="s">
        <v>2162</v>
      </c>
      <c r="O1728" s="129">
        <v>120151</v>
      </c>
      <c r="P1728" s="129">
        <v>27937.5652173913</v>
      </c>
      <c r="Q1728" s="130">
        <v>148000</v>
      </c>
      <c r="R1728" s="130">
        <f t="shared" si="79"/>
        <v>36318.83478260869</v>
      </c>
      <c r="S1728" s="130">
        <v>0</v>
      </c>
      <c r="T1728" s="130">
        <f t="shared" si="81"/>
        <v>156469.8347826087</v>
      </c>
      <c r="U1728" s="130">
        <v>156400</v>
      </c>
      <c r="V1728" s="130">
        <f t="shared" si="80"/>
        <v>156400</v>
      </c>
      <c r="W1728" s="131">
        <v>0</v>
      </c>
      <c r="X1728" s="132" t="s">
        <v>2128</v>
      </c>
      <c r="Y1728" s="127" t="s">
        <v>2118</v>
      </c>
      <c r="Z1728" s="124" t="s">
        <v>47</v>
      </c>
      <c r="AA1728" s="133">
        <v>43294</v>
      </c>
      <c r="AB1728" s="134"/>
    </row>
    <row r="1729" spans="1:28" ht="25.5" x14ac:dyDescent="0.2">
      <c r="A1729" s="122" t="s">
        <v>8876</v>
      </c>
      <c r="B1729" s="123" t="s">
        <v>2251</v>
      </c>
      <c r="C1729" s="124" t="s">
        <v>2161</v>
      </c>
      <c r="D1729" s="122" t="s">
        <v>10270</v>
      </c>
      <c r="E1729" s="124" t="s">
        <v>7916</v>
      </c>
      <c r="F1729" s="125" t="s">
        <v>2252</v>
      </c>
      <c r="G1729" s="126" t="s">
        <v>2253</v>
      </c>
      <c r="H1729" s="126" t="s">
        <v>2253</v>
      </c>
      <c r="I1729" s="127" t="s">
        <v>2253</v>
      </c>
      <c r="J1729" s="125" t="s">
        <v>34</v>
      </c>
      <c r="K1729" s="125" t="s">
        <v>873</v>
      </c>
      <c r="L1729" s="125">
        <v>235</v>
      </c>
      <c r="M1729" s="128">
        <v>235</v>
      </c>
      <c r="N1729" s="126" t="s">
        <v>2162</v>
      </c>
      <c r="O1729" s="129">
        <v>120151</v>
      </c>
      <c r="P1729" s="129">
        <v>27937.5652173913</v>
      </c>
      <c r="Q1729" s="130">
        <v>148000</v>
      </c>
      <c r="R1729" s="130">
        <f t="shared" si="79"/>
        <v>36318.83478260869</v>
      </c>
      <c r="S1729" s="130">
        <v>0</v>
      </c>
      <c r="T1729" s="130">
        <f t="shared" si="81"/>
        <v>156469.8347826087</v>
      </c>
      <c r="U1729" s="130">
        <v>156400</v>
      </c>
      <c r="V1729" s="130">
        <f t="shared" si="80"/>
        <v>156400</v>
      </c>
      <c r="W1729" s="131">
        <v>0</v>
      </c>
      <c r="X1729" s="132" t="s">
        <v>2128</v>
      </c>
      <c r="Y1729" s="127" t="s">
        <v>2118</v>
      </c>
      <c r="Z1729" s="124" t="s">
        <v>47</v>
      </c>
      <c r="AA1729" s="133">
        <v>43294</v>
      </c>
      <c r="AB1729" s="134"/>
    </row>
    <row r="1730" spans="1:28" ht="25.5" x14ac:dyDescent="0.2">
      <c r="A1730" s="122" t="s">
        <v>8877</v>
      </c>
      <c r="B1730" s="123" t="s">
        <v>2263</v>
      </c>
      <c r="C1730" s="124" t="s">
        <v>2161</v>
      </c>
      <c r="D1730" s="122" t="s">
        <v>10271</v>
      </c>
      <c r="E1730" s="124" t="s">
        <v>7916</v>
      </c>
      <c r="F1730" s="125" t="s">
        <v>2264</v>
      </c>
      <c r="G1730" s="126" t="s">
        <v>2180</v>
      </c>
      <c r="H1730" s="126" t="s">
        <v>2180</v>
      </c>
      <c r="I1730" s="127" t="s">
        <v>2180</v>
      </c>
      <c r="J1730" s="125" t="s">
        <v>34</v>
      </c>
      <c r="K1730" s="125" t="s">
        <v>873</v>
      </c>
      <c r="L1730" s="125">
        <v>235</v>
      </c>
      <c r="M1730" s="128">
        <v>235</v>
      </c>
      <c r="N1730" s="126" t="s">
        <v>2162</v>
      </c>
      <c r="O1730" s="129">
        <v>120151</v>
      </c>
      <c r="P1730" s="129">
        <v>27937.5652173913</v>
      </c>
      <c r="Q1730" s="130">
        <v>148000</v>
      </c>
      <c r="R1730" s="130">
        <f t="shared" si="79"/>
        <v>36318.83478260869</v>
      </c>
      <c r="S1730" s="130">
        <v>0</v>
      </c>
      <c r="T1730" s="130">
        <f t="shared" si="81"/>
        <v>156469.8347826087</v>
      </c>
      <c r="U1730" s="130">
        <v>156400</v>
      </c>
      <c r="V1730" s="130">
        <f t="shared" si="80"/>
        <v>156400</v>
      </c>
      <c r="W1730" s="131">
        <v>0</v>
      </c>
      <c r="X1730" s="132" t="s">
        <v>2128</v>
      </c>
      <c r="Y1730" s="127" t="s">
        <v>2118</v>
      </c>
      <c r="Z1730" s="124" t="s">
        <v>47</v>
      </c>
      <c r="AA1730" s="133">
        <v>43294</v>
      </c>
      <c r="AB1730" s="134"/>
    </row>
    <row r="1731" spans="1:28" ht="25.5" x14ac:dyDescent="0.2">
      <c r="A1731" s="122" t="s">
        <v>8878</v>
      </c>
      <c r="B1731" s="123" t="s">
        <v>2203</v>
      </c>
      <c r="C1731" s="124" t="s">
        <v>2161</v>
      </c>
      <c r="D1731" s="122" t="s">
        <v>10272</v>
      </c>
      <c r="E1731" s="124" t="s">
        <v>7916</v>
      </c>
      <c r="F1731" s="125" t="s">
        <v>2204</v>
      </c>
      <c r="G1731" s="126" t="s">
        <v>2205</v>
      </c>
      <c r="H1731" s="126" t="s">
        <v>2205</v>
      </c>
      <c r="I1731" s="127" t="s">
        <v>2205</v>
      </c>
      <c r="J1731" s="125" t="s">
        <v>34</v>
      </c>
      <c r="K1731" s="125" t="s">
        <v>873</v>
      </c>
      <c r="L1731" s="125">
        <v>235</v>
      </c>
      <c r="M1731" s="128">
        <v>235</v>
      </c>
      <c r="N1731" s="126" t="s">
        <v>2162</v>
      </c>
      <c r="O1731" s="129">
        <v>120151</v>
      </c>
      <c r="P1731" s="129">
        <v>27937.5652173913</v>
      </c>
      <c r="Q1731" s="130">
        <v>148000</v>
      </c>
      <c r="R1731" s="130">
        <f t="shared" si="79"/>
        <v>36318.83478260869</v>
      </c>
      <c r="S1731" s="130">
        <v>0</v>
      </c>
      <c r="T1731" s="130">
        <f t="shared" si="81"/>
        <v>156469.8347826087</v>
      </c>
      <c r="U1731" s="130">
        <v>156400</v>
      </c>
      <c r="V1731" s="130">
        <f t="shared" si="80"/>
        <v>156400</v>
      </c>
      <c r="W1731" s="131">
        <v>0</v>
      </c>
      <c r="X1731" s="132" t="s">
        <v>2128</v>
      </c>
      <c r="Y1731" s="127" t="s">
        <v>2118</v>
      </c>
      <c r="Z1731" s="124" t="s">
        <v>47</v>
      </c>
      <c r="AA1731" s="133">
        <v>43294</v>
      </c>
      <c r="AB1731" s="134"/>
    </row>
    <row r="1732" spans="1:28" ht="25.5" x14ac:dyDescent="0.2">
      <c r="A1732" s="122" t="s">
        <v>8879</v>
      </c>
      <c r="B1732" s="123" t="s">
        <v>2260</v>
      </c>
      <c r="C1732" s="124" t="s">
        <v>2161</v>
      </c>
      <c r="D1732" s="122" t="s">
        <v>9907</v>
      </c>
      <c r="E1732" s="124" t="s">
        <v>7916</v>
      </c>
      <c r="F1732" s="125" t="s">
        <v>2261</v>
      </c>
      <c r="G1732" s="126" t="s">
        <v>2262</v>
      </c>
      <c r="H1732" s="126" t="s">
        <v>2262</v>
      </c>
      <c r="I1732" s="127" t="s">
        <v>2262</v>
      </c>
      <c r="J1732" s="125" t="s">
        <v>34</v>
      </c>
      <c r="K1732" s="125" t="s">
        <v>873</v>
      </c>
      <c r="L1732" s="125">
        <v>235</v>
      </c>
      <c r="M1732" s="128">
        <v>235</v>
      </c>
      <c r="N1732" s="126" t="s">
        <v>2162</v>
      </c>
      <c r="O1732" s="129">
        <v>120151</v>
      </c>
      <c r="P1732" s="129">
        <v>27937.5652173913</v>
      </c>
      <c r="Q1732" s="130">
        <v>148000</v>
      </c>
      <c r="R1732" s="130">
        <f t="shared" si="79"/>
        <v>36318.83478260869</v>
      </c>
      <c r="S1732" s="130">
        <v>0</v>
      </c>
      <c r="T1732" s="130">
        <f t="shared" si="81"/>
        <v>156469.8347826087</v>
      </c>
      <c r="U1732" s="130">
        <v>156400</v>
      </c>
      <c r="V1732" s="130">
        <f t="shared" si="80"/>
        <v>156400</v>
      </c>
      <c r="W1732" s="131">
        <v>0</v>
      </c>
      <c r="X1732" s="132" t="s">
        <v>2128</v>
      </c>
      <c r="Y1732" s="127" t="s">
        <v>2118</v>
      </c>
      <c r="Z1732" s="124" t="s">
        <v>47</v>
      </c>
      <c r="AA1732" s="133">
        <v>43294</v>
      </c>
      <c r="AB1732" s="134"/>
    </row>
    <row r="1733" spans="1:28" ht="25.5" x14ac:dyDescent="0.2">
      <c r="A1733" s="122" t="s">
        <v>8880</v>
      </c>
      <c r="B1733" s="123" t="s">
        <v>2338</v>
      </c>
      <c r="C1733" s="124" t="s">
        <v>2293</v>
      </c>
      <c r="D1733" s="122" t="s">
        <v>9910</v>
      </c>
      <c r="E1733" s="124" t="s">
        <v>7916</v>
      </c>
      <c r="F1733" s="125" t="s">
        <v>2339</v>
      </c>
      <c r="G1733" s="126" t="s">
        <v>2294</v>
      </c>
      <c r="H1733" s="126" t="s">
        <v>2294</v>
      </c>
      <c r="I1733" s="127" t="s">
        <v>2294</v>
      </c>
      <c r="J1733" s="125" t="s">
        <v>283</v>
      </c>
      <c r="K1733" s="125" t="s">
        <v>882</v>
      </c>
      <c r="L1733" s="125">
        <v>236</v>
      </c>
      <c r="M1733" s="128">
        <v>236</v>
      </c>
      <c r="N1733" s="126" t="s">
        <v>2295</v>
      </c>
      <c r="O1733" s="129">
        <v>33000</v>
      </c>
      <c r="P1733" s="129">
        <v>3130.4347826087001</v>
      </c>
      <c r="Q1733" s="130">
        <v>36100</v>
      </c>
      <c r="R1733" s="130">
        <f t="shared" si="79"/>
        <v>4069.5652173913099</v>
      </c>
      <c r="S1733" s="130">
        <v>0</v>
      </c>
      <c r="T1733" s="130">
        <f t="shared" si="81"/>
        <v>37069.565217391311</v>
      </c>
      <c r="U1733" s="130">
        <v>37000</v>
      </c>
      <c r="V1733" s="130">
        <f t="shared" si="80"/>
        <v>37000</v>
      </c>
      <c r="W1733" s="131">
        <v>0</v>
      </c>
      <c r="X1733" s="132" t="s">
        <v>2128</v>
      </c>
      <c r="Y1733" s="127" t="s">
        <v>2118</v>
      </c>
      <c r="Z1733" s="124" t="s">
        <v>47</v>
      </c>
      <c r="AA1733" s="133">
        <v>43294</v>
      </c>
      <c r="AB1733" s="141"/>
    </row>
    <row r="1734" spans="1:28" ht="25.5" x14ac:dyDescent="0.2">
      <c r="A1734" s="122" t="s">
        <v>8881</v>
      </c>
      <c r="B1734" s="123" t="s">
        <v>2335</v>
      </c>
      <c r="C1734" s="124" t="s">
        <v>2293</v>
      </c>
      <c r="D1734" s="122" t="s">
        <v>9909</v>
      </c>
      <c r="E1734" s="124" t="s">
        <v>7916</v>
      </c>
      <c r="F1734" s="125" t="s">
        <v>2336</v>
      </c>
      <c r="G1734" s="126" t="s">
        <v>2337</v>
      </c>
      <c r="H1734" s="126" t="s">
        <v>2337</v>
      </c>
      <c r="I1734" s="127" t="s">
        <v>2337</v>
      </c>
      <c r="J1734" s="125" t="s">
        <v>283</v>
      </c>
      <c r="K1734" s="125" t="s">
        <v>882</v>
      </c>
      <c r="L1734" s="125">
        <v>236</v>
      </c>
      <c r="M1734" s="128">
        <v>236</v>
      </c>
      <c r="N1734" s="126" t="s">
        <v>2295</v>
      </c>
      <c r="O1734" s="129">
        <v>33000</v>
      </c>
      <c r="P1734" s="129">
        <v>3130.4347826087001</v>
      </c>
      <c r="Q1734" s="130">
        <v>36100</v>
      </c>
      <c r="R1734" s="130">
        <f t="shared" si="79"/>
        <v>4069.5652173913099</v>
      </c>
      <c r="S1734" s="130">
        <v>0</v>
      </c>
      <c r="T1734" s="130">
        <f t="shared" si="81"/>
        <v>37069.565217391311</v>
      </c>
      <c r="U1734" s="130">
        <v>37000</v>
      </c>
      <c r="V1734" s="130">
        <f t="shared" si="80"/>
        <v>37000</v>
      </c>
      <c r="W1734" s="131">
        <v>0</v>
      </c>
      <c r="X1734" s="132" t="s">
        <v>2128</v>
      </c>
      <c r="Y1734" s="127" t="s">
        <v>2118</v>
      </c>
      <c r="Z1734" s="124" t="s">
        <v>47</v>
      </c>
      <c r="AA1734" s="133">
        <v>43294</v>
      </c>
      <c r="AB1734" s="141"/>
    </row>
    <row r="1735" spans="1:28" ht="25.5" x14ac:dyDescent="0.2">
      <c r="A1735" s="122" t="s">
        <v>8882</v>
      </c>
      <c r="B1735" s="123" t="s">
        <v>2383</v>
      </c>
      <c r="C1735" s="124" t="s">
        <v>2293</v>
      </c>
      <c r="D1735" s="122" t="s">
        <v>9919</v>
      </c>
      <c r="E1735" s="124" t="s">
        <v>7916</v>
      </c>
      <c r="F1735" s="125" t="s">
        <v>2384</v>
      </c>
      <c r="G1735" s="126" t="s">
        <v>2330</v>
      </c>
      <c r="H1735" s="126" t="s">
        <v>2330</v>
      </c>
      <c r="I1735" s="127" t="s">
        <v>2330</v>
      </c>
      <c r="J1735" s="125" t="s">
        <v>283</v>
      </c>
      <c r="K1735" s="125" t="s">
        <v>882</v>
      </c>
      <c r="L1735" s="125">
        <v>236</v>
      </c>
      <c r="M1735" s="128">
        <v>236</v>
      </c>
      <c r="N1735" s="126" t="s">
        <v>2295</v>
      </c>
      <c r="O1735" s="129">
        <v>33000</v>
      </c>
      <c r="P1735" s="129">
        <v>3130.4347826087001</v>
      </c>
      <c r="Q1735" s="130">
        <v>36100</v>
      </c>
      <c r="R1735" s="130">
        <f t="shared" ref="R1735:R1798" si="82">+P1735/1800000*2340000</f>
        <v>4069.5652173913099</v>
      </c>
      <c r="S1735" s="130">
        <v>0</v>
      </c>
      <c r="T1735" s="130">
        <f t="shared" si="81"/>
        <v>37069.565217391311</v>
      </c>
      <c r="U1735" s="130">
        <v>37000</v>
      </c>
      <c r="V1735" s="130">
        <f t="shared" ref="V1735:V1798" si="83">ROUNDDOWN(T1735,-2)</f>
        <v>37000</v>
      </c>
      <c r="W1735" s="131">
        <v>0</v>
      </c>
      <c r="X1735" s="132" t="s">
        <v>2128</v>
      </c>
      <c r="Y1735" s="127" t="s">
        <v>2118</v>
      </c>
      <c r="Z1735" s="124" t="s">
        <v>47</v>
      </c>
      <c r="AA1735" s="133">
        <v>43294</v>
      </c>
      <c r="AB1735" s="134"/>
    </row>
    <row r="1736" spans="1:28" ht="25.5" x14ac:dyDescent="0.2">
      <c r="A1736" s="122" t="s">
        <v>8883</v>
      </c>
      <c r="B1736" s="123" t="s">
        <v>2402</v>
      </c>
      <c r="C1736" s="124" t="s">
        <v>2293</v>
      </c>
      <c r="D1736" s="122" t="s">
        <v>10273</v>
      </c>
      <c r="E1736" s="124" t="s">
        <v>7916</v>
      </c>
      <c r="F1736" s="125" t="s">
        <v>2403</v>
      </c>
      <c r="G1736" s="126" t="s">
        <v>2334</v>
      </c>
      <c r="H1736" s="126" t="s">
        <v>2334</v>
      </c>
      <c r="I1736" s="127" t="s">
        <v>2334</v>
      </c>
      <c r="J1736" s="125" t="s">
        <v>283</v>
      </c>
      <c r="K1736" s="125" t="s">
        <v>882</v>
      </c>
      <c r="L1736" s="125">
        <v>236</v>
      </c>
      <c r="M1736" s="128">
        <v>236</v>
      </c>
      <c r="N1736" s="126" t="s">
        <v>2295</v>
      </c>
      <c r="O1736" s="129">
        <v>33000</v>
      </c>
      <c r="P1736" s="129">
        <v>3130.4347826087001</v>
      </c>
      <c r="Q1736" s="130">
        <v>36100</v>
      </c>
      <c r="R1736" s="130">
        <f t="shared" si="82"/>
        <v>4069.5652173913099</v>
      </c>
      <c r="S1736" s="130">
        <v>0</v>
      </c>
      <c r="T1736" s="130">
        <f t="shared" si="81"/>
        <v>37069.565217391311</v>
      </c>
      <c r="U1736" s="130">
        <v>37000</v>
      </c>
      <c r="V1736" s="130">
        <f t="shared" si="83"/>
        <v>37000</v>
      </c>
      <c r="W1736" s="131">
        <v>0</v>
      </c>
      <c r="X1736" s="132" t="s">
        <v>2128</v>
      </c>
      <c r="Y1736" s="127" t="s">
        <v>2118</v>
      </c>
      <c r="Z1736" s="124" t="s">
        <v>47</v>
      </c>
      <c r="AA1736" s="133">
        <v>43294</v>
      </c>
      <c r="AB1736" s="134"/>
    </row>
    <row r="1737" spans="1:28" ht="25.5" x14ac:dyDescent="0.2">
      <c r="A1737" s="122" t="s">
        <v>8884</v>
      </c>
      <c r="B1737" s="123" t="s">
        <v>2371</v>
      </c>
      <c r="C1737" s="124" t="s">
        <v>2293</v>
      </c>
      <c r="D1737" s="122" t="s">
        <v>10274</v>
      </c>
      <c r="E1737" s="124" t="s">
        <v>7916</v>
      </c>
      <c r="F1737" s="125" t="s">
        <v>2372</v>
      </c>
      <c r="G1737" s="126" t="s">
        <v>2373</v>
      </c>
      <c r="H1737" s="126" t="s">
        <v>2373</v>
      </c>
      <c r="I1737" s="127" t="s">
        <v>2373</v>
      </c>
      <c r="J1737" s="125" t="s">
        <v>283</v>
      </c>
      <c r="K1737" s="125" t="s">
        <v>882</v>
      </c>
      <c r="L1737" s="125">
        <v>236</v>
      </c>
      <c r="M1737" s="128">
        <v>236</v>
      </c>
      <c r="N1737" s="126" t="s">
        <v>2295</v>
      </c>
      <c r="O1737" s="129">
        <v>33000</v>
      </c>
      <c r="P1737" s="129">
        <v>3130.4347826087001</v>
      </c>
      <c r="Q1737" s="130">
        <v>36100</v>
      </c>
      <c r="R1737" s="130">
        <f t="shared" si="82"/>
        <v>4069.5652173913099</v>
      </c>
      <c r="S1737" s="130">
        <v>0</v>
      </c>
      <c r="T1737" s="130">
        <f t="shared" si="81"/>
        <v>37069.565217391311</v>
      </c>
      <c r="U1737" s="130">
        <v>37000</v>
      </c>
      <c r="V1737" s="130">
        <f t="shared" si="83"/>
        <v>37000</v>
      </c>
      <c r="W1737" s="131">
        <v>0</v>
      </c>
      <c r="X1737" s="132" t="s">
        <v>2128</v>
      </c>
      <c r="Y1737" s="127" t="s">
        <v>2118</v>
      </c>
      <c r="Z1737" s="124" t="s">
        <v>47</v>
      </c>
      <c r="AA1737" s="133">
        <v>43294</v>
      </c>
      <c r="AB1737" s="134"/>
    </row>
    <row r="1738" spans="1:28" ht="25.5" x14ac:dyDescent="0.2">
      <c r="A1738" s="122" t="s">
        <v>8885</v>
      </c>
      <c r="B1738" s="123" t="s">
        <v>2394</v>
      </c>
      <c r="C1738" s="124" t="s">
        <v>2293</v>
      </c>
      <c r="D1738" s="122" t="s">
        <v>10275</v>
      </c>
      <c r="E1738" s="124" t="s">
        <v>7916</v>
      </c>
      <c r="F1738" s="125" t="s">
        <v>2395</v>
      </c>
      <c r="G1738" s="126" t="s">
        <v>2329</v>
      </c>
      <c r="H1738" s="126" t="s">
        <v>2329</v>
      </c>
      <c r="I1738" s="127" t="s">
        <v>2329</v>
      </c>
      <c r="J1738" s="125" t="s">
        <v>283</v>
      </c>
      <c r="K1738" s="125" t="s">
        <v>882</v>
      </c>
      <c r="L1738" s="125">
        <v>236</v>
      </c>
      <c r="M1738" s="128">
        <v>236</v>
      </c>
      <c r="N1738" s="126" t="s">
        <v>2295</v>
      </c>
      <c r="O1738" s="129">
        <v>33000</v>
      </c>
      <c r="P1738" s="129">
        <v>3130.4347826087001</v>
      </c>
      <c r="Q1738" s="130">
        <v>36100</v>
      </c>
      <c r="R1738" s="130">
        <f t="shared" si="82"/>
        <v>4069.5652173913099</v>
      </c>
      <c r="S1738" s="130">
        <v>0</v>
      </c>
      <c r="T1738" s="130">
        <f t="shared" si="81"/>
        <v>37069.565217391311</v>
      </c>
      <c r="U1738" s="130">
        <v>37000</v>
      </c>
      <c r="V1738" s="130">
        <f t="shared" si="83"/>
        <v>37000</v>
      </c>
      <c r="W1738" s="131">
        <v>0</v>
      </c>
      <c r="X1738" s="132" t="s">
        <v>2128</v>
      </c>
      <c r="Y1738" s="127" t="s">
        <v>2118</v>
      </c>
      <c r="Z1738" s="124" t="s">
        <v>47</v>
      </c>
      <c r="AA1738" s="133">
        <v>43294</v>
      </c>
      <c r="AB1738" s="134"/>
    </row>
    <row r="1739" spans="1:28" ht="25.5" x14ac:dyDescent="0.2">
      <c r="A1739" s="122" t="s">
        <v>8886</v>
      </c>
      <c r="B1739" s="123" t="s">
        <v>2388</v>
      </c>
      <c r="C1739" s="124" t="s">
        <v>2293</v>
      </c>
      <c r="D1739" s="122" t="s">
        <v>10276</v>
      </c>
      <c r="E1739" s="124" t="s">
        <v>7916</v>
      </c>
      <c r="F1739" s="125" t="s">
        <v>2389</v>
      </c>
      <c r="G1739" s="126" t="s">
        <v>2390</v>
      </c>
      <c r="H1739" s="126" t="s">
        <v>2390</v>
      </c>
      <c r="I1739" s="127" t="s">
        <v>2390</v>
      </c>
      <c r="J1739" s="125" t="s">
        <v>283</v>
      </c>
      <c r="K1739" s="125" t="s">
        <v>882</v>
      </c>
      <c r="L1739" s="125">
        <v>236</v>
      </c>
      <c r="M1739" s="128">
        <v>236</v>
      </c>
      <c r="N1739" s="126" t="s">
        <v>2295</v>
      </c>
      <c r="O1739" s="129">
        <v>33000</v>
      </c>
      <c r="P1739" s="129">
        <v>3130.4347826087001</v>
      </c>
      <c r="Q1739" s="130">
        <v>36100</v>
      </c>
      <c r="R1739" s="130">
        <f t="shared" si="82"/>
        <v>4069.5652173913099</v>
      </c>
      <c r="S1739" s="130">
        <v>0</v>
      </c>
      <c r="T1739" s="130">
        <f t="shared" si="81"/>
        <v>37069.565217391311</v>
      </c>
      <c r="U1739" s="130">
        <v>37000</v>
      </c>
      <c r="V1739" s="130">
        <f t="shared" si="83"/>
        <v>37000</v>
      </c>
      <c r="W1739" s="131">
        <v>0</v>
      </c>
      <c r="X1739" s="132" t="s">
        <v>2128</v>
      </c>
      <c r="Y1739" s="127" t="s">
        <v>2118</v>
      </c>
      <c r="Z1739" s="124" t="s">
        <v>47</v>
      </c>
      <c r="AA1739" s="133">
        <v>43294</v>
      </c>
      <c r="AB1739" s="134"/>
    </row>
    <row r="1740" spans="1:28" ht="25.5" x14ac:dyDescent="0.2">
      <c r="A1740" s="122" t="s">
        <v>8887</v>
      </c>
      <c r="B1740" s="123" t="s">
        <v>2343</v>
      </c>
      <c r="C1740" s="124" t="s">
        <v>2293</v>
      </c>
      <c r="D1740" s="122" t="s">
        <v>10277</v>
      </c>
      <c r="E1740" s="124" t="s">
        <v>7916</v>
      </c>
      <c r="F1740" s="125" t="s">
        <v>2344</v>
      </c>
      <c r="G1740" s="126" t="s">
        <v>2322</v>
      </c>
      <c r="H1740" s="126" t="s">
        <v>2322</v>
      </c>
      <c r="I1740" s="127" t="s">
        <v>2322</v>
      </c>
      <c r="J1740" s="125" t="s">
        <v>283</v>
      </c>
      <c r="K1740" s="125" t="s">
        <v>882</v>
      </c>
      <c r="L1740" s="125">
        <v>236</v>
      </c>
      <c r="M1740" s="128">
        <v>236</v>
      </c>
      <c r="N1740" s="126" t="s">
        <v>2295</v>
      </c>
      <c r="O1740" s="129">
        <v>33000</v>
      </c>
      <c r="P1740" s="129">
        <v>3130.4347826087001</v>
      </c>
      <c r="Q1740" s="130">
        <v>36100</v>
      </c>
      <c r="R1740" s="130">
        <f t="shared" si="82"/>
        <v>4069.5652173913099</v>
      </c>
      <c r="S1740" s="130">
        <v>0</v>
      </c>
      <c r="T1740" s="130">
        <f t="shared" si="81"/>
        <v>37069.565217391311</v>
      </c>
      <c r="U1740" s="130">
        <v>37000</v>
      </c>
      <c r="V1740" s="130">
        <f t="shared" si="83"/>
        <v>37000</v>
      </c>
      <c r="W1740" s="131">
        <v>0</v>
      </c>
      <c r="X1740" s="132" t="s">
        <v>2128</v>
      </c>
      <c r="Y1740" s="127" t="s">
        <v>2118</v>
      </c>
      <c r="Z1740" s="124" t="s">
        <v>47</v>
      </c>
      <c r="AA1740" s="133">
        <v>43294</v>
      </c>
      <c r="AB1740" s="134"/>
    </row>
    <row r="1741" spans="1:28" ht="25.5" x14ac:dyDescent="0.2">
      <c r="A1741" s="122" t="s">
        <v>8888</v>
      </c>
      <c r="B1741" s="123" t="s">
        <v>2396</v>
      </c>
      <c r="C1741" s="124" t="s">
        <v>2293</v>
      </c>
      <c r="D1741" s="122" t="s">
        <v>10278</v>
      </c>
      <c r="E1741" s="124" t="s">
        <v>7916</v>
      </c>
      <c r="F1741" s="125" t="s">
        <v>2397</v>
      </c>
      <c r="G1741" s="126" t="s">
        <v>2298</v>
      </c>
      <c r="H1741" s="126" t="s">
        <v>2298</v>
      </c>
      <c r="I1741" s="127" t="s">
        <v>2298</v>
      </c>
      <c r="J1741" s="125" t="s">
        <v>283</v>
      </c>
      <c r="K1741" s="125" t="s">
        <v>882</v>
      </c>
      <c r="L1741" s="125">
        <v>236</v>
      </c>
      <c r="M1741" s="128">
        <v>236</v>
      </c>
      <c r="N1741" s="126" t="s">
        <v>2295</v>
      </c>
      <c r="O1741" s="129">
        <v>33000</v>
      </c>
      <c r="P1741" s="129">
        <v>3130.4347826087001</v>
      </c>
      <c r="Q1741" s="130">
        <v>36100</v>
      </c>
      <c r="R1741" s="130">
        <f t="shared" si="82"/>
        <v>4069.5652173913099</v>
      </c>
      <c r="S1741" s="130">
        <v>0</v>
      </c>
      <c r="T1741" s="130">
        <f t="shared" si="81"/>
        <v>37069.565217391311</v>
      </c>
      <c r="U1741" s="130">
        <v>37000</v>
      </c>
      <c r="V1741" s="130">
        <f t="shared" si="83"/>
        <v>37000</v>
      </c>
      <c r="W1741" s="131">
        <v>0</v>
      </c>
      <c r="X1741" s="132" t="s">
        <v>2128</v>
      </c>
      <c r="Y1741" s="127" t="s">
        <v>2118</v>
      </c>
      <c r="Z1741" s="124" t="s">
        <v>47</v>
      </c>
      <c r="AA1741" s="133">
        <v>43294</v>
      </c>
      <c r="AB1741" s="134"/>
    </row>
    <row r="1742" spans="1:28" ht="25.5" x14ac:dyDescent="0.2">
      <c r="A1742" s="122" t="s">
        <v>8889</v>
      </c>
      <c r="B1742" s="123" t="s">
        <v>2363</v>
      </c>
      <c r="C1742" s="124" t="s">
        <v>2293</v>
      </c>
      <c r="D1742" s="122" t="s">
        <v>10279</v>
      </c>
      <c r="E1742" s="124" t="s">
        <v>7916</v>
      </c>
      <c r="F1742" s="125" t="s">
        <v>2364</v>
      </c>
      <c r="G1742" s="126" t="s">
        <v>2308</v>
      </c>
      <c r="H1742" s="126" t="s">
        <v>2308</v>
      </c>
      <c r="I1742" s="127" t="s">
        <v>2308</v>
      </c>
      <c r="J1742" s="125" t="s">
        <v>283</v>
      </c>
      <c r="K1742" s="125" t="s">
        <v>882</v>
      </c>
      <c r="L1742" s="125">
        <v>236</v>
      </c>
      <c r="M1742" s="128">
        <v>236</v>
      </c>
      <c r="N1742" s="126" t="s">
        <v>2295</v>
      </c>
      <c r="O1742" s="129">
        <v>33000</v>
      </c>
      <c r="P1742" s="129">
        <v>3130.4347826087001</v>
      </c>
      <c r="Q1742" s="130">
        <v>36100</v>
      </c>
      <c r="R1742" s="130">
        <f t="shared" si="82"/>
        <v>4069.5652173913099</v>
      </c>
      <c r="S1742" s="130">
        <v>0</v>
      </c>
      <c r="T1742" s="130">
        <f t="shared" si="81"/>
        <v>37069.565217391311</v>
      </c>
      <c r="U1742" s="130">
        <v>37000</v>
      </c>
      <c r="V1742" s="130">
        <f t="shared" si="83"/>
        <v>37000</v>
      </c>
      <c r="W1742" s="131">
        <v>0</v>
      </c>
      <c r="X1742" s="132" t="s">
        <v>2128</v>
      </c>
      <c r="Y1742" s="127" t="s">
        <v>2118</v>
      </c>
      <c r="Z1742" s="124" t="s">
        <v>47</v>
      </c>
      <c r="AA1742" s="133">
        <v>43294</v>
      </c>
      <c r="AB1742" s="134"/>
    </row>
    <row r="1743" spans="1:28" ht="25.5" x14ac:dyDescent="0.2">
      <c r="A1743" s="122" t="s">
        <v>8890</v>
      </c>
      <c r="B1743" s="123" t="s">
        <v>2374</v>
      </c>
      <c r="C1743" s="124" t="s">
        <v>2293</v>
      </c>
      <c r="D1743" s="122" t="s">
        <v>10280</v>
      </c>
      <c r="E1743" s="124" t="s">
        <v>7916</v>
      </c>
      <c r="F1743" s="125" t="s">
        <v>2375</v>
      </c>
      <c r="G1743" s="126" t="s">
        <v>2376</v>
      </c>
      <c r="H1743" s="126" t="s">
        <v>2376</v>
      </c>
      <c r="I1743" s="127" t="s">
        <v>2376</v>
      </c>
      <c r="J1743" s="125" t="s">
        <v>283</v>
      </c>
      <c r="K1743" s="125" t="s">
        <v>882</v>
      </c>
      <c r="L1743" s="125">
        <v>236</v>
      </c>
      <c r="M1743" s="128">
        <v>236</v>
      </c>
      <c r="N1743" s="126" t="s">
        <v>2295</v>
      </c>
      <c r="O1743" s="129">
        <v>33000</v>
      </c>
      <c r="P1743" s="129">
        <v>3130.4347826087001</v>
      </c>
      <c r="Q1743" s="130">
        <v>36100</v>
      </c>
      <c r="R1743" s="130">
        <f t="shared" si="82"/>
        <v>4069.5652173913099</v>
      </c>
      <c r="S1743" s="130">
        <v>0</v>
      </c>
      <c r="T1743" s="130">
        <f t="shared" si="81"/>
        <v>37069.565217391311</v>
      </c>
      <c r="U1743" s="130">
        <v>37000</v>
      </c>
      <c r="V1743" s="130">
        <f t="shared" si="83"/>
        <v>37000</v>
      </c>
      <c r="W1743" s="131">
        <v>0</v>
      </c>
      <c r="X1743" s="132" t="s">
        <v>2128</v>
      </c>
      <c r="Y1743" s="127" t="s">
        <v>2118</v>
      </c>
      <c r="Z1743" s="124" t="s">
        <v>47</v>
      </c>
      <c r="AA1743" s="133">
        <v>43294</v>
      </c>
      <c r="AB1743" s="134"/>
    </row>
    <row r="1744" spans="1:28" ht="25.5" x14ac:dyDescent="0.2">
      <c r="A1744" s="122" t="s">
        <v>8891</v>
      </c>
      <c r="B1744" s="123" t="s">
        <v>2398</v>
      </c>
      <c r="C1744" s="124" t="s">
        <v>2293</v>
      </c>
      <c r="D1744" s="122" t="s">
        <v>10281</v>
      </c>
      <c r="E1744" s="124" t="s">
        <v>7916</v>
      </c>
      <c r="F1744" s="125" t="s">
        <v>2399</v>
      </c>
      <c r="G1744" s="126" t="s">
        <v>2318</v>
      </c>
      <c r="H1744" s="126" t="s">
        <v>2318</v>
      </c>
      <c r="I1744" s="127" t="s">
        <v>2318</v>
      </c>
      <c r="J1744" s="125" t="s">
        <v>283</v>
      </c>
      <c r="K1744" s="125" t="s">
        <v>882</v>
      </c>
      <c r="L1744" s="125">
        <v>236</v>
      </c>
      <c r="M1744" s="128">
        <v>236</v>
      </c>
      <c r="N1744" s="126" t="s">
        <v>2295</v>
      </c>
      <c r="O1744" s="129">
        <v>33000</v>
      </c>
      <c r="P1744" s="129">
        <v>3130.4347826087001</v>
      </c>
      <c r="Q1744" s="130">
        <v>36100</v>
      </c>
      <c r="R1744" s="130">
        <f t="shared" si="82"/>
        <v>4069.5652173913099</v>
      </c>
      <c r="S1744" s="130">
        <v>0</v>
      </c>
      <c r="T1744" s="130">
        <f t="shared" si="81"/>
        <v>37069.565217391311</v>
      </c>
      <c r="U1744" s="130">
        <v>37000</v>
      </c>
      <c r="V1744" s="130">
        <f t="shared" si="83"/>
        <v>37000</v>
      </c>
      <c r="W1744" s="131">
        <v>0</v>
      </c>
      <c r="X1744" s="132" t="s">
        <v>2128</v>
      </c>
      <c r="Y1744" s="127" t="s">
        <v>2118</v>
      </c>
      <c r="Z1744" s="124" t="s">
        <v>47</v>
      </c>
      <c r="AA1744" s="133">
        <v>43294</v>
      </c>
      <c r="AB1744" s="134"/>
    </row>
    <row r="1745" spans="1:28" ht="25.5" x14ac:dyDescent="0.2">
      <c r="A1745" s="122" t="s">
        <v>8892</v>
      </c>
      <c r="B1745" s="123" t="s">
        <v>2365</v>
      </c>
      <c r="C1745" s="124" t="s">
        <v>2293</v>
      </c>
      <c r="D1745" s="122" t="s">
        <v>10282</v>
      </c>
      <c r="E1745" s="124" t="s">
        <v>7916</v>
      </c>
      <c r="F1745" s="125" t="s">
        <v>2366</v>
      </c>
      <c r="G1745" s="126" t="s">
        <v>2367</v>
      </c>
      <c r="H1745" s="126" t="s">
        <v>2367</v>
      </c>
      <c r="I1745" s="127" t="s">
        <v>2367</v>
      </c>
      <c r="J1745" s="125" t="s">
        <v>283</v>
      </c>
      <c r="K1745" s="125" t="s">
        <v>882</v>
      </c>
      <c r="L1745" s="125">
        <v>236</v>
      </c>
      <c r="M1745" s="128">
        <v>236</v>
      </c>
      <c r="N1745" s="126" t="s">
        <v>2295</v>
      </c>
      <c r="O1745" s="129">
        <v>33000</v>
      </c>
      <c r="P1745" s="129">
        <v>3130.4347826087001</v>
      </c>
      <c r="Q1745" s="130">
        <v>36100</v>
      </c>
      <c r="R1745" s="130">
        <f t="shared" si="82"/>
        <v>4069.5652173913099</v>
      </c>
      <c r="S1745" s="130">
        <v>0</v>
      </c>
      <c r="T1745" s="130">
        <f t="shared" si="81"/>
        <v>37069.565217391311</v>
      </c>
      <c r="U1745" s="130">
        <v>37000</v>
      </c>
      <c r="V1745" s="130">
        <f t="shared" si="83"/>
        <v>37000</v>
      </c>
      <c r="W1745" s="131">
        <v>0</v>
      </c>
      <c r="X1745" s="132" t="s">
        <v>2128</v>
      </c>
      <c r="Y1745" s="127" t="s">
        <v>2118</v>
      </c>
      <c r="Z1745" s="124" t="s">
        <v>47</v>
      </c>
      <c r="AA1745" s="133">
        <v>43294</v>
      </c>
      <c r="AB1745" s="134"/>
    </row>
    <row r="1746" spans="1:28" ht="25.5" x14ac:dyDescent="0.2">
      <c r="A1746" s="122" t="s">
        <v>8893</v>
      </c>
      <c r="B1746" s="123" t="s">
        <v>2340</v>
      </c>
      <c r="C1746" s="124" t="s">
        <v>2293</v>
      </c>
      <c r="D1746" s="122" t="s">
        <v>10283</v>
      </c>
      <c r="E1746" s="124" t="s">
        <v>7916</v>
      </c>
      <c r="F1746" s="125" t="s">
        <v>2341</v>
      </c>
      <c r="G1746" s="126" t="s">
        <v>2342</v>
      </c>
      <c r="H1746" s="126" t="s">
        <v>2342</v>
      </c>
      <c r="I1746" s="127" t="s">
        <v>2342</v>
      </c>
      <c r="J1746" s="125" t="s">
        <v>283</v>
      </c>
      <c r="K1746" s="125" t="s">
        <v>882</v>
      </c>
      <c r="L1746" s="125">
        <v>236</v>
      </c>
      <c r="M1746" s="128">
        <v>236</v>
      </c>
      <c r="N1746" s="126" t="s">
        <v>2295</v>
      </c>
      <c r="O1746" s="129">
        <v>33000</v>
      </c>
      <c r="P1746" s="129">
        <v>3130.4347826087001</v>
      </c>
      <c r="Q1746" s="130">
        <v>36100</v>
      </c>
      <c r="R1746" s="130">
        <f t="shared" si="82"/>
        <v>4069.5652173913099</v>
      </c>
      <c r="S1746" s="130">
        <v>0</v>
      </c>
      <c r="T1746" s="130">
        <f t="shared" si="81"/>
        <v>37069.565217391311</v>
      </c>
      <c r="U1746" s="130">
        <v>37000</v>
      </c>
      <c r="V1746" s="130">
        <f t="shared" si="83"/>
        <v>37000</v>
      </c>
      <c r="W1746" s="131">
        <v>0</v>
      </c>
      <c r="X1746" s="132" t="s">
        <v>2128</v>
      </c>
      <c r="Y1746" s="127" t="s">
        <v>2118</v>
      </c>
      <c r="Z1746" s="124" t="s">
        <v>47</v>
      </c>
      <c r="AA1746" s="133">
        <v>43294</v>
      </c>
      <c r="AB1746" s="134"/>
    </row>
    <row r="1747" spans="1:28" ht="25.5" x14ac:dyDescent="0.2">
      <c r="A1747" s="122" t="s">
        <v>8894</v>
      </c>
      <c r="B1747" s="123" t="s">
        <v>2350</v>
      </c>
      <c r="C1747" s="124" t="s">
        <v>2293</v>
      </c>
      <c r="D1747" s="122" t="s">
        <v>10284</v>
      </c>
      <c r="E1747" s="124" t="s">
        <v>7916</v>
      </c>
      <c r="F1747" s="125" t="s">
        <v>2351</v>
      </c>
      <c r="G1747" s="126" t="s">
        <v>2319</v>
      </c>
      <c r="H1747" s="126" t="s">
        <v>2319</v>
      </c>
      <c r="I1747" s="127" t="s">
        <v>2319</v>
      </c>
      <c r="J1747" s="125" t="s">
        <v>283</v>
      </c>
      <c r="K1747" s="125" t="s">
        <v>882</v>
      </c>
      <c r="L1747" s="125">
        <v>236</v>
      </c>
      <c r="M1747" s="128">
        <v>236</v>
      </c>
      <c r="N1747" s="126" t="s">
        <v>2295</v>
      </c>
      <c r="O1747" s="129">
        <v>33000</v>
      </c>
      <c r="P1747" s="129">
        <v>3130.4347826087001</v>
      </c>
      <c r="Q1747" s="130">
        <v>36100</v>
      </c>
      <c r="R1747" s="130">
        <f t="shared" si="82"/>
        <v>4069.5652173913099</v>
      </c>
      <c r="S1747" s="130">
        <v>0</v>
      </c>
      <c r="T1747" s="130">
        <f t="shared" si="81"/>
        <v>37069.565217391311</v>
      </c>
      <c r="U1747" s="130">
        <v>37000</v>
      </c>
      <c r="V1747" s="130">
        <f t="shared" si="83"/>
        <v>37000</v>
      </c>
      <c r="W1747" s="131">
        <v>0</v>
      </c>
      <c r="X1747" s="132" t="s">
        <v>2128</v>
      </c>
      <c r="Y1747" s="127" t="s">
        <v>2118</v>
      </c>
      <c r="Z1747" s="124" t="s">
        <v>47</v>
      </c>
      <c r="AA1747" s="133">
        <v>43294</v>
      </c>
      <c r="AB1747" s="134"/>
    </row>
    <row r="1748" spans="1:28" ht="25.5" x14ac:dyDescent="0.2">
      <c r="A1748" s="122" t="s">
        <v>8895</v>
      </c>
      <c r="B1748" s="123" t="s">
        <v>2356</v>
      </c>
      <c r="C1748" s="124" t="s">
        <v>2293</v>
      </c>
      <c r="D1748" s="122" t="s">
        <v>10285</v>
      </c>
      <c r="E1748" s="124" t="s">
        <v>7916</v>
      </c>
      <c r="F1748" s="125" t="s">
        <v>2357</v>
      </c>
      <c r="G1748" s="126" t="s">
        <v>2313</v>
      </c>
      <c r="H1748" s="126" t="s">
        <v>2313</v>
      </c>
      <c r="I1748" s="127" t="s">
        <v>2313</v>
      </c>
      <c r="J1748" s="125" t="s">
        <v>283</v>
      </c>
      <c r="K1748" s="125" t="s">
        <v>882</v>
      </c>
      <c r="L1748" s="125">
        <v>236</v>
      </c>
      <c r="M1748" s="128">
        <v>236</v>
      </c>
      <c r="N1748" s="126" t="s">
        <v>2295</v>
      </c>
      <c r="O1748" s="129">
        <v>33000</v>
      </c>
      <c r="P1748" s="129">
        <v>3130.4347826087001</v>
      </c>
      <c r="Q1748" s="130">
        <v>36100</v>
      </c>
      <c r="R1748" s="130">
        <f t="shared" si="82"/>
        <v>4069.5652173913099</v>
      </c>
      <c r="S1748" s="130">
        <v>0</v>
      </c>
      <c r="T1748" s="130">
        <f t="shared" si="81"/>
        <v>37069.565217391311</v>
      </c>
      <c r="U1748" s="130">
        <v>37000</v>
      </c>
      <c r="V1748" s="130">
        <f t="shared" si="83"/>
        <v>37000</v>
      </c>
      <c r="W1748" s="131">
        <v>0</v>
      </c>
      <c r="X1748" s="132" t="s">
        <v>2128</v>
      </c>
      <c r="Y1748" s="127" t="s">
        <v>2118</v>
      </c>
      <c r="Z1748" s="124" t="s">
        <v>47</v>
      </c>
      <c r="AA1748" s="133">
        <v>43294</v>
      </c>
      <c r="AB1748" s="134"/>
    </row>
    <row r="1749" spans="1:28" ht="25.5" x14ac:dyDescent="0.2">
      <c r="A1749" s="122" t="s">
        <v>8896</v>
      </c>
      <c r="B1749" s="123" t="s">
        <v>2354</v>
      </c>
      <c r="C1749" s="124" t="s">
        <v>2293</v>
      </c>
      <c r="D1749" s="122" t="s">
        <v>10286</v>
      </c>
      <c r="E1749" s="124" t="s">
        <v>7916</v>
      </c>
      <c r="F1749" s="125" t="s">
        <v>2355</v>
      </c>
      <c r="G1749" s="126" t="s">
        <v>2312</v>
      </c>
      <c r="H1749" s="126" t="s">
        <v>2312</v>
      </c>
      <c r="I1749" s="127" t="s">
        <v>2312</v>
      </c>
      <c r="J1749" s="125" t="s">
        <v>283</v>
      </c>
      <c r="K1749" s="125" t="s">
        <v>882</v>
      </c>
      <c r="L1749" s="125">
        <v>236</v>
      </c>
      <c r="M1749" s="128">
        <v>236</v>
      </c>
      <c r="N1749" s="126" t="s">
        <v>2295</v>
      </c>
      <c r="O1749" s="129">
        <v>33000</v>
      </c>
      <c r="P1749" s="129">
        <v>3130.4347826087001</v>
      </c>
      <c r="Q1749" s="130">
        <v>36100</v>
      </c>
      <c r="R1749" s="130">
        <f t="shared" si="82"/>
        <v>4069.5652173913099</v>
      </c>
      <c r="S1749" s="130">
        <v>0</v>
      </c>
      <c r="T1749" s="130">
        <f t="shared" si="81"/>
        <v>37069.565217391311</v>
      </c>
      <c r="U1749" s="130">
        <v>37000</v>
      </c>
      <c r="V1749" s="130">
        <f t="shared" si="83"/>
        <v>37000</v>
      </c>
      <c r="W1749" s="131">
        <v>0</v>
      </c>
      <c r="X1749" s="132" t="s">
        <v>2128</v>
      </c>
      <c r="Y1749" s="127" t="s">
        <v>2118</v>
      </c>
      <c r="Z1749" s="124" t="s">
        <v>47</v>
      </c>
      <c r="AA1749" s="133">
        <v>43294</v>
      </c>
      <c r="AB1749" s="134"/>
    </row>
    <row r="1750" spans="1:28" ht="25.5" x14ac:dyDescent="0.2">
      <c r="A1750" s="122" t="s">
        <v>8897</v>
      </c>
      <c r="B1750" s="123" t="s">
        <v>2360</v>
      </c>
      <c r="C1750" s="124" t="s">
        <v>2293</v>
      </c>
      <c r="D1750" s="122" t="s">
        <v>10287</v>
      </c>
      <c r="E1750" s="124" t="s">
        <v>7916</v>
      </c>
      <c r="F1750" s="125" t="s">
        <v>2361</v>
      </c>
      <c r="G1750" s="126" t="s">
        <v>2362</v>
      </c>
      <c r="H1750" s="126" t="s">
        <v>2362</v>
      </c>
      <c r="I1750" s="127" t="s">
        <v>2362</v>
      </c>
      <c r="J1750" s="125" t="s">
        <v>283</v>
      </c>
      <c r="K1750" s="125" t="s">
        <v>882</v>
      </c>
      <c r="L1750" s="125">
        <v>236</v>
      </c>
      <c r="M1750" s="128">
        <v>236</v>
      </c>
      <c r="N1750" s="126" t="s">
        <v>2295</v>
      </c>
      <c r="O1750" s="129">
        <v>33000</v>
      </c>
      <c r="P1750" s="129">
        <v>3130.4347826087001</v>
      </c>
      <c r="Q1750" s="130">
        <v>36100</v>
      </c>
      <c r="R1750" s="130">
        <f t="shared" si="82"/>
        <v>4069.5652173913099</v>
      </c>
      <c r="S1750" s="130">
        <v>0</v>
      </c>
      <c r="T1750" s="130">
        <f t="shared" si="81"/>
        <v>37069.565217391311</v>
      </c>
      <c r="U1750" s="130">
        <v>37000</v>
      </c>
      <c r="V1750" s="130">
        <f t="shared" si="83"/>
        <v>37000</v>
      </c>
      <c r="W1750" s="131">
        <v>0</v>
      </c>
      <c r="X1750" s="132" t="s">
        <v>2128</v>
      </c>
      <c r="Y1750" s="127" t="s">
        <v>2118</v>
      </c>
      <c r="Z1750" s="124" t="s">
        <v>47</v>
      </c>
      <c r="AA1750" s="133">
        <v>43294</v>
      </c>
      <c r="AB1750" s="134"/>
    </row>
    <row r="1751" spans="1:28" ht="25.5" x14ac:dyDescent="0.2">
      <c r="A1751" s="122" t="s">
        <v>8898</v>
      </c>
      <c r="B1751" s="123" t="s">
        <v>2377</v>
      </c>
      <c r="C1751" s="124" t="s">
        <v>2293</v>
      </c>
      <c r="D1751" s="122" t="s">
        <v>10288</v>
      </c>
      <c r="E1751" s="124" t="s">
        <v>7916</v>
      </c>
      <c r="F1751" s="125" t="s">
        <v>2378</v>
      </c>
      <c r="G1751" s="126" t="s">
        <v>2379</v>
      </c>
      <c r="H1751" s="126" t="s">
        <v>2379</v>
      </c>
      <c r="I1751" s="127" t="s">
        <v>2379</v>
      </c>
      <c r="J1751" s="125" t="s">
        <v>283</v>
      </c>
      <c r="K1751" s="125" t="s">
        <v>882</v>
      </c>
      <c r="L1751" s="125">
        <v>236</v>
      </c>
      <c r="M1751" s="128">
        <v>236</v>
      </c>
      <c r="N1751" s="126" t="s">
        <v>2295</v>
      </c>
      <c r="O1751" s="129">
        <v>33000</v>
      </c>
      <c r="P1751" s="129">
        <v>3130.4347826087001</v>
      </c>
      <c r="Q1751" s="130">
        <v>36100</v>
      </c>
      <c r="R1751" s="130">
        <f t="shared" si="82"/>
        <v>4069.5652173913099</v>
      </c>
      <c r="S1751" s="130">
        <v>0</v>
      </c>
      <c r="T1751" s="130">
        <f t="shared" si="81"/>
        <v>37069.565217391311</v>
      </c>
      <c r="U1751" s="130">
        <v>37000</v>
      </c>
      <c r="V1751" s="130">
        <f t="shared" si="83"/>
        <v>37000</v>
      </c>
      <c r="W1751" s="131">
        <v>0</v>
      </c>
      <c r="X1751" s="132" t="s">
        <v>2128</v>
      </c>
      <c r="Y1751" s="127" t="s">
        <v>2118</v>
      </c>
      <c r="Z1751" s="124" t="s">
        <v>47</v>
      </c>
      <c r="AA1751" s="133">
        <v>43294</v>
      </c>
      <c r="AB1751" s="134"/>
    </row>
    <row r="1752" spans="1:28" ht="25.5" x14ac:dyDescent="0.2">
      <c r="A1752" s="122" t="s">
        <v>8899</v>
      </c>
      <c r="B1752" s="123" t="s">
        <v>2358</v>
      </c>
      <c r="C1752" s="124" t="s">
        <v>2293</v>
      </c>
      <c r="D1752" s="122" t="s">
        <v>10289</v>
      </c>
      <c r="E1752" s="124" t="s">
        <v>7916</v>
      </c>
      <c r="F1752" s="125" t="s">
        <v>2359</v>
      </c>
      <c r="G1752" s="126" t="s">
        <v>2314</v>
      </c>
      <c r="H1752" s="126" t="s">
        <v>2314</v>
      </c>
      <c r="I1752" s="127" t="s">
        <v>2314</v>
      </c>
      <c r="J1752" s="125" t="s">
        <v>283</v>
      </c>
      <c r="K1752" s="125" t="s">
        <v>882</v>
      </c>
      <c r="L1752" s="125">
        <v>236</v>
      </c>
      <c r="M1752" s="128">
        <v>236</v>
      </c>
      <c r="N1752" s="126" t="s">
        <v>2295</v>
      </c>
      <c r="O1752" s="129">
        <v>33000</v>
      </c>
      <c r="P1752" s="129">
        <v>3130.4347826087001</v>
      </c>
      <c r="Q1752" s="130">
        <v>36100</v>
      </c>
      <c r="R1752" s="130">
        <f t="shared" si="82"/>
        <v>4069.5652173913099</v>
      </c>
      <c r="S1752" s="130">
        <v>0</v>
      </c>
      <c r="T1752" s="130">
        <f t="shared" si="81"/>
        <v>37069.565217391311</v>
      </c>
      <c r="U1752" s="130">
        <v>37000</v>
      </c>
      <c r="V1752" s="130">
        <f t="shared" si="83"/>
        <v>37000</v>
      </c>
      <c r="W1752" s="131">
        <v>0</v>
      </c>
      <c r="X1752" s="132" t="s">
        <v>2128</v>
      </c>
      <c r="Y1752" s="127" t="s">
        <v>2118</v>
      </c>
      <c r="Z1752" s="124" t="s">
        <v>47</v>
      </c>
      <c r="AA1752" s="133">
        <v>43294</v>
      </c>
      <c r="AB1752" s="134"/>
    </row>
    <row r="1753" spans="1:28" ht="25.5" x14ac:dyDescent="0.2">
      <c r="A1753" s="122" t="s">
        <v>8900</v>
      </c>
      <c r="B1753" s="123" t="s">
        <v>2345</v>
      </c>
      <c r="C1753" s="124" t="s">
        <v>2293</v>
      </c>
      <c r="D1753" s="122" t="s">
        <v>10290</v>
      </c>
      <c r="E1753" s="124" t="s">
        <v>7916</v>
      </c>
      <c r="F1753" s="125" t="s">
        <v>2346</v>
      </c>
      <c r="G1753" s="126" t="s">
        <v>2347</v>
      </c>
      <c r="H1753" s="126" t="s">
        <v>2347</v>
      </c>
      <c r="I1753" s="127" t="s">
        <v>2347</v>
      </c>
      <c r="J1753" s="125" t="s">
        <v>283</v>
      </c>
      <c r="K1753" s="125" t="s">
        <v>882</v>
      </c>
      <c r="L1753" s="125">
        <v>236</v>
      </c>
      <c r="M1753" s="128">
        <v>236</v>
      </c>
      <c r="N1753" s="126" t="s">
        <v>2295</v>
      </c>
      <c r="O1753" s="129">
        <v>33000</v>
      </c>
      <c r="P1753" s="129">
        <v>3130.4347826087001</v>
      </c>
      <c r="Q1753" s="130">
        <v>36100</v>
      </c>
      <c r="R1753" s="130">
        <f t="shared" si="82"/>
        <v>4069.5652173913099</v>
      </c>
      <c r="S1753" s="130">
        <v>0</v>
      </c>
      <c r="T1753" s="130">
        <f t="shared" ref="T1753:T1816" si="84">+O1753+R1753+S1753</f>
        <v>37069.565217391311</v>
      </c>
      <c r="U1753" s="130">
        <v>37000</v>
      </c>
      <c r="V1753" s="130">
        <f t="shared" si="83"/>
        <v>37000</v>
      </c>
      <c r="W1753" s="131">
        <v>0</v>
      </c>
      <c r="X1753" s="132" t="s">
        <v>2128</v>
      </c>
      <c r="Y1753" s="127" t="s">
        <v>2118</v>
      </c>
      <c r="Z1753" s="124" t="s">
        <v>47</v>
      </c>
      <c r="AA1753" s="133">
        <v>43294</v>
      </c>
      <c r="AB1753" s="134"/>
    </row>
    <row r="1754" spans="1:28" ht="25.5" x14ac:dyDescent="0.2">
      <c r="A1754" s="122" t="s">
        <v>8901</v>
      </c>
      <c r="B1754" s="123" t="s">
        <v>2348</v>
      </c>
      <c r="C1754" s="124" t="s">
        <v>2293</v>
      </c>
      <c r="D1754" s="122" t="s">
        <v>10291</v>
      </c>
      <c r="E1754" s="124" t="s">
        <v>7916</v>
      </c>
      <c r="F1754" s="125" t="s">
        <v>2349</v>
      </c>
      <c r="G1754" s="126" t="s">
        <v>2309</v>
      </c>
      <c r="H1754" s="126" t="s">
        <v>2309</v>
      </c>
      <c r="I1754" s="127" t="s">
        <v>2309</v>
      </c>
      <c r="J1754" s="125" t="s">
        <v>283</v>
      </c>
      <c r="K1754" s="125" t="s">
        <v>9206</v>
      </c>
      <c r="L1754" s="125">
        <v>236</v>
      </c>
      <c r="M1754" s="128">
        <v>236</v>
      </c>
      <c r="N1754" s="126" t="s">
        <v>2295</v>
      </c>
      <c r="O1754" s="129">
        <v>33000</v>
      </c>
      <c r="P1754" s="129">
        <v>3130.4347826087001</v>
      </c>
      <c r="Q1754" s="130">
        <v>36100</v>
      </c>
      <c r="R1754" s="130">
        <f t="shared" si="82"/>
        <v>4069.5652173913099</v>
      </c>
      <c r="S1754" s="130">
        <v>0</v>
      </c>
      <c r="T1754" s="130">
        <f t="shared" si="84"/>
        <v>37069.565217391311</v>
      </c>
      <c r="U1754" s="130">
        <v>37000</v>
      </c>
      <c r="V1754" s="130">
        <f t="shared" si="83"/>
        <v>37000</v>
      </c>
      <c r="W1754" s="131">
        <v>0</v>
      </c>
      <c r="X1754" s="132" t="s">
        <v>2128</v>
      </c>
      <c r="Y1754" s="127" t="s">
        <v>2118</v>
      </c>
      <c r="Z1754" s="124" t="s">
        <v>47</v>
      </c>
      <c r="AA1754" s="133">
        <v>43294</v>
      </c>
      <c r="AB1754" s="134"/>
    </row>
    <row r="1755" spans="1:28" ht="25.5" x14ac:dyDescent="0.2">
      <c r="A1755" s="122" t="s">
        <v>9591</v>
      </c>
      <c r="B1755" s="123" t="s">
        <v>2352</v>
      </c>
      <c r="C1755" s="124" t="s">
        <v>2293</v>
      </c>
      <c r="D1755" s="122" t="s">
        <v>10292</v>
      </c>
      <c r="E1755" s="124" t="s">
        <v>7916</v>
      </c>
      <c r="F1755" s="125" t="s">
        <v>2353</v>
      </c>
      <c r="G1755" s="126" t="s">
        <v>2323</v>
      </c>
      <c r="H1755" s="126" t="s">
        <v>2323</v>
      </c>
      <c r="I1755" s="127" t="s">
        <v>2323</v>
      </c>
      <c r="J1755" s="125" t="s">
        <v>283</v>
      </c>
      <c r="K1755" s="125" t="s">
        <v>882</v>
      </c>
      <c r="L1755" s="125">
        <v>236</v>
      </c>
      <c r="M1755" s="128">
        <v>236</v>
      </c>
      <c r="N1755" s="126" t="s">
        <v>2295</v>
      </c>
      <c r="O1755" s="129">
        <v>33000</v>
      </c>
      <c r="P1755" s="129">
        <v>3130.4347826087001</v>
      </c>
      <c r="Q1755" s="130">
        <v>36100</v>
      </c>
      <c r="R1755" s="130">
        <f t="shared" si="82"/>
        <v>4069.5652173913099</v>
      </c>
      <c r="S1755" s="130">
        <v>0</v>
      </c>
      <c r="T1755" s="130">
        <f t="shared" si="84"/>
        <v>37069.565217391311</v>
      </c>
      <c r="U1755" s="130">
        <v>37000</v>
      </c>
      <c r="V1755" s="130">
        <f t="shared" si="83"/>
        <v>37000</v>
      </c>
      <c r="W1755" s="131">
        <v>0</v>
      </c>
      <c r="X1755" s="132" t="s">
        <v>2128</v>
      </c>
      <c r="Y1755" s="127" t="s">
        <v>2118</v>
      </c>
      <c r="Z1755" s="124" t="s">
        <v>47</v>
      </c>
      <c r="AA1755" s="133">
        <v>43294</v>
      </c>
      <c r="AB1755" s="134"/>
    </row>
    <row r="1756" spans="1:28" ht="25.5" x14ac:dyDescent="0.2">
      <c r="A1756" s="122" t="s">
        <v>8902</v>
      </c>
      <c r="B1756" s="123" t="s">
        <v>2391</v>
      </c>
      <c r="C1756" s="124" t="s">
        <v>2293</v>
      </c>
      <c r="D1756" s="122" t="s">
        <v>10293</v>
      </c>
      <c r="E1756" s="124" t="s">
        <v>7916</v>
      </c>
      <c r="F1756" s="125" t="s">
        <v>2392</v>
      </c>
      <c r="G1756" s="126" t="s">
        <v>2393</v>
      </c>
      <c r="H1756" s="126" t="s">
        <v>2393</v>
      </c>
      <c r="I1756" s="127" t="s">
        <v>2393</v>
      </c>
      <c r="J1756" s="125" t="s">
        <v>283</v>
      </c>
      <c r="K1756" s="125" t="s">
        <v>882</v>
      </c>
      <c r="L1756" s="125">
        <v>236</v>
      </c>
      <c r="M1756" s="128">
        <v>236</v>
      </c>
      <c r="N1756" s="126" t="s">
        <v>2295</v>
      </c>
      <c r="O1756" s="129">
        <v>33000</v>
      </c>
      <c r="P1756" s="129">
        <v>3130.4347826087001</v>
      </c>
      <c r="Q1756" s="130">
        <v>36100</v>
      </c>
      <c r="R1756" s="130">
        <f t="shared" si="82"/>
        <v>4069.5652173913099</v>
      </c>
      <c r="S1756" s="130">
        <v>0</v>
      </c>
      <c r="T1756" s="130">
        <f t="shared" si="84"/>
        <v>37069.565217391311</v>
      </c>
      <c r="U1756" s="130">
        <v>37000</v>
      </c>
      <c r="V1756" s="130">
        <f t="shared" si="83"/>
        <v>37000</v>
      </c>
      <c r="W1756" s="131">
        <v>0</v>
      </c>
      <c r="X1756" s="132" t="s">
        <v>2128</v>
      </c>
      <c r="Y1756" s="127" t="s">
        <v>2118</v>
      </c>
      <c r="Z1756" s="124" t="s">
        <v>47</v>
      </c>
      <c r="AA1756" s="133">
        <v>43294</v>
      </c>
      <c r="AB1756" s="134"/>
    </row>
    <row r="1757" spans="1:28" ht="25.5" x14ac:dyDescent="0.2">
      <c r="A1757" s="122" t="s">
        <v>8903</v>
      </c>
      <c r="B1757" s="123" t="s">
        <v>2400</v>
      </c>
      <c r="C1757" s="124" t="s">
        <v>2293</v>
      </c>
      <c r="D1757" s="122" t="s">
        <v>10294</v>
      </c>
      <c r="E1757" s="124" t="s">
        <v>7916</v>
      </c>
      <c r="F1757" s="125" t="s">
        <v>2401</v>
      </c>
      <c r="G1757" s="126" t="s">
        <v>2331</v>
      </c>
      <c r="H1757" s="126" t="s">
        <v>2331</v>
      </c>
      <c r="I1757" s="127" t="s">
        <v>2331</v>
      </c>
      <c r="J1757" s="125" t="s">
        <v>283</v>
      </c>
      <c r="K1757" s="125" t="s">
        <v>882</v>
      </c>
      <c r="L1757" s="125">
        <v>236</v>
      </c>
      <c r="M1757" s="128">
        <v>236</v>
      </c>
      <c r="N1757" s="126" t="s">
        <v>2295</v>
      </c>
      <c r="O1757" s="129">
        <v>33000</v>
      </c>
      <c r="P1757" s="129">
        <v>3130.4347826087001</v>
      </c>
      <c r="Q1757" s="130">
        <v>36100</v>
      </c>
      <c r="R1757" s="130">
        <f t="shared" si="82"/>
        <v>4069.5652173913099</v>
      </c>
      <c r="S1757" s="130">
        <v>0</v>
      </c>
      <c r="T1757" s="130">
        <f t="shared" si="84"/>
        <v>37069.565217391311</v>
      </c>
      <c r="U1757" s="130">
        <v>37000</v>
      </c>
      <c r="V1757" s="130">
        <f t="shared" si="83"/>
        <v>37000</v>
      </c>
      <c r="W1757" s="131">
        <v>0</v>
      </c>
      <c r="X1757" s="132" t="s">
        <v>2128</v>
      </c>
      <c r="Y1757" s="127" t="s">
        <v>2118</v>
      </c>
      <c r="Z1757" s="124" t="s">
        <v>47</v>
      </c>
      <c r="AA1757" s="133">
        <v>43294</v>
      </c>
      <c r="AB1757" s="134"/>
    </row>
    <row r="1758" spans="1:28" ht="25.5" x14ac:dyDescent="0.2">
      <c r="A1758" s="122" t="s">
        <v>8904</v>
      </c>
      <c r="B1758" s="123" t="s">
        <v>2404</v>
      </c>
      <c r="C1758" s="124" t="s">
        <v>2293</v>
      </c>
      <c r="D1758" s="122" t="s">
        <v>10295</v>
      </c>
      <c r="E1758" s="124" t="s">
        <v>7916</v>
      </c>
      <c r="F1758" s="125" t="s">
        <v>2405</v>
      </c>
      <c r="G1758" s="126" t="s">
        <v>2406</v>
      </c>
      <c r="H1758" s="126" t="s">
        <v>2406</v>
      </c>
      <c r="I1758" s="127" t="s">
        <v>2406</v>
      </c>
      <c r="J1758" s="125" t="s">
        <v>283</v>
      </c>
      <c r="K1758" s="125" t="s">
        <v>882</v>
      </c>
      <c r="L1758" s="125">
        <v>236</v>
      </c>
      <c r="M1758" s="128">
        <v>236</v>
      </c>
      <c r="N1758" s="126" t="s">
        <v>2295</v>
      </c>
      <c r="O1758" s="129">
        <v>33000</v>
      </c>
      <c r="P1758" s="129">
        <v>3130.4347826087001</v>
      </c>
      <c r="Q1758" s="130">
        <v>36100</v>
      </c>
      <c r="R1758" s="130">
        <f t="shared" si="82"/>
        <v>4069.5652173913099</v>
      </c>
      <c r="S1758" s="130">
        <v>0</v>
      </c>
      <c r="T1758" s="130">
        <f t="shared" si="84"/>
        <v>37069.565217391311</v>
      </c>
      <c r="U1758" s="130">
        <v>37000</v>
      </c>
      <c r="V1758" s="130">
        <f t="shared" si="83"/>
        <v>37000</v>
      </c>
      <c r="W1758" s="131">
        <v>0</v>
      </c>
      <c r="X1758" s="132" t="s">
        <v>2128</v>
      </c>
      <c r="Y1758" s="127" t="s">
        <v>2118</v>
      </c>
      <c r="Z1758" s="124" t="s">
        <v>47</v>
      </c>
      <c r="AA1758" s="133">
        <v>43294</v>
      </c>
      <c r="AB1758" s="134"/>
    </row>
    <row r="1759" spans="1:28" ht="25.5" x14ac:dyDescent="0.2">
      <c r="A1759" s="122" t="s">
        <v>8905</v>
      </c>
      <c r="B1759" s="123" t="s">
        <v>2380</v>
      </c>
      <c r="C1759" s="124" t="s">
        <v>2293</v>
      </c>
      <c r="D1759" s="122" t="s">
        <v>10296</v>
      </c>
      <c r="E1759" s="124" t="s">
        <v>7916</v>
      </c>
      <c r="F1759" s="125" t="s">
        <v>2381</v>
      </c>
      <c r="G1759" s="126" t="s">
        <v>2382</v>
      </c>
      <c r="H1759" s="126" t="s">
        <v>2382</v>
      </c>
      <c r="I1759" s="127" t="s">
        <v>2382</v>
      </c>
      <c r="J1759" s="125" t="s">
        <v>283</v>
      </c>
      <c r="K1759" s="125" t="s">
        <v>882</v>
      </c>
      <c r="L1759" s="125">
        <v>236</v>
      </c>
      <c r="M1759" s="128">
        <v>236</v>
      </c>
      <c r="N1759" s="126" t="s">
        <v>2295</v>
      </c>
      <c r="O1759" s="129">
        <v>33000</v>
      </c>
      <c r="P1759" s="129">
        <v>3130.4347826087001</v>
      </c>
      <c r="Q1759" s="130">
        <v>36100</v>
      </c>
      <c r="R1759" s="130">
        <f t="shared" si="82"/>
        <v>4069.5652173913099</v>
      </c>
      <c r="S1759" s="130">
        <v>0</v>
      </c>
      <c r="T1759" s="130">
        <f t="shared" si="84"/>
        <v>37069.565217391311</v>
      </c>
      <c r="U1759" s="130">
        <v>37000</v>
      </c>
      <c r="V1759" s="130">
        <f t="shared" si="83"/>
        <v>37000</v>
      </c>
      <c r="W1759" s="131">
        <v>0</v>
      </c>
      <c r="X1759" s="132" t="s">
        <v>2128</v>
      </c>
      <c r="Y1759" s="127" t="s">
        <v>2118</v>
      </c>
      <c r="Z1759" s="124" t="s">
        <v>47</v>
      </c>
      <c r="AA1759" s="133">
        <v>43294</v>
      </c>
      <c r="AB1759" s="134"/>
    </row>
    <row r="1760" spans="1:28" ht="25.5" x14ac:dyDescent="0.2">
      <c r="A1760" s="122" t="s">
        <v>8906</v>
      </c>
      <c r="B1760" s="123" t="s">
        <v>2385</v>
      </c>
      <c r="C1760" s="124" t="s">
        <v>2293</v>
      </c>
      <c r="D1760" s="122" t="s">
        <v>10297</v>
      </c>
      <c r="E1760" s="124" t="s">
        <v>7916</v>
      </c>
      <c r="F1760" s="125" t="s">
        <v>2386</v>
      </c>
      <c r="G1760" s="126" t="s">
        <v>2387</v>
      </c>
      <c r="H1760" s="126" t="s">
        <v>2387</v>
      </c>
      <c r="I1760" s="127" t="s">
        <v>2387</v>
      </c>
      <c r="J1760" s="125" t="s">
        <v>283</v>
      </c>
      <c r="K1760" s="125" t="s">
        <v>882</v>
      </c>
      <c r="L1760" s="125">
        <v>236</v>
      </c>
      <c r="M1760" s="128">
        <v>236</v>
      </c>
      <c r="N1760" s="126" t="s">
        <v>2295</v>
      </c>
      <c r="O1760" s="129">
        <v>33000</v>
      </c>
      <c r="P1760" s="129">
        <v>3130.4347826087001</v>
      </c>
      <c r="Q1760" s="130">
        <v>36100</v>
      </c>
      <c r="R1760" s="130">
        <f t="shared" si="82"/>
        <v>4069.5652173913099</v>
      </c>
      <c r="S1760" s="130">
        <v>0</v>
      </c>
      <c r="T1760" s="130">
        <f t="shared" si="84"/>
        <v>37069.565217391311</v>
      </c>
      <c r="U1760" s="130">
        <v>37000</v>
      </c>
      <c r="V1760" s="130">
        <f t="shared" si="83"/>
        <v>37000</v>
      </c>
      <c r="W1760" s="131">
        <v>0</v>
      </c>
      <c r="X1760" s="132" t="s">
        <v>2128</v>
      </c>
      <c r="Y1760" s="127" t="s">
        <v>2118</v>
      </c>
      <c r="Z1760" s="124" t="s">
        <v>47</v>
      </c>
      <c r="AA1760" s="133">
        <v>43294</v>
      </c>
      <c r="AB1760" s="134"/>
    </row>
    <row r="1761" spans="1:28" ht="25.5" x14ac:dyDescent="0.2">
      <c r="A1761" s="122" t="s">
        <v>8907</v>
      </c>
      <c r="B1761" s="123" t="s">
        <v>2368</v>
      </c>
      <c r="C1761" s="124" t="s">
        <v>2293</v>
      </c>
      <c r="D1761" s="122" t="s">
        <v>10298</v>
      </c>
      <c r="E1761" s="124" t="s">
        <v>7916</v>
      </c>
      <c r="F1761" s="125" t="s">
        <v>2369</v>
      </c>
      <c r="G1761" s="126" t="s">
        <v>2370</v>
      </c>
      <c r="H1761" s="126" t="s">
        <v>2370</v>
      </c>
      <c r="I1761" s="127" t="s">
        <v>2370</v>
      </c>
      <c r="J1761" s="125" t="s">
        <v>283</v>
      </c>
      <c r="K1761" s="125" t="s">
        <v>882</v>
      </c>
      <c r="L1761" s="125">
        <v>236</v>
      </c>
      <c r="M1761" s="128">
        <v>236</v>
      </c>
      <c r="N1761" s="126" t="s">
        <v>2295</v>
      </c>
      <c r="O1761" s="129">
        <v>33000</v>
      </c>
      <c r="P1761" s="129">
        <v>3130.4347826087001</v>
      </c>
      <c r="Q1761" s="130">
        <v>36100</v>
      </c>
      <c r="R1761" s="130">
        <f t="shared" si="82"/>
        <v>4069.5652173913099</v>
      </c>
      <c r="S1761" s="130">
        <v>0</v>
      </c>
      <c r="T1761" s="130">
        <f t="shared" si="84"/>
        <v>37069.565217391311</v>
      </c>
      <c r="U1761" s="130">
        <v>37000</v>
      </c>
      <c r="V1761" s="130">
        <f t="shared" si="83"/>
        <v>37000</v>
      </c>
      <c r="W1761" s="131">
        <v>0</v>
      </c>
      <c r="X1761" s="132" t="s">
        <v>2128</v>
      </c>
      <c r="Y1761" s="127" t="s">
        <v>2118</v>
      </c>
      <c r="Z1761" s="124" t="s">
        <v>47</v>
      </c>
      <c r="AA1761" s="133">
        <v>43294</v>
      </c>
      <c r="AB1761" s="134"/>
    </row>
    <row r="1762" spans="1:28" ht="25.5" x14ac:dyDescent="0.2">
      <c r="A1762" s="122" t="s">
        <v>8908</v>
      </c>
      <c r="B1762" s="123" t="s">
        <v>2413</v>
      </c>
      <c r="C1762" s="124" t="s">
        <v>2410</v>
      </c>
      <c r="D1762" s="122" t="s">
        <v>10299</v>
      </c>
      <c r="E1762" s="124" t="s">
        <v>7916</v>
      </c>
      <c r="F1762" s="125" t="s">
        <v>2414</v>
      </c>
      <c r="G1762" s="126" t="s">
        <v>2411</v>
      </c>
      <c r="H1762" s="126" t="s">
        <v>2411</v>
      </c>
      <c r="I1762" s="127" t="s">
        <v>2411</v>
      </c>
      <c r="J1762" s="125" t="s">
        <v>283</v>
      </c>
      <c r="K1762" s="125" t="s">
        <v>882</v>
      </c>
      <c r="L1762" s="125">
        <v>237</v>
      </c>
      <c r="M1762" s="128">
        <v>237</v>
      </c>
      <c r="N1762" s="126" t="s">
        <v>2412</v>
      </c>
      <c r="O1762" s="129">
        <v>35500</v>
      </c>
      <c r="P1762" s="129">
        <v>12052.1739130435</v>
      </c>
      <c r="Q1762" s="130">
        <v>47500</v>
      </c>
      <c r="R1762" s="130">
        <f t="shared" si="82"/>
        <v>15667.826086956551</v>
      </c>
      <c r="S1762" s="130">
        <v>0</v>
      </c>
      <c r="T1762" s="130">
        <f t="shared" si="84"/>
        <v>51167.826086956549</v>
      </c>
      <c r="U1762" s="130">
        <v>51100</v>
      </c>
      <c r="V1762" s="130">
        <f t="shared" si="83"/>
        <v>51100</v>
      </c>
      <c r="W1762" s="131">
        <v>0</v>
      </c>
      <c r="X1762" s="132" t="s">
        <v>2128</v>
      </c>
      <c r="Y1762" s="127" t="s">
        <v>2118</v>
      </c>
      <c r="Z1762" s="124" t="s">
        <v>47</v>
      </c>
      <c r="AA1762" s="133">
        <v>43294</v>
      </c>
      <c r="AB1762" s="134"/>
    </row>
    <row r="1763" spans="1:28" ht="25.5" x14ac:dyDescent="0.2">
      <c r="A1763" s="122" t="s">
        <v>8909</v>
      </c>
      <c r="B1763" s="123" t="s">
        <v>2440</v>
      </c>
      <c r="C1763" s="124" t="s">
        <v>2415</v>
      </c>
      <c r="D1763" s="122" t="s">
        <v>10300</v>
      </c>
      <c r="E1763" s="124" t="s">
        <v>7916</v>
      </c>
      <c r="F1763" s="125" t="s">
        <v>2441</v>
      </c>
      <c r="G1763" s="126" t="s">
        <v>2442</v>
      </c>
      <c r="H1763" s="126" t="s">
        <v>7765</v>
      </c>
      <c r="I1763" s="127" t="s">
        <v>2442</v>
      </c>
      <c r="J1763" s="125" t="s">
        <v>283</v>
      </c>
      <c r="K1763" s="125" t="s">
        <v>95</v>
      </c>
      <c r="L1763" s="125">
        <v>238</v>
      </c>
      <c r="M1763" s="128">
        <v>238</v>
      </c>
      <c r="N1763" s="126" t="s">
        <v>2416</v>
      </c>
      <c r="O1763" s="129">
        <v>55126</v>
      </c>
      <c r="P1763" s="129">
        <v>23281.043478260901</v>
      </c>
      <c r="Q1763" s="130">
        <v>78400</v>
      </c>
      <c r="R1763" s="130">
        <f t="shared" si="82"/>
        <v>30265.35652173917</v>
      </c>
      <c r="S1763" s="130">
        <v>0</v>
      </c>
      <c r="T1763" s="130">
        <f t="shared" si="84"/>
        <v>85391.356521739173</v>
      </c>
      <c r="U1763" s="130">
        <v>85300</v>
      </c>
      <c r="V1763" s="130">
        <f t="shared" si="83"/>
        <v>85300</v>
      </c>
      <c r="W1763" s="131">
        <v>0</v>
      </c>
      <c r="X1763" s="132" t="s">
        <v>2128</v>
      </c>
      <c r="Y1763" s="127" t="s">
        <v>2118</v>
      </c>
      <c r="Z1763" s="124" t="s">
        <v>68</v>
      </c>
      <c r="AA1763" s="133">
        <v>43294</v>
      </c>
      <c r="AB1763" s="134"/>
    </row>
    <row r="1764" spans="1:28" ht="25.5" x14ac:dyDescent="0.2">
      <c r="A1764" s="122" t="s">
        <v>8910</v>
      </c>
      <c r="B1764" s="123" t="s">
        <v>2526</v>
      </c>
      <c r="C1764" s="124" t="s">
        <v>2415</v>
      </c>
      <c r="D1764" s="122" t="s">
        <v>10301</v>
      </c>
      <c r="E1764" s="124" t="s">
        <v>7916</v>
      </c>
      <c r="F1764" s="125" t="s">
        <v>2527</v>
      </c>
      <c r="G1764" s="126" t="s">
        <v>2528</v>
      </c>
      <c r="H1764" s="126" t="s">
        <v>2528</v>
      </c>
      <c r="I1764" s="127" t="s">
        <v>2528</v>
      </c>
      <c r="J1764" s="125" t="s">
        <v>34</v>
      </c>
      <c r="K1764" s="125"/>
      <c r="L1764" s="125">
        <v>238</v>
      </c>
      <c r="M1764" s="128">
        <v>238</v>
      </c>
      <c r="N1764" s="126" t="s">
        <v>2416</v>
      </c>
      <c r="O1764" s="129">
        <v>55126</v>
      </c>
      <c r="P1764" s="129">
        <v>23281.043478260901</v>
      </c>
      <c r="Q1764" s="130">
        <v>78400</v>
      </c>
      <c r="R1764" s="130">
        <f t="shared" si="82"/>
        <v>30265.35652173917</v>
      </c>
      <c r="S1764" s="130">
        <v>0</v>
      </c>
      <c r="T1764" s="130">
        <f t="shared" si="84"/>
        <v>85391.356521739173</v>
      </c>
      <c r="U1764" s="130">
        <v>85300</v>
      </c>
      <c r="V1764" s="130">
        <f t="shared" si="83"/>
        <v>85300</v>
      </c>
      <c r="W1764" s="131">
        <v>0</v>
      </c>
      <c r="X1764" s="132" t="s">
        <v>2128</v>
      </c>
      <c r="Y1764" s="127" t="s">
        <v>2118</v>
      </c>
      <c r="Z1764" s="124" t="s">
        <v>68</v>
      </c>
      <c r="AA1764" s="133">
        <v>43294</v>
      </c>
      <c r="AB1764" s="134"/>
    </row>
    <row r="1765" spans="1:28" ht="25.5" x14ac:dyDescent="0.2">
      <c r="A1765" s="122" t="s">
        <v>9592</v>
      </c>
      <c r="B1765" s="123" t="s">
        <v>2446</v>
      </c>
      <c r="C1765" s="124" t="s">
        <v>2415</v>
      </c>
      <c r="D1765" s="122" t="s">
        <v>10302</v>
      </c>
      <c r="E1765" s="124" t="s">
        <v>7916</v>
      </c>
      <c r="F1765" s="125" t="s">
        <v>2447</v>
      </c>
      <c r="G1765" s="126" t="s">
        <v>2448</v>
      </c>
      <c r="H1765" s="126" t="s">
        <v>2448</v>
      </c>
      <c r="I1765" s="127" t="s">
        <v>2448</v>
      </c>
      <c r="J1765" s="125" t="s">
        <v>34</v>
      </c>
      <c r="K1765" s="125" t="s">
        <v>873</v>
      </c>
      <c r="L1765" s="125">
        <v>238</v>
      </c>
      <c r="M1765" s="128">
        <v>238</v>
      </c>
      <c r="N1765" s="126" t="s">
        <v>2416</v>
      </c>
      <c r="O1765" s="129">
        <v>55126</v>
      </c>
      <c r="P1765" s="129">
        <v>23281.043478260901</v>
      </c>
      <c r="Q1765" s="130">
        <v>78400</v>
      </c>
      <c r="R1765" s="130">
        <f t="shared" si="82"/>
        <v>30265.35652173917</v>
      </c>
      <c r="S1765" s="130">
        <v>0</v>
      </c>
      <c r="T1765" s="130">
        <f t="shared" si="84"/>
        <v>85391.356521739173</v>
      </c>
      <c r="U1765" s="130">
        <v>85300</v>
      </c>
      <c r="V1765" s="130">
        <f t="shared" si="83"/>
        <v>85300</v>
      </c>
      <c r="W1765" s="131">
        <v>0</v>
      </c>
      <c r="X1765" s="132" t="s">
        <v>2128</v>
      </c>
      <c r="Y1765" s="127" t="s">
        <v>2118</v>
      </c>
      <c r="Z1765" s="124" t="s">
        <v>68</v>
      </c>
      <c r="AA1765" s="133">
        <v>43294</v>
      </c>
      <c r="AB1765" s="134"/>
    </row>
    <row r="1766" spans="1:28" ht="25.5" x14ac:dyDescent="0.2">
      <c r="A1766" s="122" t="s">
        <v>9593</v>
      </c>
      <c r="B1766" s="123" t="s">
        <v>2559</v>
      </c>
      <c r="C1766" s="124" t="s">
        <v>2415</v>
      </c>
      <c r="D1766" s="122" t="s">
        <v>10303</v>
      </c>
      <c r="E1766" s="124" t="s">
        <v>7916</v>
      </c>
      <c r="F1766" s="125" t="s">
        <v>2560</v>
      </c>
      <c r="G1766" s="126" t="s">
        <v>2561</v>
      </c>
      <c r="H1766" s="126" t="s">
        <v>2561</v>
      </c>
      <c r="I1766" s="127" t="s">
        <v>2561</v>
      </c>
      <c r="J1766" s="125" t="s">
        <v>34</v>
      </c>
      <c r="K1766" s="125" t="s">
        <v>873</v>
      </c>
      <c r="L1766" s="125">
        <v>238</v>
      </c>
      <c r="M1766" s="128">
        <v>238</v>
      </c>
      <c r="N1766" s="126" t="s">
        <v>2416</v>
      </c>
      <c r="O1766" s="129">
        <v>55126</v>
      </c>
      <c r="P1766" s="129">
        <v>23281.043478260901</v>
      </c>
      <c r="Q1766" s="130">
        <v>78400</v>
      </c>
      <c r="R1766" s="130">
        <f t="shared" si="82"/>
        <v>30265.35652173917</v>
      </c>
      <c r="S1766" s="130">
        <v>0</v>
      </c>
      <c r="T1766" s="130">
        <f t="shared" si="84"/>
        <v>85391.356521739173</v>
      </c>
      <c r="U1766" s="130">
        <v>85300</v>
      </c>
      <c r="V1766" s="130">
        <f t="shared" si="83"/>
        <v>85300</v>
      </c>
      <c r="W1766" s="131">
        <v>0</v>
      </c>
      <c r="X1766" s="132" t="s">
        <v>2128</v>
      </c>
      <c r="Y1766" s="127" t="s">
        <v>2118</v>
      </c>
      <c r="Z1766" s="124" t="s">
        <v>68</v>
      </c>
      <c r="AA1766" s="133">
        <v>43294</v>
      </c>
      <c r="AB1766" s="134"/>
    </row>
    <row r="1767" spans="1:28" ht="25.5" x14ac:dyDescent="0.2">
      <c r="A1767" s="122" t="s">
        <v>8911</v>
      </c>
      <c r="B1767" s="123" t="s">
        <v>2476</v>
      </c>
      <c r="C1767" s="124" t="s">
        <v>2415</v>
      </c>
      <c r="D1767" s="122" t="s">
        <v>10304</v>
      </c>
      <c r="E1767" s="124" t="s">
        <v>7916</v>
      </c>
      <c r="F1767" s="125" t="s">
        <v>2477</v>
      </c>
      <c r="G1767" s="126" t="s">
        <v>2432</v>
      </c>
      <c r="H1767" s="126" t="s">
        <v>7766</v>
      </c>
      <c r="I1767" s="127" t="s">
        <v>2432</v>
      </c>
      <c r="J1767" s="125" t="s">
        <v>34</v>
      </c>
      <c r="K1767" s="125" t="s">
        <v>873</v>
      </c>
      <c r="L1767" s="125">
        <v>238</v>
      </c>
      <c r="M1767" s="128">
        <v>238</v>
      </c>
      <c r="N1767" s="126" t="s">
        <v>2416</v>
      </c>
      <c r="O1767" s="129">
        <v>55126</v>
      </c>
      <c r="P1767" s="129">
        <v>23281.043478260901</v>
      </c>
      <c r="Q1767" s="130">
        <v>78400</v>
      </c>
      <c r="R1767" s="130">
        <f t="shared" si="82"/>
        <v>30265.35652173917</v>
      </c>
      <c r="S1767" s="130">
        <v>0</v>
      </c>
      <c r="T1767" s="130">
        <f t="shared" si="84"/>
        <v>85391.356521739173</v>
      </c>
      <c r="U1767" s="130">
        <v>85300</v>
      </c>
      <c r="V1767" s="130">
        <f t="shared" si="83"/>
        <v>85300</v>
      </c>
      <c r="W1767" s="131">
        <v>0</v>
      </c>
      <c r="X1767" s="132" t="s">
        <v>2128</v>
      </c>
      <c r="Y1767" s="127" t="s">
        <v>2118</v>
      </c>
      <c r="Z1767" s="124" t="s">
        <v>68</v>
      </c>
      <c r="AA1767" s="133">
        <v>43294</v>
      </c>
      <c r="AB1767" s="134"/>
    </row>
    <row r="1768" spans="1:28" ht="25.5" x14ac:dyDescent="0.2">
      <c r="A1768" s="122" t="s">
        <v>8912</v>
      </c>
      <c r="B1768" s="123" t="s">
        <v>2498</v>
      </c>
      <c r="C1768" s="124" t="s">
        <v>2415</v>
      </c>
      <c r="D1768" s="122" t="s">
        <v>10305</v>
      </c>
      <c r="E1768" s="124" t="s">
        <v>7916</v>
      </c>
      <c r="F1768" s="125" t="s">
        <v>2499</v>
      </c>
      <c r="G1768" s="126" t="s">
        <v>2500</v>
      </c>
      <c r="H1768" s="126" t="s">
        <v>2500</v>
      </c>
      <c r="I1768" s="127" t="s">
        <v>2500</v>
      </c>
      <c r="J1768" s="125" t="s">
        <v>34</v>
      </c>
      <c r="K1768" s="125" t="s">
        <v>873</v>
      </c>
      <c r="L1768" s="125">
        <v>238</v>
      </c>
      <c r="M1768" s="128">
        <v>238</v>
      </c>
      <c r="N1768" s="126" t="s">
        <v>2416</v>
      </c>
      <c r="O1768" s="129">
        <v>55126</v>
      </c>
      <c r="P1768" s="129">
        <v>23281.043478260901</v>
      </c>
      <c r="Q1768" s="130">
        <v>78400</v>
      </c>
      <c r="R1768" s="130">
        <f t="shared" si="82"/>
        <v>30265.35652173917</v>
      </c>
      <c r="S1768" s="130">
        <v>0</v>
      </c>
      <c r="T1768" s="130">
        <f t="shared" si="84"/>
        <v>85391.356521739173</v>
      </c>
      <c r="U1768" s="130">
        <v>85300</v>
      </c>
      <c r="V1768" s="130">
        <f t="shared" si="83"/>
        <v>85300</v>
      </c>
      <c r="W1768" s="131">
        <v>0</v>
      </c>
      <c r="X1768" s="132" t="s">
        <v>2128</v>
      </c>
      <c r="Y1768" s="127" t="s">
        <v>2118</v>
      </c>
      <c r="Z1768" s="124" t="s">
        <v>68</v>
      </c>
      <c r="AA1768" s="133">
        <v>43294</v>
      </c>
      <c r="AB1768" s="134"/>
    </row>
    <row r="1769" spans="1:28" ht="25.5" x14ac:dyDescent="0.2">
      <c r="A1769" s="122" t="s">
        <v>8913</v>
      </c>
      <c r="B1769" s="123" t="s">
        <v>2518</v>
      </c>
      <c r="C1769" s="124" t="s">
        <v>2415</v>
      </c>
      <c r="D1769" s="122" t="s">
        <v>10306</v>
      </c>
      <c r="E1769" s="124" t="s">
        <v>7916</v>
      </c>
      <c r="F1769" s="125" t="s">
        <v>2519</v>
      </c>
      <c r="G1769" s="126" t="s">
        <v>2520</v>
      </c>
      <c r="H1769" s="126" t="s">
        <v>2520</v>
      </c>
      <c r="I1769" s="127" t="s">
        <v>2520</v>
      </c>
      <c r="J1769" s="125" t="s">
        <v>34</v>
      </c>
      <c r="K1769" s="125" t="s">
        <v>873</v>
      </c>
      <c r="L1769" s="125">
        <v>238</v>
      </c>
      <c r="M1769" s="128">
        <v>238</v>
      </c>
      <c r="N1769" s="126" t="s">
        <v>2416</v>
      </c>
      <c r="O1769" s="129">
        <v>55126</v>
      </c>
      <c r="P1769" s="129">
        <v>23281.043478260901</v>
      </c>
      <c r="Q1769" s="130">
        <v>78400</v>
      </c>
      <c r="R1769" s="130">
        <f t="shared" si="82"/>
        <v>30265.35652173917</v>
      </c>
      <c r="S1769" s="130">
        <v>0</v>
      </c>
      <c r="T1769" s="130">
        <f t="shared" si="84"/>
        <v>85391.356521739173</v>
      </c>
      <c r="U1769" s="130">
        <v>85300</v>
      </c>
      <c r="V1769" s="130">
        <f t="shared" si="83"/>
        <v>85300</v>
      </c>
      <c r="W1769" s="131">
        <v>0</v>
      </c>
      <c r="X1769" s="132" t="s">
        <v>2128</v>
      </c>
      <c r="Y1769" s="127" t="s">
        <v>2118</v>
      </c>
      <c r="Z1769" s="124" t="s">
        <v>68</v>
      </c>
      <c r="AA1769" s="133">
        <v>43294</v>
      </c>
      <c r="AB1769" s="134"/>
    </row>
    <row r="1770" spans="1:28" ht="25.5" x14ac:dyDescent="0.2">
      <c r="A1770" s="122" t="s">
        <v>8914</v>
      </c>
      <c r="B1770" s="123" t="s">
        <v>2548</v>
      </c>
      <c r="C1770" s="124" t="s">
        <v>2415</v>
      </c>
      <c r="D1770" s="122" t="s">
        <v>10307</v>
      </c>
      <c r="E1770" s="124" t="s">
        <v>7916</v>
      </c>
      <c r="F1770" s="125" t="s">
        <v>2549</v>
      </c>
      <c r="G1770" s="126" t="s">
        <v>2429</v>
      </c>
      <c r="H1770" s="126" t="s">
        <v>7767</v>
      </c>
      <c r="I1770" s="127" t="s">
        <v>2429</v>
      </c>
      <c r="J1770" s="125" t="s">
        <v>34</v>
      </c>
      <c r="K1770" s="125" t="s">
        <v>873</v>
      </c>
      <c r="L1770" s="125">
        <v>238</v>
      </c>
      <c r="M1770" s="128">
        <v>238</v>
      </c>
      <c r="N1770" s="126" t="s">
        <v>2416</v>
      </c>
      <c r="O1770" s="129">
        <v>55126</v>
      </c>
      <c r="P1770" s="129">
        <v>23281.043478260901</v>
      </c>
      <c r="Q1770" s="130">
        <v>78400</v>
      </c>
      <c r="R1770" s="130">
        <f t="shared" si="82"/>
        <v>30265.35652173917</v>
      </c>
      <c r="S1770" s="130">
        <v>0</v>
      </c>
      <c r="T1770" s="130">
        <f t="shared" si="84"/>
        <v>85391.356521739173</v>
      </c>
      <c r="U1770" s="130">
        <v>85300</v>
      </c>
      <c r="V1770" s="130">
        <f t="shared" si="83"/>
        <v>85300</v>
      </c>
      <c r="W1770" s="131">
        <v>0</v>
      </c>
      <c r="X1770" s="132" t="s">
        <v>2128</v>
      </c>
      <c r="Y1770" s="127" t="s">
        <v>2118</v>
      </c>
      <c r="Z1770" s="124" t="s">
        <v>68</v>
      </c>
      <c r="AA1770" s="133">
        <v>43294</v>
      </c>
      <c r="AB1770" s="134"/>
    </row>
    <row r="1771" spans="1:28" ht="25.5" x14ac:dyDescent="0.2">
      <c r="A1771" s="122" t="s">
        <v>9594</v>
      </c>
      <c r="B1771" s="123" t="s">
        <v>2538</v>
      </c>
      <c r="C1771" s="124" t="s">
        <v>2415</v>
      </c>
      <c r="D1771" s="122" t="s">
        <v>10308</v>
      </c>
      <c r="E1771" s="124" t="s">
        <v>7916</v>
      </c>
      <c r="F1771" s="125" t="s">
        <v>2539</v>
      </c>
      <c r="G1771" s="126" t="s">
        <v>2439</v>
      </c>
      <c r="H1771" s="126" t="s">
        <v>7768</v>
      </c>
      <c r="I1771" s="127" t="s">
        <v>2439</v>
      </c>
      <c r="J1771" s="125" t="s">
        <v>34</v>
      </c>
      <c r="K1771" s="125" t="s">
        <v>873</v>
      </c>
      <c r="L1771" s="125">
        <v>238</v>
      </c>
      <c r="M1771" s="128">
        <v>238</v>
      </c>
      <c r="N1771" s="126" t="s">
        <v>2416</v>
      </c>
      <c r="O1771" s="129">
        <v>55126</v>
      </c>
      <c r="P1771" s="129">
        <v>23281.043478260901</v>
      </c>
      <c r="Q1771" s="130">
        <v>78400</v>
      </c>
      <c r="R1771" s="130">
        <f t="shared" si="82"/>
        <v>30265.35652173917</v>
      </c>
      <c r="S1771" s="130">
        <v>0</v>
      </c>
      <c r="T1771" s="130">
        <f t="shared" si="84"/>
        <v>85391.356521739173</v>
      </c>
      <c r="U1771" s="130">
        <v>85300</v>
      </c>
      <c r="V1771" s="130">
        <f t="shared" si="83"/>
        <v>85300</v>
      </c>
      <c r="W1771" s="131">
        <v>0</v>
      </c>
      <c r="X1771" s="132" t="s">
        <v>2128</v>
      </c>
      <c r="Y1771" s="127" t="s">
        <v>2118</v>
      </c>
      <c r="Z1771" s="124" t="s">
        <v>68</v>
      </c>
      <c r="AA1771" s="133">
        <v>43294</v>
      </c>
      <c r="AB1771" s="134"/>
    </row>
    <row r="1772" spans="1:28" ht="25.5" x14ac:dyDescent="0.2">
      <c r="A1772" s="122" t="s">
        <v>9595</v>
      </c>
      <c r="B1772" s="123" t="s">
        <v>2504</v>
      </c>
      <c r="C1772" s="124" t="s">
        <v>2415</v>
      </c>
      <c r="D1772" s="122" t="s">
        <v>10309</v>
      </c>
      <c r="E1772" s="124" t="s">
        <v>7916</v>
      </c>
      <c r="F1772" s="125" t="s">
        <v>2505</v>
      </c>
      <c r="G1772" s="126" t="s">
        <v>2506</v>
      </c>
      <c r="H1772" s="126" t="s">
        <v>2506</v>
      </c>
      <c r="I1772" s="127" t="s">
        <v>2506</v>
      </c>
      <c r="J1772" s="125" t="s">
        <v>34</v>
      </c>
      <c r="K1772" s="125" t="s">
        <v>873</v>
      </c>
      <c r="L1772" s="125">
        <v>238</v>
      </c>
      <c r="M1772" s="128">
        <v>238</v>
      </c>
      <c r="N1772" s="126" t="s">
        <v>2416</v>
      </c>
      <c r="O1772" s="129">
        <v>55126</v>
      </c>
      <c r="P1772" s="129">
        <v>23281.043478260901</v>
      </c>
      <c r="Q1772" s="130">
        <v>78400</v>
      </c>
      <c r="R1772" s="130">
        <f t="shared" si="82"/>
        <v>30265.35652173917</v>
      </c>
      <c r="S1772" s="130">
        <v>0</v>
      </c>
      <c r="T1772" s="130">
        <f t="shared" si="84"/>
        <v>85391.356521739173</v>
      </c>
      <c r="U1772" s="130">
        <v>85300</v>
      </c>
      <c r="V1772" s="130">
        <f t="shared" si="83"/>
        <v>85300</v>
      </c>
      <c r="W1772" s="131">
        <v>0</v>
      </c>
      <c r="X1772" s="132" t="s">
        <v>2128</v>
      </c>
      <c r="Y1772" s="127" t="s">
        <v>2118</v>
      </c>
      <c r="Z1772" s="124" t="s">
        <v>68</v>
      </c>
      <c r="AA1772" s="133">
        <v>43294</v>
      </c>
      <c r="AB1772" s="134"/>
    </row>
    <row r="1773" spans="1:28" ht="25.5" x14ac:dyDescent="0.2">
      <c r="A1773" s="122" t="s">
        <v>9596</v>
      </c>
      <c r="B1773" s="123" t="s">
        <v>2550</v>
      </c>
      <c r="C1773" s="124" t="s">
        <v>2415</v>
      </c>
      <c r="D1773" s="122" t="s">
        <v>10310</v>
      </c>
      <c r="E1773" s="124" t="s">
        <v>7916</v>
      </c>
      <c r="F1773" s="125" t="s">
        <v>2551</v>
      </c>
      <c r="G1773" s="126" t="s">
        <v>2552</v>
      </c>
      <c r="H1773" s="126" t="s">
        <v>2552</v>
      </c>
      <c r="I1773" s="127" t="s">
        <v>2552</v>
      </c>
      <c r="J1773" s="125" t="s">
        <v>34</v>
      </c>
      <c r="K1773" s="125" t="s">
        <v>873</v>
      </c>
      <c r="L1773" s="125">
        <v>238</v>
      </c>
      <c r="M1773" s="128">
        <v>238</v>
      </c>
      <c r="N1773" s="126" t="s">
        <v>2416</v>
      </c>
      <c r="O1773" s="129">
        <v>55126</v>
      </c>
      <c r="P1773" s="129">
        <v>23281.043478260901</v>
      </c>
      <c r="Q1773" s="130">
        <v>78400</v>
      </c>
      <c r="R1773" s="130">
        <f t="shared" si="82"/>
        <v>30265.35652173917</v>
      </c>
      <c r="S1773" s="130">
        <v>0</v>
      </c>
      <c r="T1773" s="130">
        <f t="shared" si="84"/>
        <v>85391.356521739173</v>
      </c>
      <c r="U1773" s="130">
        <v>85300</v>
      </c>
      <c r="V1773" s="130">
        <f t="shared" si="83"/>
        <v>85300</v>
      </c>
      <c r="W1773" s="131">
        <v>0</v>
      </c>
      <c r="X1773" s="132" t="s">
        <v>2128</v>
      </c>
      <c r="Y1773" s="127" t="s">
        <v>2118</v>
      </c>
      <c r="Z1773" s="124" t="s">
        <v>68</v>
      </c>
      <c r="AA1773" s="133">
        <v>43294</v>
      </c>
      <c r="AB1773" s="134"/>
    </row>
    <row r="1774" spans="1:28" ht="25.5" x14ac:dyDescent="0.2">
      <c r="A1774" s="122" t="s">
        <v>9597</v>
      </c>
      <c r="B1774" s="123" t="s">
        <v>2545</v>
      </c>
      <c r="C1774" s="124" t="s">
        <v>2415</v>
      </c>
      <c r="D1774" s="122" t="s">
        <v>10311</v>
      </c>
      <c r="E1774" s="124" t="s">
        <v>7916</v>
      </c>
      <c r="F1774" s="125" t="s">
        <v>2546</v>
      </c>
      <c r="G1774" s="126" t="s">
        <v>2547</v>
      </c>
      <c r="H1774" s="126" t="s">
        <v>2547</v>
      </c>
      <c r="I1774" s="127" t="s">
        <v>2547</v>
      </c>
      <c r="J1774" s="125" t="s">
        <v>34</v>
      </c>
      <c r="K1774" s="125" t="s">
        <v>873</v>
      </c>
      <c r="L1774" s="125">
        <v>238</v>
      </c>
      <c r="M1774" s="128">
        <v>238</v>
      </c>
      <c r="N1774" s="126" t="s">
        <v>2416</v>
      </c>
      <c r="O1774" s="129">
        <v>55126</v>
      </c>
      <c r="P1774" s="129">
        <v>23281.043478260901</v>
      </c>
      <c r="Q1774" s="130">
        <v>78400</v>
      </c>
      <c r="R1774" s="130">
        <f t="shared" si="82"/>
        <v>30265.35652173917</v>
      </c>
      <c r="S1774" s="130">
        <v>0</v>
      </c>
      <c r="T1774" s="130">
        <f t="shared" si="84"/>
        <v>85391.356521739173</v>
      </c>
      <c r="U1774" s="130">
        <v>85300</v>
      </c>
      <c r="V1774" s="130">
        <f t="shared" si="83"/>
        <v>85300</v>
      </c>
      <c r="W1774" s="131">
        <v>0</v>
      </c>
      <c r="X1774" s="132" t="s">
        <v>2128</v>
      </c>
      <c r="Y1774" s="127" t="s">
        <v>2118</v>
      </c>
      <c r="Z1774" s="124" t="s">
        <v>68</v>
      </c>
      <c r="AA1774" s="133">
        <v>43294</v>
      </c>
      <c r="AB1774" s="134"/>
    </row>
    <row r="1775" spans="1:28" ht="25.5" x14ac:dyDescent="0.2">
      <c r="A1775" s="122" t="s">
        <v>9598</v>
      </c>
      <c r="B1775" s="123" t="s">
        <v>2523</v>
      </c>
      <c r="C1775" s="124" t="s">
        <v>2415</v>
      </c>
      <c r="D1775" s="122" t="s">
        <v>10312</v>
      </c>
      <c r="E1775" s="124" t="s">
        <v>7916</v>
      </c>
      <c r="F1775" s="125" t="s">
        <v>2524</v>
      </c>
      <c r="G1775" s="126" t="s">
        <v>2525</v>
      </c>
      <c r="H1775" s="126" t="s">
        <v>2525</v>
      </c>
      <c r="I1775" s="127" t="s">
        <v>2525</v>
      </c>
      <c r="J1775" s="125" t="s">
        <v>34</v>
      </c>
      <c r="K1775" s="125" t="s">
        <v>873</v>
      </c>
      <c r="L1775" s="125">
        <v>238</v>
      </c>
      <c r="M1775" s="128">
        <v>238</v>
      </c>
      <c r="N1775" s="126" t="s">
        <v>2416</v>
      </c>
      <c r="O1775" s="129">
        <v>55126</v>
      </c>
      <c r="P1775" s="129">
        <v>23281.043478260901</v>
      </c>
      <c r="Q1775" s="130">
        <v>78400</v>
      </c>
      <c r="R1775" s="130">
        <f t="shared" si="82"/>
        <v>30265.35652173917</v>
      </c>
      <c r="S1775" s="130">
        <v>0</v>
      </c>
      <c r="T1775" s="130">
        <f t="shared" si="84"/>
        <v>85391.356521739173</v>
      </c>
      <c r="U1775" s="130">
        <v>85300</v>
      </c>
      <c r="V1775" s="130">
        <f t="shared" si="83"/>
        <v>85300</v>
      </c>
      <c r="W1775" s="131">
        <v>0</v>
      </c>
      <c r="X1775" s="132" t="s">
        <v>2128</v>
      </c>
      <c r="Y1775" s="127" t="s">
        <v>2118</v>
      </c>
      <c r="Z1775" s="124" t="s">
        <v>68</v>
      </c>
      <c r="AA1775" s="133">
        <v>43294</v>
      </c>
      <c r="AB1775" s="134"/>
    </row>
    <row r="1776" spans="1:28" ht="25.5" x14ac:dyDescent="0.2">
      <c r="A1776" s="122" t="s">
        <v>9599</v>
      </c>
      <c r="B1776" s="123" t="s">
        <v>2488</v>
      </c>
      <c r="C1776" s="124" t="s">
        <v>2415</v>
      </c>
      <c r="D1776" s="122" t="s">
        <v>10313</v>
      </c>
      <c r="E1776" s="124" t="s">
        <v>7916</v>
      </c>
      <c r="F1776" s="125" t="s">
        <v>2489</v>
      </c>
      <c r="G1776" s="126" t="s">
        <v>2425</v>
      </c>
      <c r="H1776" s="126" t="s">
        <v>7769</v>
      </c>
      <c r="I1776" s="127" t="s">
        <v>2425</v>
      </c>
      <c r="J1776" s="125" t="s">
        <v>34</v>
      </c>
      <c r="K1776" s="125" t="s">
        <v>873</v>
      </c>
      <c r="L1776" s="125">
        <v>238</v>
      </c>
      <c r="M1776" s="128">
        <v>238</v>
      </c>
      <c r="N1776" s="126" t="s">
        <v>2416</v>
      </c>
      <c r="O1776" s="129">
        <v>55126</v>
      </c>
      <c r="P1776" s="129">
        <v>23281.043478260901</v>
      </c>
      <c r="Q1776" s="130">
        <v>78400</v>
      </c>
      <c r="R1776" s="130">
        <f t="shared" si="82"/>
        <v>30265.35652173917</v>
      </c>
      <c r="S1776" s="130">
        <v>0</v>
      </c>
      <c r="T1776" s="130">
        <f t="shared" si="84"/>
        <v>85391.356521739173</v>
      </c>
      <c r="U1776" s="130">
        <v>85300</v>
      </c>
      <c r="V1776" s="130">
        <f t="shared" si="83"/>
        <v>85300</v>
      </c>
      <c r="W1776" s="131">
        <v>0</v>
      </c>
      <c r="X1776" s="132" t="s">
        <v>2128</v>
      </c>
      <c r="Y1776" s="127" t="s">
        <v>2118</v>
      </c>
      <c r="Z1776" s="124" t="s">
        <v>68</v>
      </c>
      <c r="AA1776" s="133">
        <v>43294</v>
      </c>
      <c r="AB1776" s="134"/>
    </row>
    <row r="1777" spans="1:28" ht="25.5" x14ac:dyDescent="0.2">
      <c r="A1777" s="122" t="s">
        <v>8915</v>
      </c>
      <c r="B1777" s="123" t="s">
        <v>2452</v>
      </c>
      <c r="C1777" s="124" t="s">
        <v>2415</v>
      </c>
      <c r="D1777" s="122" t="s">
        <v>10314</v>
      </c>
      <c r="E1777" s="124" t="s">
        <v>7916</v>
      </c>
      <c r="F1777" s="125" t="s">
        <v>2453</v>
      </c>
      <c r="G1777" s="126" t="s">
        <v>2454</v>
      </c>
      <c r="H1777" s="126" t="s">
        <v>7770</v>
      </c>
      <c r="I1777" s="127" t="s">
        <v>2454</v>
      </c>
      <c r="J1777" s="125" t="s">
        <v>34</v>
      </c>
      <c r="K1777" s="125" t="s">
        <v>873</v>
      </c>
      <c r="L1777" s="125">
        <v>238</v>
      </c>
      <c r="M1777" s="128">
        <v>238</v>
      </c>
      <c r="N1777" s="126" t="s">
        <v>2416</v>
      </c>
      <c r="O1777" s="129">
        <v>55126</v>
      </c>
      <c r="P1777" s="129">
        <v>23281.043478260901</v>
      </c>
      <c r="Q1777" s="130">
        <v>78400</v>
      </c>
      <c r="R1777" s="130">
        <f t="shared" si="82"/>
        <v>30265.35652173917</v>
      </c>
      <c r="S1777" s="130">
        <v>0</v>
      </c>
      <c r="T1777" s="130">
        <f t="shared" si="84"/>
        <v>85391.356521739173</v>
      </c>
      <c r="U1777" s="130">
        <v>85300</v>
      </c>
      <c r="V1777" s="130">
        <f t="shared" si="83"/>
        <v>85300</v>
      </c>
      <c r="W1777" s="131">
        <v>0</v>
      </c>
      <c r="X1777" s="132" t="s">
        <v>2128</v>
      </c>
      <c r="Y1777" s="127" t="s">
        <v>2118</v>
      </c>
      <c r="Z1777" s="124" t="s">
        <v>68</v>
      </c>
      <c r="AA1777" s="133">
        <v>43294</v>
      </c>
      <c r="AB1777" s="134"/>
    </row>
    <row r="1778" spans="1:28" ht="25.5" x14ac:dyDescent="0.2">
      <c r="A1778" s="122" t="s">
        <v>9600</v>
      </c>
      <c r="B1778" s="123" t="s">
        <v>2443</v>
      </c>
      <c r="C1778" s="124" t="s">
        <v>2415</v>
      </c>
      <c r="D1778" s="122" t="s">
        <v>10315</v>
      </c>
      <c r="E1778" s="124" t="s">
        <v>7916</v>
      </c>
      <c r="F1778" s="125" t="s">
        <v>2444</v>
      </c>
      <c r="G1778" s="126" t="s">
        <v>2445</v>
      </c>
      <c r="H1778" s="126" t="s">
        <v>7771</v>
      </c>
      <c r="I1778" s="127" t="s">
        <v>2445</v>
      </c>
      <c r="J1778" s="125" t="s">
        <v>34</v>
      </c>
      <c r="K1778" s="125" t="s">
        <v>873</v>
      </c>
      <c r="L1778" s="125">
        <v>238</v>
      </c>
      <c r="M1778" s="128">
        <v>238</v>
      </c>
      <c r="N1778" s="126" t="s">
        <v>2416</v>
      </c>
      <c r="O1778" s="129">
        <v>55126</v>
      </c>
      <c r="P1778" s="129">
        <v>23281.043478260901</v>
      </c>
      <c r="Q1778" s="130">
        <v>78400</v>
      </c>
      <c r="R1778" s="130">
        <f t="shared" si="82"/>
        <v>30265.35652173917</v>
      </c>
      <c r="S1778" s="130">
        <v>0</v>
      </c>
      <c r="T1778" s="130">
        <f t="shared" si="84"/>
        <v>85391.356521739173</v>
      </c>
      <c r="U1778" s="130">
        <v>85300</v>
      </c>
      <c r="V1778" s="130">
        <f t="shared" si="83"/>
        <v>85300</v>
      </c>
      <c r="W1778" s="131">
        <v>0</v>
      </c>
      <c r="X1778" s="132" t="s">
        <v>2128</v>
      </c>
      <c r="Y1778" s="127" t="s">
        <v>2118</v>
      </c>
      <c r="Z1778" s="124" t="s">
        <v>68</v>
      </c>
      <c r="AA1778" s="133">
        <v>43294</v>
      </c>
      <c r="AB1778" s="134"/>
    </row>
    <row r="1779" spans="1:28" ht="25.5" x14ac:dyDescent="0.2">
      <c r="A1779" s="122" t="s">
        <v>9601</v>
      </c>
      <c r="B1779" s="123" t="s">
        <v>2484</v>
      </c>
      <c r="C1779" s="124" t="s">
        <v>2415</v>
      </c>
      <c r="D1779" s="122" t="s">
        <v>10316</v>
      </c>
      <c r="E1779" s="124" t="s">
        <v>7916</v>
      </c>
      <c r="F1779" s="125" t="s">
        <v>2485</v>
      </c>
      <c r="G1779" s="126" t="s">
        <v>2424</v>
      </c>
      <c r="H1779" s="126" t="s">
        <v>7772</v>
      </c>
      <c r="I1779" s="127" t="s">
        <v>2424</v>
      </c>
      <c r="J1779" s="125" t="s">
        <v>34</v>
      </c>
      <c r="K1779" s="125" t="s">
        <v>873</v>
      </c>
      <c r="L1779" s="125">
        <v>238</v>
      </c>
      <c r="M1779" s="128">
        <v>238</v>
      </c>
      <c r="N1779" s="126" t="s">
        <v>2416</v>
      </c>
      <c r="O1779" s="129">
        <v>55126</v>
      </c>
      <c r="P1779" s="129">
        <v>23281.043478260901</v>
      </c>
      <c r="Q1779" s="130">
        <v>78400</v>
      </c>
      <c r="R1779" s="130">
        <f t="shared" si="82"/>
        <v>30265.35652173917</v>
      </c>
      <c r="S1779" s="130">
        <v>0</v>
      </c>
      <c r="T1779" s="130">
        <f t="shared" si="84"/>
        <v>85391.356521739173</v>
      </c>
      <c r="U1779" s="130">
        <v>85300</v>
      </c>
      <c r="V1779" s="130">
        <f t="shared" si="83"/>
        <v>85300</v>
      </c>
      <c r="W1779" s="131">
        <v>0</v>
      </c>
      <c r="X1779" s="132" t="s">
        <v>2128</v>
      </c>
      <c r="Y1779" s="127" t="s">
        <v>2118</v>
      </c>
      <c r="Z1779" s="124" t="s">
        <v>68</v>
      </c>
      <c r="AA1779" s="133">
        <v>43294</v>
      </c>
      <c r="AB1779" s="134"/>
    </row>
    <row r="1780" spans="1:28" ht="25.5" x14ac:dyDescent="0.2">
      <c r="A1780" s="122" t="s">
        <v>9602</v>
      </c>
      <c r="B1780" s="123" t="s">
        <v>2473</v>
      </c>
      <c r="C1780" s="124" t="s">
        <v>2415</v>
      </c>
      <c r="D1780" s="122" t="s">
        <v>10316</v>
      </c>
      <c r="E1780" s="124" t="s">
        <v>7916</v>
      </c>
      <c r="F1780" s="125" t="s">
        <v>2474</v>
      </c>
      <c r="G1780" s="126" t="s">
        <v>2475</v>
      </c>
      <c r="H1780" s="126" t="s">
        <v>7773</v>
      </c>
      <c r="I1780" s="127" t="s">
        <v>2475</v>
      </c>
      <c r="J1780" s="125" t="s">
        <v>34</v>
      </c>
      <c r="K1780" s="125" t="s">
        <v>873</v>
      </c>
      <c r="L1780" s="125">
        <v>238</v>
      </c>
      <c r="M1780" s="128">
        <v>238</v>
      </c>
      <c r="N1780" s="126" t="s">
        <v>2416</v>
      </c>
      <c r="O1780" s="129">
        <v>55126</v>
      </c>
      <c r="P1780" s="129">
        <v>23281.043478260901</v>
      </c>
      <c r="Q1780" s="130">
        <v>78400</v>
      </c>
      <c r="R1780" s="130">
        <f t="shared" si="82"/>
        <v>30265.35652173917</v>
      </c>
      <c r="S1780" s="130">
        <v>0</v>
      </c>
      <c r="T1780" s="130">
        <f t="shared" si="84"/>
        <v>85391.356521739173</v>
      </c>
      <c r="U1780" s="130">
        <v>85300</v>
      </c>
      <c r="V1780" s="130">
        <f t="shared" si="83"/>
        <v>85300</v>
      </c>
      <c r="W1780" s="131">
        <v>0</v>
      </c>
      <c r="X1780" s="132" t="s">
        <v>2128</v>
      </c>
      <c r="Y1780" s="127" t="s">
        <v>2118</v>
      </c>
      <c r="Z1780" s="124" t="s">
        <v>68</v>
      </c>
      <c r="AA1780" s="133">
        <v>43294</v>
      </c>
      <c r="AB1780" s="134"/>
    </row>
    <row r="1781" spans="1:28" ht="25.5" x14ac:dyDescent="0.2">
      <c r="A1781" s="122" t="s">
        <v>8916</v>
      </c>
      <c r="B1781" s="123" t="s">
        <v>2486</v>
      </c>
      <c r="C1781" s="124" t="s">
        <v>2415</v>
      </c>
      <c r="D1781" s="122" t="s">
        <v>10317</v>
      </c>
      <c r="E1781" s="124" t="s">
        <v>7916</v>
      </c>
      <c r="F1781" s="125" t="s">
        <v>2487</v>
      </c>
      <c r="G1781" s="126" t="s">
        <v>2431</v>
      </c>
      <c r="H1781" s="126" t="s">
        <v>7774</v>
      </c>
      <c r="I1781" s="127" t="s">
        <v>2431</v>
      </c>
      <c r="J1781" s="125" t="s">
        <v>34</v>
      </c>
      <c r="K1781" s="125" t="s">
        <v>873</v>
      </c>
      <c r="L1781" s="125">
        <v>238</v>
      </c>
      <c r="M1781" s="128">
        <v>238</v>
      </c>
      <c r="N1781" s="126" t="s">
        <v>2416</v>
      </c>
      <c r="O1781" s="129">
        <v>55126</v>
      </c>
      <c r="P1781" s="129">
        <v>23281.043478260901</v>
      </c>
      <c r="Q1781" s="130">
        <v>78400</v>
      </c>
      <c r="R1781" s="130">
        <f t="shared" si="82"/>
        <v>30265.35652173917</v>
      </c>
      <c r="S1781" s="130">
        <v>0</v>
      </c>
      <c r="T1781" s="130">
        <f t="shared" si="84"/>
        <v>85391.356521739173</v>
      </c>
      <c r="U1781" s="130">
        <v>85300</v>
      </c>
      <c r="V1781" s="130">
        <f t="shared" si="83"/>
        <v>85300</v>
      </c>
      <c r="W1781" s="131">
        <v>0</v>
      </c>
      <c r="X1781" s="132" t="s">
        <v>2128</v>
      </c>
      <c r="Y1781" s="127" t="s">
        <v>2118</v>
      </c>
      <c r="Z1781" s="124" t="s">
        <v>68</v>
      </c>
      <c r="AA1781" s="133">
        <v>43294</v>
      </c>
      <c r="AB1781" s="134"/>
    </row>
    <row r="1782" spans="1:28" ht="25.5" x14ac:dyDescent="0.2">
      <c r="A1782" s="122" t="s">
        <v>9603</v>
      </c>
      <c r="B1782" s="123" t="s">
        <v>2490</v>
      </c>
      <c r="C1782" s="124" t="s">
        <v>2415</v>
      </c>
      <c r="D1782" s="122" t="s">
        <v>10318</v>
      </c>
      <c r="E1782" s="124" t="s">
        <v>7916</v>
      </c>
      <c r="F1782" s="125" t="s">
        <v>2491</v>
      </c>
      <c r="G1782" s="126" t="s">
        <v>2426</v>
      </c>
      <c r="H1782" s="126" t="s">
        <v>7775</v>
      </c>
      <c r="I1782" s="127" t="s">
        <v>2426</v>
      </c>
      <c r="J1782" s="125" t="s">
        <v>34</v>
      </c>
      <c r="K1782" s="125" t="s">
        <v>873</v>
      </c>
      <c r="L1782" s="125">
        <v>238</v>
      </c>
      <c r="M1782" s="128">
        <v>238</v>
      </c>
      <c r="N1782" s="126" t="s">
        <v>2416</v>
      </c>
      <c r="O1782" s="129">
        <v>55126</v>
      </c>
      <c r="P1782" s="129">
        <v>23281.043478260901</v>
      </c>
      <c r="Q1782" s="130">
        <v>78400</v>
      </c>
      <c r="R1782" s="130">
        <f t="shared" si="82"/>
        <v>30265.35652173917</v>
      </c>
      <c r="S1782" s="130">
        <v>0</v>
      </c>
      <c r="T1782" s="130">
        <f t="shared" si="84"/>
        <v>85391.356521739173</v>
      </c>
      <c r="U1782" s="130">
        <v>85300</v>
      </c>
      <c r="V1782" s="130">
        <f t="shared" si="83"/>
        <v>85300</v>
      </c>
      <c r="W1782" s="131">
        <v>0</v>
      </c>
      <c r="X1782" s="132" t="s">
        <v>2128</v>
      </c>
      <c r="Y1782" s="127" t="s">
        <v>2118</v>
      </c>
      <c r="Z1782" s="124" t="s">
        <v>68</v>
      </c>
      <c r="AA1782" s="133">
        <v>43294</v>
      </c>
      <c r="AB1782" s="134"/>
    </row>
    <row r="1783" spans="1:28" ht="25.5" x14ac:dyDescent="0.2">
      <c r="A1783" s="122" t="s">
        <v>9604</v>
      </c>
      <c r="B1783" s="123" t="s">
        <v>2512</v>
      </c>
      <c r="C1783" s="124" t="s">
        <v>2415</v>
      </c>
      <c r="D1783" s="122" t="s">
        <v>10319</v>
      </c>
      <c r="E1783" s="124" t="s">
        <v>7916</v>
      </c>
      <c r="F1783" s="125" t="s">
        <v>2513</v>
      </c>
      <c r="G1783" s="126" t="s">
        <v>2419</v>
      </c>
      <c r="H1783" s="126" t="s">
        <v>7776</v>
      </c>
      <c r="I1783" s="127" t="s">
        <v>2419</v>
      </c>
      <c r="J1783" s="125" t="s">
        <v>34</v>
      </c>
      <c r="K1783" s="125" t="s">
        <v>873</v>
      </c>
      <c r="L1783" s="125">
        <v>238</v>
      </c>
      <c r="M1783" s="128">
        <v>238</v>
      </c>
      <c r="N1783" s="126" t="s">
        <v>2416</v>
      </c>
      <c r="O1783" s="129">
        <v>55126</v>
      </c>
      <c r="P1783" s="129">
        <v>23281.043478260901</v>
      </c>
      <c r="Q1783" s="130">
        <v>78400</v>
      </c>
      <c r="R1783" s="130">
        <f t="shared" si="82"/>
        <v>30265.35652173917</v>
      </c>
      <c r="S1783" s="130">
        <v>0</v>
      </c>
      <c r="T1783" s="130">
        <f t="shared" si="84"/>
        <v>85391.356521739173</v>
      </c>
      <c r="U1783" s="130">
        <v>85300</v>
      </c>
      <c r="V1783" s="130">
        <f t="shared" si="83"/>
        <v>85300</v>
      </c>
      <c r="W1783" s="131">
        <v>0</v>
      </c>
      <c r="X1783" s="132" t="s">
        <v>2128</v>
      </c>
      <c r="Y1783" s="127" t="s">
        <v>2118</v>
      </c>
      <c r="Z1783" s="124" t="s">
        <v>68</v>
      </c>
      <c r="AA1783" s="133">
        <v>43294</v>
      </c>
      <c r="AB1783" s="134"/>
    </row>
    <row r="1784" spans="1:28" ht="25.5" x14ac:dyDescent="0.2">
      <c r="A1784" s="122" t="s">
        <v>8917</v>
      </c>
      <c r="B1784" s="123" t="s">
        <v>2516</v>
      </c>
      <c r="C1784" s="124" t="s">
        <v>2415</v>
      </c>
      <c r="D1784" s="122" t="s">
        <v>10320</v>
      </c>
      <c r="E1784" s="124" t="s">
        <v>7916</v>
      </c>
      <c r="F1784" s="125" t="s">
        <v>2517</v>
      </c>
      <c r="G1784" s="126" t="s">
        <v>2418</v>
      </c>
      <c r="H1784" s="126" t="s">
        <v>7777</v>
      </c>
      <c r="I1784" s="127" t="s">
        <v>2418</v>
      </c>
      <c r="J1784" s="125" t="s">
        <v>34</v>
      </c>
      <c r="K1784" s="125" t="s">
        <v>873</v>
      </c>
      <c r="L1784" s="125">
        <v>238</v>
      </c>
      <c r="M1784" s="128">
        <v>238</v>
      </c>
      <c r="N1784" s="126" t="s">
        <v>2416</v>
      </c>
      <c r="O1784" s="129">
        <v>55126</v>
      </c>
      <c r="P1784" s="129">
        <v>23281.043478260901</v>
      </c>
      <c r="Q1784" s="130">
        <v>78400</v>
      </c>
      <c r="R1784" s="130">
        <f t="shared" si="82"/>
        <v>30265.35652173917</v>
      </c>
      <c r="S1784" s="130">
        <v>0</v>
      </c>
      <c r="T1784" s="130">
        <f t="shared" si="84"/>
        <v>85391.356521739173</v>
      </c>
      <c r="U1784" s="130">
        <v>85300</v>
      </c>
      <c r="V1784" s="130">
        <f t="shared" si="83"/>
        <v>85300</v>
      </c>
      <c r="W1784" s="131">
        <v>0</v>
      </c>
      <c r="X1784" s="132" t="s">
        <v>2128</v>
      </c>
      <c r="Y1784" s="127" t="s">
        <v>2118</v>
      </c>
      <c r="Z1784" s="124" t="s">
        <v>68</v>
      </c>
      <c r="AA1784" s="133">
        <v>43294</v>
      </c>
      <c r="AB1784" s="134"/>
    </row>
    <row r="1785" spans="1:28" ht="25.5" x14ac:dyDescent="0.2">
      <c r="A1785" s="122" t="s">
        <v>9605</v>
      </c>
      <c r="B1785" s="123" t="s">
        <v>2514</v>
      </c>
      <c r="C1785" s="124" t="s">
        <v>2415</v>
      </c>
      <c r="D1785" s="122" t="s">
        <v>10321</v>
      </c>
      <c r="E1785" s="124" t="s">
        <v>7916</v>
      </c>
      <c r="F1785" s="125" t="s">
        <v>2515</v>
      </c>
      <c r="G1785" s="126" t="s">
        <v>2417</v>
      </c>
      <c r="H1785" s="126" t="s">
        <v>7778</v>
      </c>
      <c r="I1785" s="127" t="s">
        <v>2417</v>
      </c>
      <c r="J1785" s="125" t="s">
        <v>34</v>
      </c>
      <c r="K1785" s="125" t="s">
        <v>873</v>
      </c>
      <c r="L1785" s="125">
        <v>238</v>
      </c>
      <c r="M1785" s="128">
        <v>238</v>
      </c>
      <c r="N1785" s="126" t="s">
        <v>2416</v>
      </c>
      <c r="O1785" s="129">
        <v>55126</v>
      </c>
      <c r="P1785" s="129">
        <v>23281.043478260901</v>
      </c>
      <c r="Q1785" s="130">
        <v>78400</v>
      </c>
      <c r="R1785" s="130">
        <f t="shared" si="82"/>
        <v>30265.35652173917</v>
      </c>
      <c r="S1785" s="130">
        <v>0</v>
      </c>
      <c r="T1785" s="130">
        <f t="shared" si="84"/>
        <v>85391.356521739173</v>
      </c>
      <c r="U1785" s="130">
        <v>85300</v>
      </c>
      <c r="V1785" s="130">
        <f t="shared" si="83"/>
        <v>85300</v>
      </c>
      <c r="W1785" s="131">
        <v>0</v>
      </c>
      <c r="X1785" s="132" t="s">
        <v>2128</v>
      </c>
      <c r="Y1785" s="127" t="s">
        <v>2118</v>
      </c>
      <c r="Z1785" s="124" t="s">
        <v>68</v>
      </c>
      <c r="AA1785" s="133">
        <v>43294</v>
      </c>
      <c r="AB1785" s="134"/>
    </row>
    <row r="1786" spans="1:28" ht="25.5" x14ac:dyDescent="0.2">
      <c r="A1786" s="122" t="s">
        <v>9606</v>
      </c>
      <c r="B1786" s="123" t="s">
        <v>2492</v>
      </c>
      <c r="C1786" s="124" t="s">
        <v>2415</v>
      </c>
      <c r="D1786" s="122" t="s">
        <v>10322</v>
      </c>
      <c r="E1786" s="124" t="s">
        <v>7916</v>
      </c>
      <c r="F1786" s="125" t="s">
        <v>2493</v>
      </c>
      <c r="G1786" s="126" t="s">
        <v>2494</v>
      </c>
      <c r="H1786" s="126" t="s">
        <v>2494</v>
      </c>
      <c r="I1786" s="127" t="s">
        <v>2494</v>
      </c>
      <c r="J1786" s="125" t="s">
        <v>34</v>
      </c>
      <c r="K1786" s="125" t="s">
        <v>873</v>
      </c>
      <c r="L1786" s="125">
        <v>238</v>
      </c>
      <c r="M1786" s="128">
        <v>238</v>
      </c>
      <c r="N1786" s="126" t="s">
        <v>2416</v>
      </c>
      <c r="O1786" s="129">
        <v>55126</v>
      </c>
      <c r="P1786" s="129">
        <v>23281.043478260901</v>
      </c>
      <c r="Q1786" s="130">
        <v>78400</v>
      </c>
      <c r="R1786" s="130">
        <f t="shared" si="82"/>
        <v>30265.35652173917</v>
      </c>
      <c r="S1786" s="130">
        <v>0</v>
      </c>
      <c r="T1786" s="130">
        <f t="shared" si="84"/>
        <v>85391.356521739173</v>
      </c>
      <c r="U1786" s="130">
        <v>85300</v>
      </c>
      <c r="V1786" s="130">
        <f t="shared" si="83"/>
        <v>85300</v>
      </c>
      <c r="W1786" s="131">
        <v>0</v>
      </c>
      <c r="X1786" s="132" t="s">
        <v>2128</v>
      </c>
      <c r="Y1786" s="127" t="s">
        <v>2118</v>
      </c>
      <c r="Z1786" s="124" t="s">
        <v>68</v>
      </c>
      <c r="AA1786" s="133">
        <v>43294</v>
      </c>
      <c r="AB1786" s="134"/>
    </row>
    <row r="1787" spans="1:28" ht="25.5" x14ac:dyDescent="0.2">
      <c r="A1787" s="122" t="s">
        <v>9224</v>
      </c>
      <c r="B1787" s="123" t="s">
        <v>2464</v>
      </c>
      <c r="C1787" s="124" t="s">
        <v>2415</v>
      </c>
      <c r="D1787" s="122" t="s">
        <v>10323</v>
      </c>
      <c r="E1787" s="124" t="s">
        <v>7916</v>
      </c>
      <c r="F1787" s="125" t="s">
        <v>2465</v>
      </c>
      <c r="G1787" s="126" t="s">
        <v>2466</v>
      </c>
      <c r="H1787" s="126" t="s">
        <v>2466</v>
      </c>
      <c r="I1787" s="127" t="s">
        <v>2466</v>
      </c>
      <c r="J1787" s="125" t="s">
        <v>34</v>
      </c>
      <c r="K1787" s="125" t="s">
        <v>873</v>
      </c>
      <c r="L1787" s="125">
        <v>238</v>
      </c>
      <c r="M1787" s="128">
        <v>238</v>
      </c>
      <c r="N1787" s="126" t="s">
        <v>2416</v>
      </c>
      <c r="O1787" s="129">
        <v>55126</v>
      </c>
      <c r="P1787" s="129">
        <v>23281.043478260901</v>
      </c>
      <c r="Q1787" s="130">
        <v>78400</v>
      </c>
      <c r="R1787" s="130">
        <f t="shared" si="82"/>
        <v>30265.35652173917</v>
      </c>
      <c r="S1787" s="130">
        <v>0</v>
      </c>
      <c r="T1787" s="130">
        <f t="shared" si="84"/>
        <v>85391.356521739173</v>
      </c>
      <c r="U1787" s="130">
        <v>85300</v>
      </c>
      <c r="V1787" s="130">
        <f t="shared" si="83"/>
        <v>85300</v>
      </c>
      <c r="W1787" s="131">
        <v>0</v>
      </c>
      <c r="X1787" s="132" t="s">
        <v>2128</v>
      </c>
      <c r="Y1787" s="127" t="s">
        <v>2118</v>
      </c>
      <c r="Z1787" s="124" t="s">
        <v>68</v>
      </c>
      <c r="AA1787" s="133">
        <v>43294</v>
      </c>
      <c r="AB1787" s="134"/>
    </row>
    <row r="1788" spans="1:28" ht="38.25" x14ac:dyDescent="0.2">
      <c r="A1788" s="122" t="s">
        <v>8918</v>
      </c>
      <c r="B1788" s="123" t="s">
        <v>2467</v>
      </c>
      <c r="C1788" s="124" t="s">
        <v>2415</v>
      </c>
      <c r="D1788" s="122" t="s">
        <v>10324</v>
      </c>
      <c r="E1788" s="124" t="s">
        <v>7916</v>
      </c>
      <c r="F1788" s="125" t="s">
        <v>2468</v>
      </c>
      <c r="G1788" s="126" t="s">
        <v>2469</v>
      </c>
      <c r="H1788" s="126" t="s">
        <v>2469</v>
      </c>
      <c r="I1788" s="127" t="s">
        <v>2469</v>
      </c>
      <c r="J1788" s="125" t="s">
        <v>34</v>
      </c>
      <c r="K1788" s="125" t="s">
        <v>873</v>
      </c>
      <c r="L1788" s="125">
        <v>238</v>
      </c>
      <c r="M1788" s="128">
        <v>238</v>
      </c>
      <c r="N1788" s="126" t="s">
        <v>2416</v>
      </c>
      <c r="O1788" s="129">
        <v>55126</v>
      </c>
      <c r="P1788" s="129">
        <v>23281.043478260901</v>
      </c>
      <c r="Q1788" s="130">
        <v>78400</v>
      </c>
      <c r="R1788" s="130">
        <f t="shared" si="82"/>
        <v>30265.35652173917</v>
      </c>
      <c r="S1788" s="130">
        <v>0</v>
      </c>
      <c r="T1788" s="130">
        <f t="shared" si="84"/>
        <v>85391.356521739173</v>
      </c>
      <c r="U1788" s="130">
        <v>85300</v>
      </c>
      <c r="V1788" s="130">
        <f t="shared" si="83"/>
        <v>85300</v>
      </c>
      <c r="W1788" s="131">
        <v>0</v>
      </c>
      <c r="X1788" s="132" t="s">
        <v>2128</v>
      </c>
      <c r="Y1788" s="127" t="s">
        <v>2118</v>
      </c>
      <c r="Z1788" s="124" t="s">
        <v>68</v>
      </c>
      <c r="AA1788" s="133">
        <v>43294</v>
      </c>
      <c r="AB1788" s="134"/>
    </row>
    <row r="1789" spans="1:28" ht="25.5" x14ac:dyDescent="0.2">
      <c r="A1789" s="122" t="s">
        <v>9225</v>
      </c>
      <c r="B1789" s="123" t="s">
        <v>2553</v>
      </c>
      <c r="C1789" s="124" t="s">
        <v>2415</v>
      </c>
      <c r="D1789" s="122" t="s">
        <v>9936</v>
      </c>
      <c r="E1789" s="124" t="s">
        <v>7916</v>
      </c>
      <c r="F1789" s="125" t="s">
        <v>2554</v>
      </c>
      <c r="G1789" s="126" t="s">
        <v>2555</v>
      </c>
      <c r="H1789" s="126" t="s">
        <v>2555</v>
      </c>
      <c r="I1789" s="127" t="s">
        <v>2555</v>
      </c>
      <c r="J1789" s="125" t="s">
        <v>34</v>
      </c>
      <c r="K1789" s="125" t="s">
        <v>873</v>
      </c>
      <c r="L1789" s="125">
        <v>238</v>
      </c>
      <c r="M1789" s="128">
        <v>238</v>
      </c>
      <c r="N1789" s="126" t="s">
        <v>2416</v>
      </c>
      <c r="O1789" s="129">
        <v>55126</v>
      </c>
      <c r="P1789" s="129">
        <v>23281.043478260901</v>
      </c>
      <c r="Q1789" s="130">
        <v>78400</v>
      </c>
      <c r="R1789" s="130">
        <f t="shared" si="82"/>
        <v>30265.35652173917</v>
      </c>
      <c r="S1789" s="130">
        <v>0</v>
      </c>
      <c r="T1789" s="130">
        <f t="shared" si="84"/>
        <v>85391.356521739173</v>
      </c>
      <c r="U1789" s="130">
        <v>85300</v>
      </c>
      <c r="V1789" s="130">
        <f t="shared" si="83"/>
        <v>85300</v>
      </c>
      <c r="W1789" s="131">
        <v>0</v>
      </c>
      <c r="X1789" s="132" t="s">
        <v>2128</v>
      </c>
      <c r="Y1789" s="127" t="s">
        <v>2118</v>
      </c>
      <c r="Z1789" s="124" t="s">
        <v>68</v>
      </c>
      <c r="AA1789" s="133">
        <v>43294</v>
      </c>
      <c r="AB1789" s="134"/>
    </row>
    <row r="1790" spans="1:28" ht="25.5" x14ac:dyDescent="0.2">
      <c r="A1790" s="122" t="s">
        <v>8919</v>
      </c>
      <c r="B1790" s="123" t="s">
        <v>2449</v>
      </c>
      <c r="C1790" s="124" t="s">
        <v>2415</v>
      </c>
      <c r="D1790" s="122"/>
      <c r="E1790" s="124" t="s">
        <v>7916</v>
      </c>
      <c r="F1790" s="125" t="s">
        <v>2450</v>
      </c>
      <c r="G1790" s="126" t="s">
        <v>2451</v>
      </c>
      <c r="H1790" s="126" t="s">
        <v>2451</v>
      </c>
      <c r="I1790" s="127" t="s">
        <v>2451</v>
      </c>
      <c r="J1790" s="125" t="s">
        <v>34</v>
      </c>
      <c r="K1790" s="125" t="s">
        <v>873</v>
      </c>
      <c r="L1790" s="125">
        <v>238</v>
      </c>
      <c r="M1790" s="128">
        <v>238</v>
      </c>
      <c r="N1790" s="126" t="s">
        <v>2416</v>
      </c>
      <c r="O1790" s="129">
        <v>55126</v>
      </c>
      <c r="P1790" s="129">
        <v>23281.043478260901</v>
      </c>
      <c r="Q1790" s="130">
        <v>78400</v>
      </c>
      <c r="R1790" s="130">
        <f t="shared" si="82"/>
        <v>30265.35652173917</v>
      </c>
      <c r="S1790" s="130">
        <v>0</v>
      </c>
      <c r="T1790" s="130">
        <f t="shared" si="84"/>
        <v>85391.356521739173</v>
      </c>
      <c r="U1790" s="130">
        <v>85300</v>
      </c>
      <c r="V1790" s="130">
        <f t="shared" si="83"/>
        <v>85300</v>
      </c>
      <c r="W1790" s="131">
        <v>0</v>
      </c>
      <c r="X1790" s="132" t="s">
        <v>2128</v>
      </c>
      <c r="Y1790" s="127" t="s">
        <v>2118</v>
      </c>
      <c r="Z1790" s="124" t="s">
        <v>68</v>
      </c>
      <c r="AA1790" s="133">
        <v>43294</v>
      </c>
      <c r="AB1790" s="134"/>
    </row>
    <row r="1791" spans="1:28" ht="25.5" x14ac:dyDescent="0.2">
      <c r="A1791" s="122" t="s">
        <v>8920</v>
      </c>
      <c r="B1791" s="123" t="s">
        <v>2507</v>
      </c>
      <c r="C1791" s="124" t="s">
        <v>2415</v>
      </c>
      <c r="D1791" s="122"/>
      <c r="E1791" s="124" t="s">
        <v>7916</v>
      </c>
      <c r="F1791" s="125" t="s">
        <v>2508</v>
      </c>
      <c r="G1791" s="126" t="s">
        <v>2438</v>
      </c>
      <c r="H1791" s="126" t="s">
        <v>7779</v>
      </c>
      <c r="I1791" s="127" t="s">
        <v>2438</v>
      </c>
      <c r="J1791" s="125" t="s">
        <v>34</v>
      </c>
      <c r="K1791" s="125" t="s">
        <v>873</v>
      </c>
      <c r="L1791" s="125">
        <v>238</v>
      </c>
      <c r="M1791" s="128">
        <v>238</v>
      </c>
      <c r="N1791" s="126" t="s">
        <v>2416</v>
      </c>
      <c r="O1791" s="129">
        <v>55126</v>
      </c>
      <c r="P1791" s="129">
        <v>23281.043478260901</v>
      </c>
      <c r="Q1791" s="130">
        <v>78400</v>
      </c>
      <c r="R1791" s="130">
        <f t="shared" si="82"/>
        <v>30265.35652173917</v>
      </c>
      <c r="S1791" s="130">
        <v>0</v>
      </c>
      <c r="T1791" s="130">
        <f t="shared" si="84"/>
        <v>85391.356521739173</v>
      </c>
      <c r="U1791" s="130">
        <v>85300</v>
      </c>
      <c r="V1791" s="130">
        <f t="shared" si="83"/>
        <v>85300</v>
      </c>
      <c r="W1791" s="131">
        <v>0</v>
      </c>
      <c r="X1791" s="132" t="s">
        <v>2128</v>
      </c>
      <c r="Y1791" s="127" t="s">
        <v>2118</v>
      </c>
      <c r="Z1791" s="124" t="s">
        <v>68</v>
      </c>
      <c r="AA1791" s="133">
        <v>43294</v>
      </c>
      <c r="AB1791" s="134"/>
    </row>
    <row r="1792" spans="1:28" ht="25.5" x14ac:dyDescent="0.2">
      <c r="A1792" s="122" t="s">
        <v>9607</v>
      </c>
      <c r="B1792" s="123" t="s">
        <v>2481</v>
      </c>
      <c r="C1792" s="124" t="s">
        <v>2415</v>
      </c>
      <c r="D1792" s="122"/>
      <c r="E1792" s="124" t="s">
        <v>7916</v>
      </c>
      <c r="F1792" s="125" t="s">
        <v>2482</v>
      </c>
      <c r="G1792" s="126" t="s">
        <v>2483</v>
      </c>
      <c r="H1792" s="126" t="s">
        <v>2483</v>
      </c>
      <c r="I1792" s="127" t="s">
        <v>2483</v>
      </c>
      <c r="J1792" s="125" t="s">
        <v>34</v>
      </c>
      <c r="K1792" s="125" t="s">
        <v>873</v>
      </c>
      <c r="L1792" s="125">
        <v>238</v>
      </c>
      <c r="M1792" s="128">
        <v>238</v>
      </c>
      <c r="N1792" s="126" t="s">
        <v>2416</v>
      </c>
      <c r="O1792" s="129">
        <v>55126</v>
      </c>
      <c r="P1792" s="129">
        <v>23281.043478260901</v>
      </c>
      <c r="Q1792" s="130">
        <v>78400</v>
      </c>
      <c r="R1792" s="130">
        <f t="shared" si="82"/>
        <v>30265.35652173917</v>
      </c>
      <c r="S1792" s="130">
        <v>0</v>
      </c>
      <c r="T1792" s="130">
        <f t="shared" si="84"/>
        <v>85391.356521739173</v>
      </c>
      <c r="U1792" s="130">
        <v>85300</v>
      </c>
      <c r="V1792" s="130">
        <f t="shared" si="83"/>
        <v>85300</v>
      </c>
      <c r="W1792" s="131">
        <v>0</v>
      </c>
      <c r="X1792" s="132" t="s">
        <v>2128</v>
      </c>
      <c r="Y1792" s="127" t="s">
        <v>2118</v>
      </c>
      <c r="Z1792" s="124" t="s">
        <v>68</v>
      </c>
      <c r="AA1792" s="133">
        <v>43294</v>
      </c>
      <c r="AB1792" s="134"/>
    </row>
    <row r="1793" spans="1:28" ht="38.25" x14ac:dyDescent="0.2">
      <c r="A1793" s="122" t="s">
        <v>9608</v>
      </c>
      <c r="B1793" s="123" t="s">
        <v>2509</v>
      </c>
      <c r="C1793" s="124" t="s">
        <v>2415</v>
      </c>
      <c r="D1793" s="122"/>
      <c r="E1793" s="124" t="s">
        <v>7916</v>
      </c>
      <c r="F1793" s="125" t="s">
        <v>2510</v>
      </c>
      <c r="G1793" s="126" t="s">
        <v>2511</v>
      </c>
      <c r="H1793" s="126" t="s">
        <v>7781</v>
      </c>
      <c r="I1793" s="127" t="s">
        <v>2511</v>
      </c>
      <c r="J1793" s="125" t="s">
        <v>34</v>
      </c>
      <c r="K1793" s="125" t="s">
        <v>873</v>
      </c>
      <c r="L1793" s="125">
        <v>238</v>
      </c>
      <c r="M1793" s="128">
        <v>238</v>
      </c>
      <c r="N1793" s="126" t="s">
        <v>2416</v>
      </c>
      <c r="O1793" s="129">
        <v>55126</v>
      </c>
      <c r="P1793" s="129">
        <v>23281.043478260901</v>
      </c>
      <c r="Q1793" s="130">
        <v>78400</v>
      </c>
      <c r="R1793" s="130">
        <f t="shared" si="82"/>
        <v>30265.35652173917</v>
      </c>
      <c r="S1793" s="130">
        <v>0</v>
      </c>
      <c r="T1793" s="130">
        <f t="shared" si="84"/>
        <v>85391.356521739173</v>
      </c>
      <c r="U1793" s="130">
        <v>85300</v>
      </c>
      <c r="V1793" s="130">
        <f t="shared" si="83"/>
        <v>85300</v>
      </c>
      <c r="W1793" s="131">
        <v>0</v>
      </c>
      <c r="X1793" s="132" t="s">
        <v>2128</v>
      </c>
      <c r="Y1793" s="127" t="s">
        <v>2118</v>
      </c>
      <c r="Z1793" s="124" t="s">
        <v>68</v>
      </c>
      <c r="AA1793" s="133">
        <v>43294</v>
      </c>
      <c r="AB1793" s="134"/>
    </row>
    <row r="1794" spans="1:28" ht="25.5" x14ac:dyDescent="0.2">
      <c r="A1794" s="122" t="s">
        <v>9226</v>
      </c>
      <c r="B1794" s="123" t="s">
        <v>2535</v>
      </c>
      <c r="C1794" s="124" t="s">
        <v>2415</v>
      </c>
      <c r="D1794" s="122"/>
      <c r="E1794" s="124" t="s">
        <v>7916</v>
      </c>
      <c r="F1794" s="125" t="s">
        <v>2536</v>
      </c>
      <c r="G1794" s="126" t="s">
        <v>2537</v>
      </c>
      <c r="H1794" s="126" t="s">
        <v>7783</v>
      </c>
      <c r="I1794" s="127" t="s">
        <v>2537</v>
      </c>
      <c r="J1794" s="125" t="s">
        <v>34</v>
      </c>
      <c r="K1794" s="125" t="s">
        <v>873</v>
      </c>
      <c r="L1794" s="125">
        <v>238</v>
      </c>
      <c r="M1794" s="128">
        <v>238</v>
      </c>
      <c r="N1794" s="126" t="s">
        <v>2416</v>
      </c>
      <c r="O1794" s="129">
        <v>55126</v>
      </c>
      <c r="P1794" s="129">
        <v>23281.043478260901</v>
      </c>
      <c r="Q1794" s="130">
        <v>78400</v>
      </c>
      <c r="R1794" s="130">
        <f t="shared" si="82"/>
        <v>30265.35652173917</v>
      </c>
      <c r="S1794" s="130">
        <v>0</v>
      </c>
      <c r="T1794" s="130">
        <f t="shared" si="84"/>
        <v>85391.356521739173</v>
      </c>
      <c r="U1794" s="130">
        <v>85300</v>
      </c>
      <c r="V1794" s="130">
        <f t="shared" si="83"/>
        <v>85300</v>
      </c>
      <c r="W1794" s="131">
        <v>0</v>
      </c>
      <c r="X1794" s="132" t="s">
        <v>2128</v>
      </c>
      <c r="Y1794" s="127" t="s">
        <v>2118</v>
      </c>
      <c r="Z1794" s="124" t="s">
        <v>68</v>
      </c>
      <c r="AA1794" s="133">
        <v>43294</v>
      </c>
      <c r="AB1794" s="134"/>
    </row>
    <row r="1795" spans="1:28" ht="25.5" x14ac:dyDescent="0.2">
      <c r="A1795" s="122" t="s">
        <v>9227</v>
      </c>
      <c r="B1795" s="123" t="s">
        <v>2556</v>
      </c>
      <c r="C1795" s="124" t="s">
        <v>2415</v>
      </c>
      <c r="D1795" s="122"/>
      <c r="E1795" s="124" t="s">
        <v>7916</v>
      </c>
      <c r="F1795" s="125" t="s">
        <v>2557</v>
      </c>
      <c r="G1795" s="126" t="s">
        <v>2558</v>
      </c>
      <c r="H1795" s="126" t="s">
        <v>2558</v>
      </c>
      <c r="I1795" s="127" t="s">
        <v>2558</v>
      </c>
      <c r="J1795" s="125" t="s">
        <v>34</v>
      </c>
      <c r="K1795" s="125" t="s">
        <v>873</v>
      </c>
      <c r="L1795" s="125">
        <v>238</v>
      </c>
      <c r="M1795" s="128">
        <v>238</v>
      </c>
      <c r="N1795" s="126" t="s">
        <v>2416</v>
      </c>
      <c r="O1795" s="129">
        <v>55126</v>
      </c>
      <c r="P1795" s="129">
        <v>23281.043478260901</v>
      </c>
      <c r="Q1795" s="130">
        <v>78400</v>
      </c>
      <c r="R1795" s="130">
        <f t="shared" si="82"/>
        <v>30265.35652173917</v>
      </c>
      <c r="S1795" s="130">
        <v>0</v>
      </c>
      <c r="T1795" s="130">
        <f t="shared" si="84"/>
        <v>85391.356521739173</v>
      </c>
      <c r="U1795" s="130">
        <v>85300</v>
      </c>
      <c r="V1795" s="130">
        <f t="shared" si="83"/>
        <v>85300</v>
      </c>
      <c r="W1795" s="131">
        <v>0</v>
      </c>
      <c r="X1795" s="132" t="s">
        <v>2128</v>
      </c>
      <c r="Y1795" s="127" t="s">
        <v>2118</v>
      </c>
      <c r="Z1795" s="124" t="s">
        <v>68</v>
      </c>
      <c r="AA1795" s="133">
        <v>43294</v>
      </c>
      <c r="AB1795" s="134"/>
    </row>
    <row r="1796" spans="1:28" ht="25.5" x14ac:dyDescent="0.2">
      <c r="A1796" s="122" t="s">
        <v>9228</v>
      </c>
      <c r="B1796" s="123" t="s">
        <v>2455</v>
      </c>
      <c r="C1796" s="124" t="s">
        <v>2415</v>
      </c>
      <c r="D1796" s="122"/>
      <c r="E1796" s="124" t="s">
        <v>7916</v>
      </c>
      <c r="F1796" s="125" t="s">
        <v>2456</v>
      </c>
      <c r="G1796" s="126" t="s">
        <v>2428</v>
      </c>
      <c r="H1796" s="126" t="s">
        <v>7784</v>
      </c>
      <c r="I1796" s="127" t="s">
        <v>2428</v>
      </c>
      <c r="J1796" s="125" t="s">
        <v>34</v>
      </c>
      <c r="K1796" s="125" t="s">
        <v>873</v>
      </c>
      <c r="L1796" s="125">
        <v>238</v>
      </c>
      <c r="M1796" s="128">
        <v>238</v>
      </c>
      <c r="N1796" s="126" t="s">
        <v>2416</v>
      </c>
      <c r="O1796" s="129">
        <v>55126</v>
      </c>
      <c r="P1796" s="129">
        <v>23281.043478260901</v>
      </c>
      <c r="Q1796" s="130">
        <v>78400</v>
      </c>
      <c r="R1796" s="130">
        <f t="shared" si="82"/>
        <v>30265.35652173917</v>
      </c>
      <c r="S1796" s="130">
        <v>0</v>
      </c>
      <c r="T1796" s="130">
        <f t="shared" si="84"/>
        <v>85391.356521739173</v>
      </c>
      <c r="U1796" s="130">
        <v>85300</v>
      </c>
      <c r="V1796" s="130">
        <f t="shared" si="83"/>
        <v>85300</v>
      </c>
      <c r="W1796" s="131">
        <v>0</v>
      </c>
      <c r="X1796" s="132" t="s">
        <v>2128</v>
      </c>
      <c r="Y1796" s="127" t="s">
        <v>2118</v>
      </c>
      <c r="Z1796" s="124" t="s">
        <v>68</v>
      </c>
      <c r="AA1796" s="133">
        <v>43294</v>
      </c>
      <c r="AB1796" s="134"/>
    </row>
    <row r="1797" spans="1:28" ht="25.5" x14ac:dyDescent="0.2">
      <c r="A1797" s="122" t="s">
        <v>9229</v>
      </c>
      <c r="B1797" s="123" t="s">
        <v>2470</v>
      </c>
      <c r="C1797" s="124" t="s">
        <v>2415</v>
      </c>
      <c r="D1797" s="122"/>
      <c r="E1797" s="124" t="s">
        <v>7916</v>
      </c>
      <c r="F1797" s="125" t="s">
        <v>2471</v>
      </c>
      <c r="G1797" s="126" t="s">
        <v>2472</v>
      </c>
      <c r="H1797" s="126" t="s">
        <v>2472</v>
      </c>
      <c r="I1797" s="127" t="s">
        <v>2472</v>
      </c>
      <c r="J1797" s="125" t="s">
        <v>34</v>
      </c>
      <c r="K1797" s="125" t="s">
        <v>873</v>
      </c>
      <c r="L1797" s="125">
        <v>238</v>
      </c>
      <c r="M1797" s="128">
        <v>238</v>
      </c>
      <c r="N1797" s="126" t="s">
        <v>2416</v>
      </c>
      <c r="O1797" s="129">
        <v>55126</v>
      </c>
      <c r="P1797" s="129">
        <v>23281.043478260901</v>
      </c>
      <c r="Q1797" s="130">
        <v>78400</v>
      </c>
      <c r="R1797" s="130">
        <f t="shared" si="82"/>
        <v>30265.35652173917</v>
      </c>
      <c r="S1797" s="130">
        <v>0</v>
      </c>
      <c r="T1797" s="130">
        <f t="shared" si="84"/>
        <v>85391.356521739173</v>
      </c>
      <c r="U1797" s="130">
        <v>85300</v>
      </c>
      <c r="V1797" s="130">
        <f t="shared" si="83"/>
        <v>85300</v>
      </c>
      <c r="W1797" s="131">
        <v>0</v>
      </c>
      <c r="X1797" s="132" t="s">
        <v>2128</v>
      </c>
      <c r="Y1797" s="127" t="s">
        <v>2118</v>
      </c>
      <c r="Z1797" s="124" t="s">
        <v>68</v>
      </c>
      <c r="AA1797" s="133">
        <v>43294</v>
      </c>
      <c r="AB1797" s="134"/>
    </row>
    <row r="1798" spans="1:28" ht="25.5" x14ac:dyDescent="0.2">
      <c r="A1798" s="122" t="s">
        <v>9230</v>
      </c>
      <c r="B1798" s="123" t="s">
        <v>2495</v>
      </c>
      <c r="C1798" s="124" t="s">
        <v>2415</v>
      </c>
      <c r="D1798" s="122"/>
      <c r="E1798" s="124" t="s">
        <v>7916</v>
      </c>
      <c r="F1798" s="125" t="s">
        <v>2496</v>
      </c>
      <c r="G1798" s="126" t="s">
        <v>2497</v>
      </c>
      <c r="H1798" s="126" t="s">
        <v>2497</v>
      </c>
      <c r="I1798" s="127" t="s">
        <v>2497</v>
      </c>
      <c r="J1798" s="125" t="s">
        <v>34</v>
      </c>
      <c r="K1798" s="125" t="s">
        <v>873</v>
      </c>
      <c r="L1798" s="125">
        <v>238</v>
      </c>
      <c r="M1798" s="128">
        <v>238</v>
      </c>
      <c r="N1798" s="126" t="s">
        <v>2416</v>
      </c>
      <c r="O1798" s="129">
        <v>55126</v>
      </c>
      <c r="P1798" s="129">
        <v>23281.043478260901</v>
      </c>
      <c r="Q1798" s="130">
        <v>78400</v>
      </c>
      <c r="R1798" s="130">
        <f t="shared" si="82"/>
        <v>30265.35652173917</v>
      </c>
      <c r="S1798" s="130">
        <v>0</v>
      </c>
      <c r="T1798" s="130">
        <f t="shared" si="84"/>
        <v>85391.356521739173</v>
      </c>
      <c r="U1798" s="130">
        <v>85300</v>
      </c>
      <c r="V1798" s="130">
        <f t="shared" si="83"/>
        <v>85300</v>
      </c>
      <c r="W1798" s="131">
        <v>0</v>
      </c>
      <c r="X1798" s="132" t="s">
        <v>2128</v>
      </c>
      <c r="Y1798" s="127" t="s">
        <v>2118</v>
      </c>
      <c r="Z1798" s="124" t="s">
        <v>68</v>
      </c>
      <c r="AA1798" s="133">
        <v>43294</v>
      </c>
      <c r="AB1798" s="134"/>
    </row>
    <row r="1799" spans="1:28" ht="25.5" x14ac:dyDescent="0.2">
      <c r="A1799" s="122" t="s">
        <v>9231</v>
      </c>
      <c r="B1799" s="123" t="s">
        <v>2457</v>
      </c>
      <c r="C1799" s="124" t="s">
        <v>2415</v>
      </c>
      <c r="D1799" s="122"/>
      <c r="E1799" s="124" t="s">
        <v>7916</v>
      </c>
      <c r="F1799" s="125" t="s">
        <v>2458</v>
      </c>
      <c r="G1799" s="126" t="s">
        <v>2420</v>
      </c>
      <c r="H1799" s="126" t="s">
        <v>7785</v>
      </c>
      <c r="I1799" s="127" t="s">
        <v>2420</v>
      </c>
      <c r="J1799" s="125" t="s">
        <v>34</v>
      </c>
      <c r="K1799" s="125" t="s">
        <v>873</v>
      </c>
      <c r="L1799" s="125">
        <v>238</v>
      </c>
      <c r="M1799" s="128">
        <v>238</v>
      </c>
      <c r="N1799" s="126" t="s">
        <v>2416</v>
      </c>
      <c r="O1799" s="129">
        <v>55126</v>
      </c>
      <c r="P1799" s="129">
        <v>23281.043478260901</v>
      </c>
      <c r="Q1799" s="130">
        <v>78400</v>
      </c>
      <c r="R1799" s="130">
        <f t="shared" ref="R1799:R1862" si="85">+P1799/1800000*2340000</f>
        <v>30265.35652173917</v>
      </c>
      <c r="S1799" s="130">
        <v>0</v>
      </c>
      <c r="T1799" s="130">
        <f t="shared" si="84"/>
        <v>85391.356521739173</v>
      </c>
      <c r="U1799" s="130">
        <v>85300</v>
      </c>
      <c r="V1799" s="130">
        <f t="shared" ref="V1799:V1862" si="86">ROUNDDOWN(T1799,-2)</f>
        <v>85300</v>
      </c>
      <c r="W1799" s="131">
        <v>0</v>
      </c>
      <c r="X1799" s="132" t="s">
        <v>2128</v>
      </c>
      <c r="Y1799" s="127" t="s">
        <v>2118</v>
      </c>
      <c r="Z1799" s="124" t="s">
        <v>68</v>
      </c>
      <c r="AA1799" s="133">
        <v>43294</v>
      </c>
      <c r="AB1799" s="134"/>
    </row>
    <row r="1800" spans="1:28" ht="25.5" x14ac:dyDescent="0.2">
      <c r="A1800" s="122" t="s">
        <v>9232</v>
      </c>
      <c r="B1800" s="123" t="s">
        <v>2529</v>
      </c>
      <c r="C1800" s="124" t="s">
        <v>2415</v>
      </c>
      <c r="D1800" s="122"/>
      <c r="E1800" s="124" t="s">
        <v>7916</v>
      </c>
      <c r="F1800" s="125" t="s">
        <v>2530</v>
      </c>
      <c r="G1800" s="126" t="s">
        <v>2531</v>
      </c>
      <c r="H1800" s="126" t="s">
        <v>2531</v>
      </c>
      <c r="I1800" s="127" t="s">
        <v>2531</v>
      </c>
      <c r="J1800" s="125" t="s">
        <v>34</v>
      </c>
      <c r="K1800" s="125" t="s">
        <v>873</v>
      </c>
      <c r="L1800" s="125">
        <v>238</v>
      </c>
      <c r="M1800" s="128">
        <v>238</v>
      </c>
      <c r="N1800" s="126" t="s">
        <v>2416</v>
      </c>
      <c r="O1800" s="129">
        <v>55126</v>
      </c>
      <c r="P1800" s="129">
        <v>23281.043478260901</v>
      </c>
      <c r="Q1800" s="130">
        <v>78400</v>
      </c>
      <c r="R1800" s="130">
        <f t="shared" si="85"/>
        <v>30265.35652173917</v>
      </c>
      <c r="S1800" s="130">
        <v>0</v>
      </c>
      <c r="T1800" s="130">
        <f t="shared" si="84"/>
        <v>85391.356521739173</v>
      </c>
      <c r="U1800" s="130">
        <v>85300</v>
      </c>
      <c r="V1800" s="130">
        <f t="shared" si="86"/>
        <v>85300</v>
      </c>
      <c r="W1800" s="131">
        <v>0</v>
      </c>
      <c r="X1800" s="132" t="s">
        <v>2128</v>
      </c>
      <c r="Y1800" s="127" t="s">
        <v>2118</v>
      </c>
      <c r="Z1800" s="124" t="s">
        <v>68</v>
      </c>
      <c r="AA1800" s="133">
        <v>43294</v>
      </c>
      <c r="AB1800" s="134"/>
    </row>
    <row r="1801" spans="1:28" ht="25.5" x14ac:dyDescent="0.2">
      <c r="A1801" s="122" t="s">
        <v>9609</v>
      </c>
      <c r="B1801" s="123" t="s">
        <v>2501</v>
      </c>
      <c r="C1801" s="124" t="s">
        <v>2415</v>
      </c>
      <c r="D1801" s="122"/>
      <c r="E1801" s="124" t="s">
        <v>7916</v>
      </c>
      <c r="F1801" s="125" t="s">
        <v>2502</v>
      </c>
      <c r="G1801" s="126" t="s">
        <v>2503</v>
      </c>
      <c r="H1801" s="126" t="s">
        <v>7786</v>
      </c>
      <c r="I1801" s="127" t="s">
        <v>2503</v>
      </c>
      <c r="J1801" s="125" t="s">
        <v>34</v>
      </c>
      <c r="K1801" s="125" t="s">
        <v>873</v>
      </c>
      <c r="L1801" s="125">
        <v>238</v>
      </c>
      <c r="M1801" s="128">
        <v>238</v>
      </c>
      <c r="N1801" s="126" t="s">
        <v>2416</v>
      </c>
      <c r="O1801" s="129">
        <v>55126</v>
      </c>
      <c r="P1801" s="129">
        <v>23281.043478260901</v>
      </c>
      <c r="Q1801" s="130">
        <v>78400</v>
      </c>
      <c r="R1801" s="130">
        <f t="shared" si="85"/>
        <v>30265.35652173917</v>
      </c>
      <c r="S1801" s="130">
        <v>0</v>
      </c>
      <c r="T1801" s="130">
        <f t="shared" si="84"/>
        <v>85391.356521739173</v>
      </c>
      <c r="U1801" s="130">
        <v>85300</v>
      </c>
      <c r="V1801" s="130">
        <f t="shared" si="86"/>
        <v>85300</v>
      </c>
      <c r="W1801" s="131">
        <v>0</v>
      </c>
      <c r="X1801" s="132" t="s">
        <v>2128</v>
      </c>
      <c r="Y1801" s="127" t="s">
        <v>2118</v>
      </c>
      <c r="Z1801" s="124" t="s">
        <v>68</v>
      </c>
      <c r="AA1801" s="133">
        <v>43294</v>
      </c>
      <c r="AB1801" s="134"/>
    </row>
    <row r="1802" spans="1:28" ht="25.5" x14ac:dyDescent="0.2">
      <c r="A1802" s="122" t="s">
        <v>9610</v>
      </c>
      <c r="B1802" s="123" t="s">
        <v>2478</v>
      </c>
      <c r="C1802" s="124" t="s">
        <v>2415</v>
      </c>
      <c r="D1802" s="122"/>
      <c r="E1802" s="124" t="s">
        <v>7916</v>
      </c>
      <c r="F1802" s="125" t="s">
        <v>2479</v>
      </c>
      <c r="G1802" s="126" t="s">
        <v>2480</v>
      </c>
      <c r="H1802" s="126" t="s">
        <v>2480</v>
      </c>
      <c r="I1802" s="127" t="s">
        <v>2480</v>
      </c>
      <c r="J1802" s="125" t="s">
        <v>34</v>
      </c>
      <c r="K1802" s="125" t="s">
        <v>873</v>
      </c>
      <c r="L1802" s="125">
        <v>238</v>
      </c>
      <c r="M1802" s="128">
        <v>238</v>
      </c>
      <c r="N1802" s="126" t="s">
        <v>2416</v>
      </c>
      <c r="O1802" s="129">
        <v>55126</v>
      </c>
      <c r="P1802" s="129">
        <v>23281.043478260901</v>
      </c>
      <c r="Q1802" s="130">
        <v>78400</v>
      </c>
      <c r="R1802" s="130">
        <f t="shared" si="85"/>
        <v>30265.35652173917</v>
      </c>
      <c r="S1802" s="130">
        <v>0</v>
      </c>
      <c r="T1802" s="130">
        <f t="shared" si="84"/>
        <v>85391.356521739173</v>
      </c>
      <c r="U1802" s="130">
        <v>85300</v>
      </c>
      <c r="V1802" s="130">
        <f t="shared" si="86"/>
        <v>85300</v>
      </c>
      <c r="W1802" s="131">
        <v>0</v>
      </c>
      <c r="X1802" s="132" t="s">
        <v>2128</v>
      </c>
      <c r="Y1802" s="127" t="s">
        <v>2118</v>
      </c>
      <c r="Z1802" s="124" t="s">
        <v>68</v>
      </c>
      <c r="AA1802" s="133">
        <v>43294</v>
      </c>
      <c r="AB1802" s="134"/>
    </row>
    <row r="1803" spans="1:28" ht="25.5" x14ac:dyDescent="0.2">
      <c r="A1803" s="122" t="s">
        <v>9611</v>
      </c>
      <c r="B1803" s="123" t="s">
        <v>2459</v>
      </c>
      <c r="C1803" s="124" t="s">
        <v>2415</v>
      </c>
      <c r="D1803" s="122"/>
      <c r="E1803" s="124" t="s">
        <v>7916</v>
      </c>
      <c r="F1803" s="125" t="s">
        <v>2460</v>
      </c>
      <c r="G1803" s="126" t="s">
        <v>2427</v>
      </c>
      <c r="H1803" s="126" t="s">
        <v>7787</v>
      </c>
      <c r="I1803" s="127" t="s">
        <v>2427</v>
      </c>
      <c r="J1803" s="125" t="s">
        <v>34</v>
      </c>
      <c r="K1803" s="125" t="s">
        <v>873</v>
      </c>
      <c r="L1803" s="125">
        <v>238</v>
      </c>
      <c r="M1803" s="128">
        <v>238</v>
      </c>
      <c r="N1803" s="126" t="s">
        <v>2416</v>
      </c>
      <c r="O1803" s="129">
        <v>55126</v>
      </c>
      <c r="P1803" s="129">
        <v>23281.043478260901</v>
      </c>
      <c r="Q1803" s="130">
        <v>78400</v>
      </c>
      <c r="R1803" s="130">
        <f t="shared" si="85"/>
        <v>30265.35652173917</v>
      </c>
      <c r="S1803" s="130">
        <v>0</v>
      </c>
      <c r="T1803" s="130">
        <f t="shared" si="84"/>
        <v>85391.356521739173</v>
      </c>
      <c r="U1803" s="130">
        <v>85300</v>
      </c>
      <c r="V1803" s="130">
        <f t="shared" si="86"/>
        <v>85300</v>
      </c>
      <c r="W1803" s="131">
        <v>0</v>
      </c>
      <c r="X1803" s="132" t="s">
        <v>2128</v>
      </c>
      <c r="Y1803" s="127" t="s">
        <v>2118</v>
      </c>
      <c r="Z1803" s="124" t="s">
        <v>68</v>
      </c>
      <c r="AA1803" s="133">
        <v>43294</v>
      </c>
      <c r="AB1803" s="134"/>
    </row>
    <row r="1804" spans="1:28" ht="25.5" x14ac:dyDescent="0.2">
      <c r="A1804" s="122" t="s">
        <v>9233</v>
      </c>
      <c r="B1804" s="123" t="s">
        <v>2540</v>
      </c>
      <c r="C1804" s="124" t="s">
        <v>2415</v>
      </c>
      <c r="D1804" s="122"/>
      <c r="E1804" s="124" t="s">
        <v>7916</v>
      </c>
      <c r="F1804" s="125" t="s">
        <v>2541</v>
      </c>
      <c r="G1804" s="126" t="s">
        <v>2542</v>
      </c>
      <c r="H1804" s="126" t="s">
        <v>2542</v>
      </c>
      <c r="I1804" s="127" t="s">
        <v>2542</v>
      </c>
      <c r="J1804" s="125" t="s">
        <v>34</v>
      </c>
      <c r="K1804" s="125" t="s">
        <v>873</v>
      </c>
      <c r="L1804" s="125">
        <v>238</v>
      </c>
      <c r="M1804" s="128">
        <v>238</v>
      </c>
      <c r="N1804" s="126" t="s">
        <v>2416</v>
      </c>
      <c r="O1804" s="129">
        <v>55126</v>
      </c>
      <c r="P1804" s="129">
        <v>23281.043478260901</v>
      </c>
      <c r="Q1804" s="130">
        <v>78400</v>
      </c>
      <c r="R1804" s="130">
        <f t="shared" si="85"/>
        <v>30265.35652173917</v>
      </c>
      <c r="S1804" s="130">
        <v>0</v>
      </c>
      <c r="T1804" s="130">
        <f t="shared" si="84"/>
        <v>85391.356521739173</v>
      </c>
      <c r="U1804" s="130">
        <v>85300</v>
      </c>
      <c r="V1804" s="130">
        <f t="shared" si="86"/>
        <v>85300</v>
      </c>
      <c r="W1804" s="131">
        <v>0</v>
      </c>
      <c r="X1804" s="132" t="s">
        <v>2128</v>
      </c>
      <c r="Y1804" s="127" t="s">
        <v>2118</v>
      </c>
      <c r="Z1804" s="124" t="s">
        <v>68</v>
      </c>
      <c r="AA1804" s="133">
        <v>43294</v>
      </c>
      <c r="AB1804" s="134"/>
    </row>
    <row r="1805" spans="1:28" ht="25.5" x14ac:dyDescent="0.2">
      <c r="A1805" s="122" t="s">
        <v>9612</v>
      </c>
      <c r="B1805" s="123" t="s">
        <v>2521</v>
      </c>
      <c r="C1805" s="124" t="s">
        <v>2415</v>
      </c>
      <c r="D1805" s="122"/>
      <c r="E1805" s="124" t="s">
        <v>7916</v>
      </c>
      <c r="F1805" s="125" t="s">
        <v>2522</v>
      </c>
      <c r="G1805" s="126" t="s">
        <v>2423</v>
      </c>
      <c r="H1805" s="126" t="s">
        <v>7788</v>
      </c>
      <c r="I1805" s="127" t="s">
        <v>2423</v>
      </c>
      <c r="J1805" s="125" t="s">
        <v>34</v>
      </c>
      <c r="K1805" s="125" t="s">
        <v>873</v>
      </c>
      <c r="L1805" s="125">
        <v>238</v>
      </c>
      <c r="M1805" s="128">
        <v>238</v>
      </c>
      <c r="N1805" s="126" t="s">
        <v>2416</v>
      </c>
      <c r="O1805" s="129">
        <v>55126</v>
      </c>
      <c r="P1805" s="129">
        <v>23281.043478260901</v>
      </c>
      <c r="Q1805" s="130">
        <v>78400</v>
      </c>
      <c r="R1805" s="130">
        <f t="shared" si="85"/>
        <v>30265.35652173917</v>
      </c>
      <c r="S1805" s="130">
        <v>0</v>
      </c>
      <c r="T1805" s="130">
        <f t="shared" si="84"/>
        <v>85391.356521739173</v>
      </c>
      <c r="U1805" s="130">
        <v>85300</v>
      </c>
      <c r="V1805" s="130">
        <f t="shared" si="86"/>
        <v>85300</v>
      </c>
      <c r="W1805" s="131">
        <v>0</v>
      </c>
      <c r="X1805" s="132" t="s">
        <v>2128</v>
      </c>
      <c r="Y1805" s="127" t="s">
        <v>2118</v>
      </c>
      <c r="Z1805" s="124" t="s">
        <v>68</v>
      </c>
      <c r="AA1805" s="133">
        <v>43294</v>
      </c>
      <c r="AB1805" s="134"/>
    </row>
    <row r="1806" spans="1:28" ht="25.5" x14ac:dyDescent="0.2">
      <c r="A1806" s="122" t="s">
        <v>9613</v>
      </c>
      <c r="B1806" s="123" t="s">
        <v>2532</v>
      </c>
      <c r="C1806" s="124" t="s">
        <v>2415</v>
      </c>
      <c r="D1806" s="122"/>
      <c r="E1806" s="124" t="s">
        <v>7916</v>
      </c>
      <c r="F1806" s="125" t="s">
        <v>2533</v>
      </c>
      <c r="G1806" s="126" t="s">
        <v>2534</v>
      </c>
      <c r="H1806" s="126" t="s">
        <v>2534</v>
      </c>
      <c r="I1806" s="127" t="s">
        <v>2534</v>
      </c>
      <c r="J1806" s="125" t="s">
        <v>34</v>
      </c>
      <c r="K1806" s="125" t="s">
        <v>873</v>
      </c>
      <c r="L1806" s="125">
        <v>238</v>
      </c>
      <c r="M1806" s="128">
        <v>238</v>
      </c>
      <c r="N1806" s="126" t="s">
        <v>2416</v>
      </c>
      <c r="O1806" s="129">
        <v>55126</v>
      </c>
      <c r="P1806" s="129">
        <v>23281.043478260901</v>
      </c>
      <c r="Q1806" s="130">
        <v>78400</v>
      </c>
      <c r="R1806" s="130">
        <f t="shared" si="85"/>
        <v>30265.35652173917</v>
      </c>
      <c r="S1806" s="130">
        <v>0</v>
      </c>
      <c r="T1806" s="130">
        <f t="shared" si="84"/>
        <v>85391.356521739173</v>
      </c>
      <c r="U1806" s="130">
        <v>85300</v>
      </c>
      <c r="V1806" s="130">
        <f t="shared" si="86"/>
        <v>85300</v>
      </c>
      <c r="W1806" s="131">
        <v>0</v>
      </c>
      <c r="X1806" s="132" t="s">
        <v>2128</v>
      </c>
      <c r="Y1806" s="127" t="s">
        <v>2118</v>
      </c>
      <c r="Z1806" s="124" t="s">
        <v>68</v>
      </c>
      <c r="AA1806" s="133">
        <v>43294</v>
      </c>
      <c r="AB1806" s="134"/>
    </row>
    <row r="1807" spans="1:28" ht="25.5" x14ac:dyDescent="0.2">
      <c r="A1807" s="122" t="s">
        <v>9614</v>
      </c>
      <c r="B1807" s="123" t="s">
        <v>2543</v>
      </c>
      <c r="C1807" s="124" t="s">
        <v>2415</v>
      </c>
      <c r="D1807" s="122"/>
      <c r="E1807" s="124" t="s">
        <v>7916</v>
      </c>
      <c r="F1807" s="125" t="s">
        <v>2544</v>
      </c>
      <c r="G1807" s="126" t="s">
        <v>2430</v>
      </c>
      <c r="H1807" s="126" t="s">
        <v>7789</v>
      </c>
      <c r="I1807" s="127" t="s">
        <v>2430</v>
      </c>
      <c r="J1807" s="125" t="s">
        <v>34</v>
      </c>
      <c r="K1807" s="125" t="s">
        <v>873</v>
      </c>
      <c r="L1807" s="125">
        <v>238</v>
      </c>
      <c r="M1807" s="128">
        <v>238</v>
      </c>
      <c r="N1807" s="126" t="s">
        <v>2416</v>
      </c>
      <c r="O1807" s="129">
        <v>55126</v>
      </c>
      <c r="P1807" s="129">
        <v>23281.043478260901</v>
      </c>
      <c r="Q1807" s="130">
        <v>78400</v>
      </c>
      <c r="R1807" s="130">
        <f t="shared" si="85"/>
        <v>30265.35652173917</v>
      </c>
      <c r="S1807" s="130">
        <v>0</v>
      </c>
      <c r="T1807" s="130">
        <f t="shared" si="84"/>
        <v>85391.356521739173</v>
      </c>
      <c r="U1807" s="130">
        <v>85300</v>
      </c>
      <c r="V1807" s="130">
        <f t="shared" si="86"/>
        <v>85300</v>
      </c>
      <c r="W1807" s="131">
        <v>0</v>
      </c>
      <c r="X1807" s="132" t="s">
        <v>2128</v>
      </c>
      <c r="Y1807" s="127" t="s">
        <v>2118</v>
      </c>
      <c r="Z1807" s="124" t="s">
        <v>68</v>
      </c>
      <c r="AA1807" s="133">
        <v>43294</v>
      </c>
      <c r="AB1807" s="134"/>
    </row>
    <row r="1808" spans="1:28" ht="25.5" x14ac:dyDescent="0.2">
      <c r="A1808" s="122" t="s">
        <v>9615</v>
      </c>
      <c r="B1808" s="123" t="s">
        <v>2461</v>
      </c>
      <c r="C1808" s="124" t="s">
        <v>2415</v>
      </c>
      <c r="D1808" s="122"/>
      <c r="E1808" s="124" t="s">
        <v>7916</v>
      </c>
      <c r="F1808" s="125" t="s">
        <v>2462</v>
      </c>
      <c r="G1808" s="126" t="s">
        <v>2463</v>
      </c>
      <c r="H1808" s="126" t="s">
        <v>2463</v>
      </c>
      <c r="I1808" s="127" t="s">
        <v>2463</v>
      </c>
      <c r="J1808" s="125" t="s">
        <v>34</v>
      </c>
      <c r="K1808" s="125" t="s">
        <v>873</v>
      </c>
      <c r="L1808" s="125">
        <v>238</v>
      </c>
      <c r="M1808" s="128">
        <v>238</v>
      </c>
      <c r="N1808" s="126" t="s">
        <v>2416</v>
      </c>
      <c r="O1808" s="129">
        <v>55126</v>
      </c>
      <c r="P1808" s="129">
        <v>23281.043478260901</v>
      </c>
      <c r="Q1808" s="130">
        <v>78400</v>
      </c>
      <c r="R1808" s="130">
        <f t="shared" si="85"/>
        <v>30265.35652173917</v>
      </c>
      <c r="S1808" s="130">
        <v>0</v>
      </c>
      <c r="T1808" s="130">
        <f t="shared" si="84"/>
        <v>85391.356521739173</v>
      </c>
      <c r="U1808" s="130">
        <v>85300</v>
      </c>
      <c r="V1808" s="130">
        <f t="shared" si="86"/>
        <v>85300</v>
      </c>
      <c r="W1808" s="131">
        <v>0</v>
      </c>
      <c r="X1808" s="132" t="s">
        <v>2128</v>
      </c>
      <c r="Y1808" s="127" t="s">
        <v>2118</v>
      </c>
      <c r="Z1808" s="124" t="s">
        <v>68</v>
      </c>
      <c r="AA1808" s="133">
        <v>43294</v>
      </c>
      <c r="AB1808" s="134"/>
    </row>
    <row r="1809" spans="1:28" ht="25.5" x14ac:dyDescent="0.2">
      <c r="A1809" s="122" t="s">
        <v>9616</v>
      </c>
      <c r="B1809" s="123" t="s">
        <v>2632</v>
      </c>
      <c r="C1809" s="124" t="s">
        <v>2562</v>
      </c>
      <c r="D1809" s="122" t="s">
        <v>10244</v>
      </c>
      <c r="E1809" s="124" t="s">
        <v>7916</v>
      </c>
      <c r="F1809" s="125" t="s">
        <v>2441</v>
      </c>
      <c r="G1809" s="126" t="s">
        <v>2442</v>
      </c>
      <c r="H1809" s="126" t="s">
        <v>7764</v>
      </c>
      <c r="I1809" s="127" t="s">
        <v>2442</v>
      </c>
      <c r="J1809" s="125" t="s">
        <v>283</v>
      </c>
      <c r="K1809" s="125" t="s">
        <v>95</v>
      </c>
      <c r="L1809" s="125">
        <v>239</v>
      </c>
      <c r="M1809" s="142">
        <v>239</v>
      </c>
      <c r="N1809" s="143" t="s">
        <v>2563</v>
      </c>
      <c r="O1809" s="129">
        <v>48126</v>
      </c>
      <c r="P1809" s="129">
        <v>23281.043478260901</v>
      </c>
      <c r="Q1809" s="144">
        <v>71400</v>
      </c>
      <c r="R1809" s="130">
        <f t="shared" si="85"/>
        <v>30265.35652173917</v>
      </c>
      <c r="S1809" s="130">
        <v>0</v>
      </c>
      <c r="T1809" s="130">
        <f t="shared" si="84"/>
        <v>78391.356521739173</v>
      </c>
      <c r="U1809" s="130">
        <v>78300</v>
      </c>
      <c r="V1809" s="130">
        <f t="shared" si="86"/>
        <v>78300</v>
      </c>
      <c r="W1809" s="131"/>
      <c r="X1809" s="132" t="s">
        <v>2128</v>
      </c>
      <c r="Y1809" s="127" t="s">
        <v>2118</v>
      </c>
      <c r="Z1809" s="124" t="s">
        <v>68</v>
      </c>
      <c r="AA1809" s="133">
        <v>43294</v>
      </c>
      <c r="AB1809" s="134"/>
    </row>
    <row r="1810" spans="1:28" ht="25.5" x14ac:dyDescent="0.2">
      <c r="A1810" s="122" t="s">
        <v>8921</v>
      </c>
      <c r="B1810" s="123" t="s">
        <v>2834</v>
      </c>
      <c r="C1810" s="124" t="s">
        <v>2562</v>
      </c>
      <c r="D1810" s="122" t="s">
        <v>10245</v>
      </c>
      <c r="E1810" s="124" t="s">
        <v>7916</v>
      </c>
      <c r="F1810" s="125" t="s">
        <v>2835</v>
      </c>
      <c r="G1810" s="126" t="s">
        <v>2836</v>
      </c>
      <c r="H1810" s="126" t="s">
        <v>2836</v>
      </c>
      <c r="I1810" s="127" t="s">
        <v>2836</v>
      </c>
      <c r="J1810" s="125" t="s">
        <v>283</v>
      </c>
      <c r="K1810" s="125" t="s">
        <v>95</v>
      </c>
      <c r="L1810" s="125">
        <v>239</v>
      </c>
      <c r="M1810" s="142">
        <v>239</v>
      </c>
      <c r="N1810" s="143" t="s">
        <v>2563</v>
      </c>
      <c r="O1810" s="129">
        <v>48126</v>
      </c>
      <c r="P1810" s="129">
        <v>23281.043478260901</v>
      </c>
      <c r="Q1810" s="144">
        <v>71400</v>
      </c>
      <c r="R1810" s="130">
        <f t="shared" si="85"/>
        <v>30265.35652173917</v>
      </c>
      <c r="S1810" s="130">
        <v>0</v>
      </c>
      <c r="T1810" s="130">
        <f t="shared" si="84"/>
        <v>78391.356521739173</v>
      </c>
      <c r="U1810" s="130">
        <v>78300</v>
      </c>
      <c r="V1810" s="130">
        <f t="shared" si="86"/>
        <v>78300</v>
      </c>
      <c r="W1810" s="131"/>
      <c r="X1810" s="132" t="s">
        <v>2128</v>
      </c>
      <c r="Y1810" s="127" t="s">
        <v>2118</v>
      </c>
      <c r="Z1810" s="124" t="s">
        <v>68</v>
      </c>
      <c r="AA1810" s="133">
        <v>43294</v>
      </c>
      <c r="AB1810" s="134"/>
    </row>
    <row r="1811" spans="1:28" ht="25.5" x14ac:dyDescent="0.2">
      <c r="A1811" s="122" t="s">
        <v>8922</v>
      </c>
      <c r="B1811" s="123" t="s">
        <v>2805</v>
      </c>
      <c r="C1811" s="124" t="s">
        <v>2562</v>
      </c>
      <c r="D1811" s="122" t="s">
        <v>9916</v>
      </c>
      <c r="E1811" s="124" t="s">
        <v>7916</v>
      </c>
      <c r="F1811" s="125" t="s">
        <v>2806</v>
      </c>
      <c r="G1811" s="126" t="s">
        <v>2807</v>
      </c>
      <c r="H1811" s="126" t="s">
        <v>2807</v>
      </c>
      <c r="I1811" s="127" t="s">
        <v>2807</v>
      </c>
      <c r="J1811" s="125" t="s">
        <v>283</v>
      </c>
      <c r="K1811" s="125" t="s">
        <v>95</v>
      </c>
      <c r="L1811" s="125">
        <v>239</v>
      </c>
      <c r="M1811" s="142">
        <v>239</v>
      </c>
      <c r="N1811" s="143" t="s">
        <v>2563</v>
      </c>
      <c r="O1811" s="129">
        <v>48126</v>
      </c>
      <c r="P1811" s="129">
        <v>23281.043478260901</v>
      </c>
      <c r="Q1811" s="144">
        <v>71400</v>
      </c>
      <c r="R1811" s="130">
        <f t="shared" si="85"/>
        <v>30265.35652173917</v>
      </c>
      <c r="S1811" s="130">
        <v>0</v>
      </c>
      <c r="T1811" s="130">
        <f t="shared" si="84"/>
        <v>78391.356521739173</v>
      </c>
      <c r="U1811" s="130">
        <v>78300</v>
      </c>
      <c r="V1811" s="130">
        <f t="shared" si="86"/>
        <v>78300</v>
      </c>
      <c r="W1811" s="131"/>
      <c r="X1811" s="132" t="s">
        <v>2128</v>
      </c>
      <c r="Y1811" s="127" t="s">
        <v>2118</v>
      </c>
      <c r="Z1811" s="124" t="s">
        <v>68</v>
      </c>
      <c r="AA1811" s="133">
        <v>43294</v>
      </c>
      <c r="AB1811" s="134"/>
    </row>
    <row r="1812" spans="1:28" ht="25.5" x14ac:dyDescent="0.2">
      <c r="A1812" s="122" t="s">
        <v>9234</v>
      </c>
      <c r="B1812" s="123" t="s">
        <v>2820</v>
      </c>
      <c r="C1812" s="124" t="s">
        <v>2562</v>
      </c>
      <c r="D1812" s="122" t="s">
        <v>10246</v>
      </c>
      <c r="E1812" s="124" t="s">
        <v>7916</v>
      </c>
      <c r="F1812" s="125" t="s">
        <v>2821</v>
      </c>
      <c r="G1812" s="126" t="s">
        <v>2822</v>
      </c>
      <c r="H1812" s="126" t="s">
        <v>2822</v>
      </c>
      <c r="I1812" s="127" t="s">
        <v>2822</v>
      </c>
      <c r="J1812" s="125" t="s">
        <v>283</v>
      </c>
      <c r="K1812" s="125" t="s">
        <v>95</v>
      </c>
      <c r="L1812" s="125">
        <v>239</v>
      </c>
      <c r="M1812" s="142">
        <v>239</v>
      </c>
      <c r="N1812" s="143" t="s">
        <v>2563</v>
      </c>
      <c r="O1812" s="129">
        <v>48126</v>
      </c>
      <c r="P1812" s="129">
        <v>23281.043478260901</v>
      </c>
      <c r="Q1812" s="144">
        <v>71400</v>
      </c>
      <c r="R1812" s="130">
        <f t="shared" si="85"/>
        <v>30265.35652173917</v>
      </c>
      <c r="S1812" s="130">
        <v>0</v>
      </c>
      <c r="T1812" s="130">
        <f t="shared" si="84"/>
        <v>78391.356521739173</v>
      </c>
      <c r="U1812" s="130">
        <v>78300</v>
      </c>
      <c r="V1812" s="130">
        <f t="shared" si="86"/>
        <v>78300</v>
      </c>
      <c r="W1812" s="131"/>
      <c r="X1812" s="132" t="s">
        <v>2128</v>
      </c>
      <c r="Y1812" s="127" t="s">
        <v>2118</v>
      </c>
      <c r="Z1812" s="124" t="s">
        <v>68</v>
      </c>
      <c r="AA1812" s="133">
        <v>43294</v>
      </c>
      <c r="AB1812" s="134"/>
    </row>
    <row r="1813" spans="1:28" ht="25.5" x14ac:dyDescent="0.2">
      <c r="A1813" s="122" t="s">
        <v>9617</v>
      </c>
      <c r="B1813" s="123" t="s">
        <v>2853</v>
      </c>
      <c r="C1813" s="124" t="s">
        <v>2562</v>
      </c>
      <c r="D1813" s="122" t="s">
        <v>10247</v>
      </c>
      <c r="E1813" s="124" t="s">
        <v>7916</v>
      </c>
      <c r="F1813" s="125" t="s">
        <v>2854</v>
      </c>
      <c r="G1813" s="126" t="s">
        <v>2604</v>
      </c>
      <c r="H1813" s="126" t="s">
        <v>2604</v>
      </c>
      <c r="I1813" s="127" t="s">
        <v>2604</v>
      </c>
      <c r="J1813" s="125" t="s">
        <v>283</v>
      </c>
      <c r="K1813" s="125" t="s">
        <v>95</v>
      </c>
      <c r="L1813" s="125">
        <v>239</v>
      </c>
      <c r="M1813" s="142">
        <v>239</v>
      </c>
      <c r="N1813" s="143" t="s">
        <v>2563</v>
      </c>
      <c r="O1813" s="129">
        <v>48126</v>
      </c>
      <c r="P1813" s="129">
        <v>23281.043478260901</v>
      </c>
      <c r="Q1813" s="144">
        <v>71400</v>
      </c>
      <c r="R1813" s="130">
        <f t="shared" si="85"/>
        <v>30265.35652173917</v>
      </c>
      <c r="S1813" s="130">
        <v>0</v>
      </c>
      <c r="T1813" s="130">
        <f t="shared" si="84"/>
        <v>78391.356521739173</v>
      </c>
      <c r="U1813" s="130">
        <v>78300</v>
      </c>
      <c r="V1813" s="130">
        <f t="shared" si="86"/>
        <v>78300</v>
      </c>
      <c r="W1813" s="131"/>
      <c r="X1813" s="132" t="s">
        <v>2128</v>
      </c>
      <c r="Y1813" s="127" t="s">
        <v>2118</v>
      </c>
      <c r="Z1813" s="124" t="s">
        <v>68</v>
      </c>
      <c r="AA1813" s="133">
        <v>43294</v>
      </c>
      <c r="AB1813" s="134"/>
    </row>
    <row r="1814" spans="1:28" ht="25.5" x14ac:dyDescent="0.2">
      <c r="A1814" s="122" t="s">
        <v>9235</v>
      </c>
      <c r="B1814" s="123" t="s">
        <v>2892</v>
      </c>
      <c r="C1814" s="124" t="s">
        <v>2562</v>
      </c>
      <c r="D1814" s="122" t="s">
        <v>10248</v>
      </c>
      <c r="E1814" s="124" t="s">
        <v>7916</v>
      </c>
      <c r="F1814" s="125" t="s">
        <v>2893</v>
      </c>
      <c r="G1814" s="126" t="s">
        <v>2894</v>
      </c>
      <c r="H1814" s="126" t="s">
        <v>2894</v>
      </c>
      <c r="I1814" s="127" t="s">
        <v>2894</v>
      </c>
      <c r="J1814" s="125" t="s">
        <v>283</v>
      </c>
      <c r="K1814" s="125" t="s">
        <v>95</v>
      </c>
      <c r="L1814" s="125">
        <v>239</v>
      </c>
      <c r="M1814" s="142">
        <v>239</v>
      </c>
      <c r="N1814" s="143" t="s">
        <v>2563</v>
      </c>
      <c r="O1814" s="129">
        <v>48126</v>
      </c>
      <c r="P1814" s="129">
        <v>23281.043478260901</v>
      </c>
      <c r="Q1814" s="144">
        <v>71400</v>
      </c>
      <c r="R1814" s="130">
        <f t="shared" si="85"/>
        <v>30265.35652173917</v>
      </c>
      <c r="S1814" s="130">
        <v>0</v>
      </c>
      <c r="T1814" s="130">
        <f t="shared" si="84"/>
        <v>78391.356521739173</v>
      </c>
      <c r="U1814" s="130">
        <v>78300</v>
      </c>
      <c r="V1814" s="130">
        <f t="shared" si="86"/>
        <v>78300</v>
      </c>
      <c r="W1814" s="131"/>
      <c r="X1814" s="132" t="s">
        <v>2128</v>
      </c>
      <c r="Y1814" s="127" t="s">
        <v>2118</v>
      </c>
      <c r="Z1814" s="124" t="s">
        <v>68</v>
      </c>
      <c r="AA1814" s="133">
        <v>43294</v>
      </c>
      <c r="AB1814" s="134"/>
    </row>
    <row r="1815" spans="1:28" ht="25.5" x14ac:dyDescent="0.2">
      <c r="A1815" s="122" t="s">
        <v>9618</v>
      </c>
      <c r="B1815" s="123" t="s">
        <v>2826</v>
      </c>
      <c r="C1815" s="124" t="s">
        <v>2562</v>
      </c>
      <c r="D1815" s="122" t="s">
        <v>10249</v>
      </c>
      <c r="E1815" s="124" t="s">
        <v>7916</v>
      </c>
      <c r="F1815" s="125" t="s">
        <v>2827</v>
      </c>
      <c r="G1815" s="126" t="s">
        <v>2609</v>
      </c>
      <c r="H1815" s="126" t="s">
        <v>2609</v>
      </c>
      <c r="I1815" s="127" t="s">
        <v>2609</v>
      </c>
      <c r="J1815" s="125" t="s">
        <v>283</v>
      </c>
      <c r="K1815" s="125" t="s">
        <v>95</v>
      </c>
      <c r="L1815" s="125">
        <v>239</v>
      </c>
      <c r="M1815" s="142">
        <v>239</v>
      </c>
      <c r="N1815" s="143" t="s">
        <v>2563</v>
      </c>
      <c r="O1815" s="129">
        <v>48126</v>
      </c>
      <c r="P1815" s="129">
        <v>23281.043478260901</v>
      </c>
      <c r="Q1815" s="144">
        <v>71400</v>
      </c>
      <c r="R1815" s="130">
        <f t="shared" si="85"/>
        <v>30265.35652173917</v>
      </c>
      <c r="S1815" s="130">
        <v>0</v>
      </c>
      <c r="T1815" s="130">
        <f t="shared" si="84"/>
        <v>78391.356521739173</v>
      </c>
      <c r="U1815" s="130">
        <v>78300</v>
      </c>
      <c r="V1815" s="130">
        <f t="shared" si="86"/>
        <v>78300</v>
      </c>
      <c r="W1815" s="131"/>
      <c r="X1815" s="132" t="s">
        <v>2128</v>
      </c>
      <c r="Y1815" s="127" t="s">
        <v>2118</v>
      </c>
      <c r="Z1815" s="124" t="s">
        <v>68</v>
      </c>
      <c r="AA1815" s="133">
        <v>43294</v>
      </c>
      <c r="AB1815" s="134"/>
    </row>
    <row r="1816" spans="1:28" ht="25.5" x14ac:dyDescent="0.2">
      <c r="A1816" s="122" t="s">
        <v>8923</v>
      </c>
      <c r="B1816" s="123" t="s">
        <v>2871</v>
      </c>
      <c r="C1816" s="124" t="s">
        <v>2562</v>
      </c>
      <c r="D1816" s="122" t="s">
        <v>10250</v>
      </c>
      <c r="E1816" s="124" t="s">
        <v>7916</v>
      </c>
      <c r="F1816" s="125" t="s">
        <v>2872</v>
      </c>
      <c r="G1816" s="126" t="s">
        <v>2873</v>
      </c>
      <c r="H1816" s="126" t="s">
        <v>2873</v>
      </c>
      <c r="I1816" s="127" t="s">
        <v>2873</v>
      </c>
      <c r="J1816" s="125" t="s">
        <v>283</v>
      </c>
      <c r="K1816" s="125" t="s">
        <v>95</v>
      </c>
      <c r="L1816" s="125">
        <v>239</v>
      </c>
      <c r="M1816" s="142">
        <v>239</v>
      </c>
      <c r="N1816" s="143" t="s">
        <v>2563</v>
      </c>
      <c r="O1816" s="129">
        <v>48126</v>
      </c>
      <c r="P1816" s="129">
        <v>23281.043478260901</v>
      </c>
      <c r="Q1816" s="144">
        <v>71400</v>
      </c>
      <c r="R1816" s="130">
        <f t="shared" si="85"/>
        <v>30265.35652173917</v>
      </c>
      <c r="S1816" s="130">
        <v>0</v>
      </c>
      <c r="T1816" s="130">
        <f t="shared" si="84"/>
        <v>78391.356521739173</v>
      </c>
      <c r="U1816" s="130">
        <v>78300</v>
      </c>
      <c r="V1816" s="130">
        <f t="shared" si="86"/>
        <v>78300</v>
      </c>
      <c r="W1816" s="131"/>
      <c r="X1816" s="132" t="s">
        <v>2128</v>
      </c>
      <c r="Y1816" s="127" t="s">
        <v>2118</v>
      </c>
      <c r="Z1816" s="124" t="s">
        <v>68</v>
      </c>
      <c r="AA1816" s="133">
        <v>43294</v>
      </c>
      <c r="AB1816" s="134"/>
    </row>
    <row r="1817" spans="1:28" ht="25.5" x14ac:dyDescent="0.2">
      <c r="A1817" s="122" t="s">
        <v>8924</v>
      </c>
      <c r="B1817" s="123" t="s">
        <v>2855</v>
      </c>
      <c r="C1817" s="124" t="s">
        <v>2562</v>
      </c>
      <c r="D1817" s="122" t="s">
        <v>10251</v>
      </c>
      <c r="E1817" s="124" t="s">
        <v>7916</v>
      </c>
      <c r="F1817" s="125" t="s">
        <v>2856</v>
      </c>
      <c r="G1817" s="126" t="s">
        <v>2857</v>
      </c>
      <c r="H1817" s="126" t="s">
        <v>2857</v>
      </c>
      <c r="I1817" s="127" t="s">
        <v>2857</v>
      </c>
      <c r="J1817" s="125" t="s">
        <v>283</v>
      </c>
      <c r="K1817" s="125" t="s">
        <v>95</v>
      </c>
      <c r="L1817" s="125">
        <v>239</v>
      </c>
      <c r="M1817" s="142">
        <v>239</v>
      </c>
      <c r="N1817" s="143" t="s">
        <v>2563</v>
      </c>
      <c r="O1817" s="129">
        <v>48126</v>
      </c>
      <c r="P1817" s="129">
        <v>23281.043478260901</v>
      </c>
      <c r="Q1817" s="144">
        <v>71400</v>
      </c>
      <c r="R1817" s="130">
        <f t="shared" si="85"/>
        <v>30265.35652173917</v>
      </c>
      <c r="S1817" s="130">
        <v>0</v>
      </c>
      <c r="T1817" s="130">
        <f t="shared" ref="T1817:T1880" si="87">+O1817+R1817+S1817</f>
        <v>78391.356521739173</v>
      </c>
      <c r="U1817" s="130">
        <v>78300</v>
      </c>
      <c r="V1817" s="130">
        <f t="shared" si="86"/>
        <v>78300</v>
      </c>
      <c r="W1817" s="131"/>
      <c r="X1817" s="132" t="s">
        <v>2128</v>
      </c>
      <c r="Y1817" s="127" t="s">
        <v>2118</v>
      </c>
      <c r="Z1817" s="124" t="s">
        <v>68</v>
      </c>
      <c r="AA1817" s="133">
        <v>43294</v>
      </c>
      <c r="AB1817" s="134"/>
    </row>
    <row r="1818" spans="1:28" ht="25.5" x14ac:dyDescent="0.2">
      <c r="A1818" s="122" t="s">
        <v>8925</v>
      </c>
      <c r="B1818" s="123" t="s">
        <v>2884</v>
      </c>
      <c r="C1818" s="124" t="s">
        <v>2562</v>
      </c>
      <c r="D1818" s="122" t="s">
        <v>10252</v>
      </c>
      <c r="E1818" s="124" t="s">
        <v>7916</v>
      </c>
      <c r="F1818" s="125" t="s">
        <v>2885</v>
      </c>
      <c r="G1818" s="126" t="s">
        <v>2620</v>
      </c>
      <c r="H1818" s="126" t="s">
        <v>2620</v>
      </c>
      <c r="I1818" s="127" t="s">
        <v>2620</v>
      </c>
      <c r="J1818" s="125" t="s">
        <v>283</v>
      </c>
      <c r="K1818" s="125" t="s">
        <v>95</v>
      </c>
      <c r="L1818" s="125">
        <v>239</v>
      </c>
      <c r="M1818" s="142">
        <v>239</v>
      </c>
      <c r="N1818" s="143" t="s">
        <v>2563</v>
      </c>
      <c r="O1818" s="129">
        <v>48126</v>
      </c>
      <c r="P1818" s="129">
        <v>23281.043478260901</v>
      </c>
      <c r="Q1818" s="144">
        <v>71400</v>
      </c>
      <c r="R1818" s="130">
        <f t="shared" si="85"/>
        <v>30265.35652173917</v>
      </c>
      <c r="S1818" s="130">
        <v>0</v>
      </c>
      <c r="T1818" s="130">
        <f t="shared" si="87"/>
        <v>78391.356521739173</v>
      </c>
      <c r="U1818" s="130">
        <v>78300</v>
      </c>
      <c r="V1818" s="130">
        <f t="shared" si="86"/>
        <v>78300</v>
      </c>
      <c r="W1818" s="131"/>
      <c r="X1818" s="132" t="s">
        <v>2128</v>
      </c>
      <c r="Y1818" s="127" t="s">
        <v>2118</v>
      </c>
      <c r="Z1818" s="124" t="s">
        <v>68</v>
      </c>
      <c r="AA1818" s="133">
        <v>43294</v>
      </c>
      <c r="AB1818" s="134"/>
    </row>
    <row r="1819" spans="1:28" ht="25.5" x14ac:dyDescent="0.2">
      <c r="A1819" s="122" t="s">
        <v>8926</v>
      </c>
      <c r="B1819" s="123" t="s">
        <v>2886</v>
      </c>
      <c r="C1819" s="124" t="s">
        <v>2562</v>
      </c>
      <c r="D1819" s="122" t="s">
        <v>9912</v>
      </c>
      <c r="E1819" s="124" t="s">
        <v>7916</v>
      </c>
      <c r="F1819" s="125" t="s">
        <v>2887</v>
      </c>
      <c r="G1819" s="126" t="s">
        <v>2888</v>
      </c>
      <c r="H1819" s="126" t="s">
        <v>2888</v>
      </c>
      <c r="I1819" s="127" t="s">
        <v>2888</v>
      </c>
      <c r="J1819" s="125" t="s">
        <v>283</v>
      </c>
      <c r="K1819" s="125" t="s">
        <v>95</v>
      </c>
      <c r="L1819" s="125">
        <v>239</v>
      </c>
      <c r="M1819" s="142">
        <v>239</v>
      </c>
      <c r="N1819" s="143" t="s">
        <v>2563</v>
      </c>
      <c r="O1819" s="129">
        <v>48126</v>
      </c>
      <c r="P1819" s="129">
        <v>23281.043478260901</v>
      </c>
      <c r="Q1819" s="144">
        <v>71400</v>
      </c>
      <c r="R1819" s="130">
        <f t="shared" si="85"/>
        <v>30265.35652173917</v>
      </c>
      <c r="S1819" s="130">
        <v>0</v>
      </c>
      <c r="T1819" s="130">
        <f t="shared" si="87"/>
        <v>78391.356521739173</v>
      </c>
      <c r="U1819" s="130">
        <v>78300</v>
      </c>
      <c r="V1819" s="130">
        <f t="shared" si="86"/>
        <v>78300</v>
      </c>
      <c r="W1819" s="131"/>
      <c r="X1819" s="132" t="s">
        <v>2128</v>
      </c>
      <c r="Y1819" s="127" t="s">
        <v>2118</v>
      </c>
      <c r="Z1819" s="124" t="s">
        <v>68</v>
      </c>
      <c r="AA1819" s="133">
        <v>43294</v>
      </c>
      <c r="AB1819" s="134"/>
    </row>
    <row r="1820" spans="1:28" ht="25.5" x14ac:dyDescent="0.2">
      <c r="A1820" s="122" t="s">
        <v>8927</v>
      </c>
      <c r="B1820" s="123" t="s">
        <v>2877</v>
      </c>
      <c r="C1820" s="124" t="s">
        <v>2562</v>
      </c>
      <c r="D1820" s="122" t="s">
        <v>10253</v>
      </c>
      <c r="E1820" s="124" t="s">
        <v>7916</v>
      </c>
      <c r="F1820" s="125" t="s">
        <v>2878</v>
      </c>
      <c r="G1820" s="126" t="s">
        <v>2592</v>
      </c>
      <c r="H1820" s="126" t="s">
        <v>2592</v>
      </c>
      <c r="I1820" s="127" t="s">
        <v>2592</v>
      </c>
      <c r="J1820" s="125" t="s">
        <v>283</v>
      </c>
      <c r="K1820" s="125" t="s">
        <v>95</v>
      </c>
      <c r="L1820" s="125">
        <v>239</v>
      </c>
      <c r="M1820" s="142">
        <v>239</v>
      </c>
      <c r="N1820" s="143" t="s">
        <v>2563</v>
      </c>
      <c r="O1820" s="129">
        <v>48126</v>
      </c>
      <c r="P1820" s="129">
        <v>23281.043478260901</v>
      </c>
      <c r="Q1820" s="144">
        <v>71400</v>
      </c>
      <c r="R1820" s="130">
        <f t="shared" si="85"/>
        <v>30265.35652173917</v>
      </c>
      <c r="S1820" s="130">
        <v>0</v>
      </c>
      <c r="T1820" s="130">
        <f t="shared" si="87"/>
        <v>78391.356521739173</v>
      </c>
      <c r="U1820" s="130">
        <v>78300</v>
      </c>
      <c r="V1820" s="130">
        <f t="shared" si="86"/>
        <v>78300</v>
      </c>
      <c r="W1820" s="131"/>
      <c r="X1820" s="132" t="s">
        <v>2128</v>
      </c>
      <c r="Y1820" s="127" t="s">
        <v>2118</v>
      </c>
      <c r="Z1820" s="124" t="s">
        <v>68</v>
      </c>
      <c r="AA1820" s="133">
        <v>43294</v>
      </c>
      <c r="AB1820" s="134"/>
    </row>
    <row r="1821" spans="1:28" ht="25.5" x14ac:dyDescent="0.2">
      <c r="A1821" s="122" t="s">
        <v>8928</v>
      </c>
      <c r="B1821" s="123" t="s">
        <v>2845</v>
      </c>
      <c r="C1821" s="124" t="s">
        <v>2562</v>
      </c>
      <c r="D1821" s="122" t="s">
        <v>10254</v>
      </c>
      <c r="E1821" s="124" t="s">
        <v>7916</v>
      </c>
      <c r="F1821" s="125" t="s">
        <v>2846</v>
      </c>
      <c r="G1821" s="126" t="s">
        <v>2594</v>
      </c>
      <c r="H1821" s="126" t="s">
        <v>2594</v>
      </c>
      <c r="I1821" s="127" t="s">
        <v>2594</v>
      </c>
      <c r="J1821" s="125" t="s">
        <v>283</v>
      </c>
      <c r="K1821" s="125" t="s">
        <v>95</v>
      </c>
      <c r="L1821" s="125">
        <v>239</v>
      </c>
      <c r="M1821" s="142">
        <v>239</v>
      </c>
      <c r="N1821" s="143" t="s">
        <v>2563</v>
      </c>
      <c r="O1821" s="129">
        <v>48126</v>
      </c>
      <c r="P1821" s="129">
        <v>23281.043478260901</v>
      </c>
      <c r="Q1821" s="144">
        <v>71400</v>
      </c>
      <c r="R1821" s="130">
        <f t="shared" si="85"/>
        <v>30265.35652173917</v>
      </c>
      <c r="S1821" s="130">
        <v>0</v>
      </c>
      <c r="T1821" s="130">
        <f t="shared" si="87"/>
        <v>78391.356521739173</v>
      </c>
      <c r="U1821" s="130">
        <v>78300</v>
      </c>
      <c r="V1821" s="130">
        <f t="shared" si="86"/>
        <v>78300</v>
      </c>
      <c r="W1821" s="131"/>
      <c r="X1821" s="132" t="s">
        <v>2128</v>
      </c>
      <c r="Y1821" s="127" t="s">
        <v>2118</v>
      </c>
      <c r="Z1821" s="124" t="s">
        <v>68</v>
      </c>
      <c r="AA1821" s="133">
        <v>43294</v>
      </c>
      <c r="AB1821" s="134"/>
    </row>
    <row r="1822" spans="1:28" ht="25.5" x14ac:dyDescent="0.2">
      <c r="A1822" s="122" t="s">
        <v>8929</v>
      </c>
      <c r="B1822" s="123" t="s">
        <v>2802</v>
      </c>
      <c r="C1822" s="124" t="s">
        <v>2562</v>
      </c>
      <c r="D1822" s="122" t="s">
        <v>10255</v>
      </c>
      <c r="E1822" s="124" t="s">
        <v>7916</v>
      </c>
      <c r="F1822" s="125" t="s">
        <v>2803</v>
      </c>
      <c r="G1822" s="126" t="s">
        <v>2804</v>
      </c>
      <c r="H1822" s="126" t="s">
        <v>2804</v>
      </c>
      <c r="I1822" s="127" t="s">
        <v>2804</v>
      </c>
      <c r="J1822" s="125" t="s">
        <v>283</v>
      </c>
      <c r="K1822" s="125" t="s">
        <v>95</v>
      </c>
      <c r="L1822" s="125">
        <v>239</v>
      </c>
      <c r="M1822" s="142">
        <v>239</v>
      </c>
      <c r="N1822" s="143" t="s">
        <v>2563</v>
      </c>
      <c r="O1822" s="129">
        <v>48126</v>
      </c>
      <c r="P1822" s="129">
        <v>23281.043478260901</v>
      </c>
      <c r="Q1822" s="144">
        <v>71400</v>
      </c>
      <c r="R1822" s="130">
        <f t="shared" si="85"/>
        <v>30265.35652173917</v>
      </c>
      <c r="S1822" s="130">
        <v>0</v>
      </c>
      <c r="T1822" s="130">
        <f t="shared" si="87"/>
        <v>78391.356521739173</v>
      </c>
      <c r="U1822" s="130">
        <v>78300</v>
      </c>
      <c r="V1822" s="130">
        <f t="shared" si="86"/>
        <v>78300</v>
      </c>
      <c r="W1822" s="131"/>
      <c r="X1822" s="132" t="s">
        <v>2128</v>
      </c>
      <c r="Y1822" s="127" t="s">
        <v>2118</v>
      </c>
      <c r="Z1822" s="124" t="s">
        <v>68</v>
      </c>
      <c r="AA1822" s="133">
        <v>43294</v>
      </c>
      <c r="AB1822" s="134"/>
    </row>
    <row r="1823" spans="1:28" ht="25.5" x14ac:dyDescent="0.2">
      <c r="A1823" s="122" t="s">
        <v>8930</v>
      </c>
      <c r="B1823" s="123" t="s">
        <v>2795</v>
      </c>
      <c r="C1823" s="124" t="s">
        <v>2562</v>
      </c>
      <c r="D1823" s="122" t="s">
        <v>10256</v>
      </c>
      <c r="E1823" s="124" t="s">
        <v>7916</v>
      </c>
      <c r="F1823" s="125" t="s">
        <v>2796</v>
      </c>
      <c r="G1823" s="126" t="s">
        <v>2607</v>
      </c>
      <c r="H1823" s="126" t="s">
        <v>2607</v>
      </c>
      <c r="I1823" s="127" t="s">
        <v>2607</v>
      </c>
      <c r="J1823" s="125" t="s">
        <v>283</v>
      </c>
      <c r="K1823" s="125" t="s">
        <v>95</v>
      </c>
      <c r="L1823" s="125">
        <v>239</v>
      </c>
      <c r="M1823" s="142">
        <v>239</v>
      </c>
      <c r="N1823" s="143" t="s">
        <v>2563</v>
      </c>
      <c r="O1823" s="129">
        <v>48126</v>
      </c>
      <c r="P1823" s="129">
        <v>23281.043478260901</v>
      </c>
      <c r="Q1823" s="144">
        <v>71400</v>
      </c>
      <c r="R1823" s="130">
        <f t="shared" si="85"/>
        <v>30265.35652173917</v>
      </c>
      <c r="S1823" s="130">
        <v>0</v>
      </c>
      <c r="T1823" s="130">
        <f t="shared" si="87"/>
        <v>78391.356521739173</v>
      </c>
      <c r="U1823" s="130">
        <v>78300</v>
      </c>
      <c r="V1823" s="130">
        <f t="shared" si="86"/>
        <v>78300</v>
      </c>
      <c r="W1823" s="131"/>
      <c r="X1823" s="132" t="s">
        <v>2128</v>
      </c>
      <c r="Y1823" s="127" t="s">
        <v>2118</v>
      </c>
      <c r="Z1823" s="124" t="s">
        <v>68</v>
      </c>
      <c r="AA1823" s="133">
        <v>43294</v>
      </c>
      <c r="AB1823" s="134"/>
    </row>
    <row r="1824" spans="1:28" ht="25.5" x14ac:dyDescent="0.2">
      <c r="A1824" s="122" t="s">
        <v>8931</v>
      </c>
      <c r="B1824" s="123" t="s">
        <v>2837</v>
      </c>
      <c r="C1824" s="124" t="s">
        <v>2562</v>
      </c>
      <c r="D1824" s="122" t="s">
        <v>10257</v>
      </c>
      <c r="E1824" s="124" t="s">
        <v>7916</v>
      </c>
      <c r="F1824" s="125" t="s">
        <v>2838</v>
      </c>
      <c r="G1824" s="126" t="s">
        <v>2839</v>
      </c>
      <c r="H1824" s="126" t="s">
        <v>2839</v>
      </c>
      <c r="I1824" s="127" t="s">
        <v>2839</v>
      </c>
      <c r="J1824" s="125" t="s">
        <v>283</v>
      </c>
      <c r="K1824" s="125" t="s">
        <v>95</v>
      </c>
      <c r="L1824" s="125">
        <v>239</v>
      </c>
      <c r="M1824" s="142">
        <v>239</v>
      </c>
      <c r="N1824" s="143" t="s">
        <v>2563</v>
      </c>
      <c r="O1824" s="129">
        <v>48126</v>
      </c>
      <c r="P1824" s="129">
        <v>23281.043478260901</v>
      </c>
      <c r="Q1824" s="144">
        <v>71400</v>
      </c>
      <c r="R1824" s="130">
        <f t="shared" si="85"/>
        <v>30265.35652173917</v>
      </c>
      <c r="S1824" s="130">
        <v>0</v>
      </c>
      <c r="T1824" s="130">
        <f t="shared" si="87"/>
        <v>78391.356521739173</v>
      </c>
      <c r="U1824" s="130">
        <v>78300</v>
      </c>
      <c r="V1824" s="130">
        <f t="shared" si="86"/>
        <v>78300</v>
      </c>
      <c r="W1824" s="131"/>
      <c r="X1824" s="132" t="s">
        <v>2128</v>
      </c>
      <c r="Y1824" s="127" t="s">
        <v>2118</v>
      </c>
      <c r="Z1824" s="124" t="s">
        <v>68</v>
      </c>
      <c r="AA1824" s="133">
        <v>43294</v>
      </c>
      <c r="AB1824" s="134"/>
    </row>
    <row r="1825" spans="1:28" ht="25.5" x14ac:dyDescent="0.2">
      <c r="A1825" s="122" t="s">
        <v>9619</v>
      </c>
      <c r="B1825" s="123" t="s">
        <v>2797</v>
      </c>
      <c r="C1825" s="124" t="s">
        <v>2562</v>
      </c>
      <c r="D1825" s="122" t="s">
        <v>10258</v>
      </c>
      <c r="E1825" s="124" t="s">
        <v>7916</v>
      </c>
      <c r="F1825" s="125" t="s">
        <v>2798</v>
      </c>
      <c r="G1825" s="126" t="s">
        <v>2622</v>
      </c>
      <c r="H1825" s="126" t="s">
        <v>2622</v>
      </c>
      <c r="I1825" s="127" t="s">
        <v>2622</v>
      </c>
      <c r="J1825" s="125" t="s">
        <v>283</v>
      </c>
      <c r="K1825" s="125" t="s">
        <v>95</v>
      </c>
      <c r="L1825" s="125">
        <v>239</v>
      </c>
      <c r="M1825" s="142">
        <v>239</v>
      </c>
      <c r="N1825" s="143" t="s">
        <v>2563</v>
      </c>
      <c r="O1825" s="129">
        <v>48126</v>
      </c>
      <c r="P1825" s="129">
        <v>23281.043478260901</v>
      </c>
      <c r="Q1825" s="144">
        <v>71400</v>
      </c>
      <c r="R1825" s="130">
        <f t="shared" si="85"/>
        <v>30265.35652173917</v>
      </c>
      <c r="S1825" s="130">
        <v>0</v>
      </c>
      <c r="T1825" s="130">
        <f t="shared" si="87"/>
        <v>78391.356521739173</v>
      </c>
      <c r="U1825" s="130">
        <v>78300</v>
      </c>
      <c r="V1825" s="130">
        <f t="shared" si="86"/>
        <v>78300</v>
      </c>
      <c r="W1825" s="131"/>
      <c r="X1825" s="132" t="s">
        <v>2128</v>
      </c>
      <c r="Y1825" s="127" t="s">
        <v>2118</v>
      </c>
      <c r="Z1825" s="124" t="s">
        <v>68</v>
      </c>
      <c r="AA1825" s="133">
        <v>43294</v>
      </c>
      <c r="AB1825" s="134"/>
    </row>
    <row r="1826" spans="1:28" ht="25.5" x14ac:dyDescent="0.2">
      <c r="A1826" s="122" t="s">
        <v>9620</v>
      </c>
      <c r="B1826" s="123" t="s">
        <v>2847</v>
      </c>
      <c r="C1826" s="124" t="s">
        <v>2562</v>
      </c>
      <c r="D1826" s="122" t="s">
        <v>9913</v>
      </c>
      <c r="E1826" s="124" t="s">
        <v>7916</v>
      </c>
      <c r="F1826" s="125" t="s">
        <v>2848</v>
      </c>
      <c r="G1826" s="126" t="s">
        <v>2593</v>
      </c>
      <c r="H1826" s="126" t="s">
        <v>2593</v>
      </c>
      <c r="I1826" s="127" t="s">
        <v>2593</v>
      </c>
      <c r="J1826" s="125" t="s">
        <v>283</v>
      </c>
      <c r="K1826" s="125" t="s">
        <v>95</v>
      </c>
      <c r="L1826" s="125">
        <v>239</v>
      </c>
      <c r="M1826" s="142">
        <v>239</v>
      </c>
      <c r="N1826" s="143" t="s">
        <v>2563</v>
      </c>
      <c r="O1826" s="129">
        <v>48126</v>
      </c>
      <c r="P1826" s="129">
        <v>23281.043478260901</v>
      </c>
      <c r="Q1826" s="144">
        <v>71400</v>
      </c>
      <c r="R1826" s="130">
        <f t="shared" si="85"/>
        <v>30265.35652173917</v>
      </c>
      <c r="S1826" s="130">
        <v>0</v>
      </c>
      <c r="T1826" s="130">
        <f t="shared" si="87"/>
        <v>78391.356521739173</v>
      </c>
      <c r="U1826" s="130">
        <v>78300</v>
      </c>
      <c r="V1826" s="130">
        <f t="shared" si="86"/>
        <v>78300</v>
      </c>
      <c r="W1826" s="131"/>
      <c r="X1826" s="132" t="s">
        <v>2128</v>
      </c>
      <c r="Y1826" s="127" t="s">
        <v>2118</v>
      </c>
      <c r="Z1826" s="124" t="s">
        <v>68</v>
      </c>
      <c r="AA1826" s="133">
        <v>43294</v>
      </c>
      <c r="AB1826" s="134"/>
    </row>
    <row r="1827" spans="1:28" ht="25.5" x14ac:dyDescent="0.2">
      <c r="A1827" s="122" t="s">
        <v>9621</v>
      </c>
      <c r="B1827" s="123" t="s">
        <v>2862</v>
      </c>
      <c r="C1827" s="124" t="s">
        <v>2562</v>
      </c>
      <c r="D1827" s="122" t="s">
        <v>10259</v>
      </c>
      <c r="E1827" s="124" t="s">
        <v>7916</v>
      </c>
      <c r="F1827" s="125" t="s">
        <v>2863</v>
      </c>
      <c r="G1827" s="126" t="s">
        <v>2864</v>
      </c>
      <c r="H1827" s="126" t="s">
        <v>2864</v>
      </c>
      <c r="I1827" s="127" t="s">
        <v>2864</v>
      </c>
      <c r="J1827" s="125" t="s">
        <v>283</v>
      </c>
      <c r="K1827" s="125" t="s">
        <v>95</v>
      </c>
      <c r="L1827" s="125">
        <v>239</v>
      </c>
      <c r="M1827" s="142">
        <v>239</v>
      </c>
      <c r="N1827" s="143" t="s">
        <v>2563</v>
      </c>
      <c r="O1827" s="129">
        <v>48126</v>
      </c>
      <c r="P1827" s="129">
        <v>23281.043478260901</v>
      </c>
      <c r="Q1827" s="144">
        <v>71400</v>
      </c>
      <c r="R1827" s="130">
        <f t="shared" si="85"/>
        <v>30265.35652173917</v>
      </c>
      <c r="S1827" s="130">
        <v>0</v>
      </c>
      <c r="T1827" s="130">
        <f t="shared" si="87"/>
        <v>78391.356521739173</v>
      </c>
      <c r="U1827" s="130">
        <v>78300</v>
      </c>
      <c r="V1827" s="130">
        <f t="shared" si="86"/>
        <v>78300</v>
      </c>
      <c r="W1827" s="131"/>
      <c r="X1827" s="132" t="s">
        <v>2128</v>
      </c>
      <c r="Y1827" s="127" t="s">
        <v>2118</v>
      </c>
      <c r="Z1827" s="124" t="s">
        <v>68</v>
      </c>
      <c r="AA1827" s="133">
        <v>43294</v>
      </c>
      <c r="AB1827" s="134"/>
    </row>
    <row r="1828" spans="1:28" ht="25.5" x14ac:dyDescent="0.2">
      <c r="A1828" s="122" t="s">
        <v>9622</v>
      </c>
      <c r="B1828" s="123" t="s">
        <v>2851</v>
      </c>
      <c r="C1828" s="124" t="s">
        <v>2562</v>
      </c>
      <c r="D1828" s="122" t="s">
        <v>10260</v>
      </c>
      <c r="E1828" s="124" t="s">
        <v>7916</v>
      </c>
      <c r="F1828" s="125" t="s">
        <v>2852</v>
      </c>
      <c r="G1828" s="126" t="s">
        <v>2585</v>
      </c>
      <c r="H1828" s="126" t="s">
        <v>2585</v>
      </c>
      <c r="I1828" s="127" t="s">
        <v>2585</v>
      </c>
      <c r="J1828" s="125" t="s">
        <v>283</v>
      </c>
      <c r="K1828" s="125" t="s">
        <v>95</v>
      </c>
      <c r="L1828" s="125">
        <v>239</v>
      </c>
      <c r="M1828" s="142">
        <v>239</v>
      </c>
      <c r="N1828" s="143" t="s">
        <v>2563</v>
      </c>
      <c r="O1828" s="129">
        <v>48126</v>
      </c>
      <c r="P1828" s="129">
        <v>23281.043478260901</v>
      </c>
      <c r="Q1828" s="144">
        <v>71400</v>
      </c>
      <c r="R1828" s="130">
        <f t="shared" si="85"/>
        <v>30265.35652173917</v>
      </c>
      <c r="S1828" s="130">
        <v>0</v>
      </c>
      <c r="T1828" s="130">
        <f t="shared" si="87"/>
        <v>78391.356521739173</v>
      </c>
      <c r="U1828" s="130">
        <v>78300</v>
      </c>
      <c r="V1828" s="130">
        <f t="shared" si="86"/>
        <v>78300</v>
      </c>
      <c r="W1828" s="131"/>
      <c r="X1828" s="132" t="s">
        <v>2128</v>
      </c>
      <c r="Y1828" s="127" t="s">
        <v>2118</v>
      </c>
      <c r="Z1828" s="124" t="s">
        <v>68</v>
      </c>
      <c r="AA1828" s="133">
        <v>43294</v>
      </c>
      <c r="AB1828" s="134"/>
    </row>
    <row r="1829" spans="1:28" ht="25.5" x14ac:dyDescent="0.2">
      <c r="A1829" s="122" t="s">
        <v>8932</v>
      </c>
      <c r="B1829" s="123" t="s">
        <v>2879</v>
      </c>
      <c r="C1829" s="124" t="s">
        <v>2562</v>
      </c>
      <c r="D1829" s="122" t="s">
        <v>10261</v>
      </c>
      <c r="E1829" s="124" t="s">
        <v>7916</v>
      </c>
      <c r="F1829" s="125" t="s">
        <v>2880</v>
      </c>
      <c r="G1829" s="126" t="s">
        <v>2881</v>
      </c>
      <c r="H1829" s="126" t="s">
        <v>2881</v>
      </c>
      <c r="I1829" s="127" t="s">
        <v>2881</v>
      </c>
      <c r="J1829" s="125" t="s">
        <v>283</v>
      </c>
      <c r="K1829" s="125" t="s">
        <v>95</v>
      </c>
      <c r="L1829" s="125">
        <v>239</v>
      </c>
      <c r="M1829" s="142">
        <v>239</v>
      </c>
      <c r="N1829" s="143" t="s">
        <v>2563</v>
      </c>
      <c r="O1829" s="129">
        <v>48126</v>
      </c>
      <c r="P1829" s="129">
        <v>23281.043478260901</v>
      </c>
      <c r="Q1829" s="144">
        <v>71400</v>
      </c>
      <c r="R1829" s="130">
        <f t="shared" si="85"/>
        <v>30265.35652173917</v>
      </c>
      <c r="S1829" s="130">
        <v>0</v>
      </c>
      <c r="T1829" s="130">
        <f t="shared" si="87"/>
        <v>78391.356521739173</v>
      </c>
      <c r="U1829" s="130">
        <v>78300</v>
      </c>
      <c r="V1829" s="130">
        <f t="shared" si="86"/>
        <v>78300</v>
      </c>
      <c r="W1829" s="131"/>
      <c r="X1829" s="132" t="s">
        <v>2128</v>
      </c>
      <c r="Y1829" s="127" t="s">
        <v>2118</v>
      </c>
      <c r="Z1829" s="124" t="s">
        <v>68</v>
      </c>
      <c r="AA1829" s="133">
        <v>43294</v>
      </c>
      <c r="AB1829" s="134"/>
    </row>
    <row r="1830" spans="1:28" ht="25.5" x14ac:dyDescent="0.2">
      <c r="A1830" s="122" t="s">
        <v>8933</v>
      </c>
      <c r="B1830" s="123" t="s">
        <v>2889</v>
      </c>
      <c r="C1830" s="124" t="s">
        <v>2562</v>
      </c>
      <c r="D1830" s="122" t="s">
        <v>9917</v>
      </c>
      <c r="E1830" s="124" t="s">
        <v>7916</v>
      </c>
      <c r="F1830" s="125" t="s">
        <v>2890</v>
      </c>
      <c r="G1830" s="126" t="s">
        <v>2891</v>
      </c>
      <c r="H1830" s="126" t="s">
        <v>2891</v>
      </c>
      <c r="I1830" s="127" t="s">
        <v>2891</v>
      </c>
      <c r="J1830" s="125" t="s">
        <v>283</v>
      </c>
      <c r="K1830" s="125" t="s">
        <v>95</v>
      </c>
      <c r="L1830" s="125">
        <v>239</v>
      </c>
      <c r="M1830" s="142">
        <v>239</v>
      </c>
      <c r="N1830" s="143" t="s">
        <v>2563</v>
      </c>
      <c r="O1830" s="129">
        <v>48126</v>
      </c>
      <c r="P1830" s="129">
        <v>23281.043478260901</v>
      </c>
      <c r="Q1830" s="144">
        <v>71400</v>
      </c>
      <c r="R1830" s="130">
        <f t="shared" si="85"/>
        <v>30265.35652173917</v>
      </c>
      <c r="S1830" s="130">
        <v>0</v>
      </c>
      <c r="T1830" s="130">
        <f t="shared" si="87"/>
        <v>78391.356521739173</v>
      </c>
      <c r="U1830" s="130">
        <v>78300</v>
      </c>
      <c r="V1830" s="130">
        <f t="shared" si="86"/>
        <v>78300</v>
      </c>
      <c r="W1830" s="131"/>
      <c r="X1830" s="132" t="s">
        <v>2128</v>
      </c>
      <c r="Y1830" s="127" t="s">
        <v>2118</v>
      </c>
      <c r="Z1830" s="124" t="s">
        <v>68</v>
      </c>
      <c r="AA1830" s="133">
        <v>43294</v>
      </c>
      <c r="AB1830" s="134"/>
    </row>
    <row r="1831" spans="1:28" ht="25.5" x14ac:dyDescent="0.2">
      <c r="A1831" s="122" t="s">
        <v>8934</v>
      </c>
      <c r="B1831" s="123" t="s">
        <v>2817</v>
      </c>
      <c r="C1831" s="124" t="s">
        <v>2562</v>
      </c>
      <c r="D1831" s="122" t="s">
        <v>9918</v>
      </c>
      <c r="E1831" s="124" t="s">
        <v>7916</v>
      </c>
      <c r="F1831" s="125" t="s">
        <v>2818</v>
      </c>
      <c r="G1831" s="126" t="s">
        <v>2819</v>
      </c>
      <c r="H1831" s="126" t="s">
        <v>2819</v>
      </c>
      <c r="I1831" s="127" t="s">
        <v>2819</v>
      </c>
      <c r="J1831" s="125" t="s">
        <v>283</v>
      </c>
      <c r="K1831" s="125" t="s">
        <v>95</v>
      </c>
      <c r="L1831" s="125">
        <v>239</v>
      </c>
      <c r="M1831" s="142">
        <v>239</v>
      </c>
      <c r="N1831" s="143" t="s">
        <v>2563</v>
      </c>
      <c r="O1831" s="129">
        <v>48126</v>
      </c>
      <c r="P1831" s="129">
        <v>23281.043478260901</v>
      </c>
      <c r="Q1831" s="144">
        <v>71400</v>
      </c>
      <c r="R1831" s="130">
        <f t="shared" si="85"/>
        <v>30265.35652173917</v>
      </c>
      <c r="S1831" s="130">
        <v>0</v>
      </c>
      <c r="T1831" s="130">
        <f t="shared" si="87"/>
        <v>78391.356521739173</v>
      </c>
      <c r="U1831" s="130">
        <v>78300</v>
      </c>
      <c r="V1831" s="130">
        <f t="shared" si="86"/>
        <v>78300</v>
      </c>
      <c r="W1831" s="131"/>
      <c r="X1831" s="132" t="s">
        <v>2128</v>
      </c>
      <c r="Y1831" s="127" t="s">
        <v>2118</v>
      </c>
      <c r="Z1831" s="124" t="s">
        <v>68</v>
      </c>
      <c r="AA1831" s="133">
        <v>43294</v>
      </c>
      <c r="AB1831" s="134"/>
    </row>
    <row r="1832" spans="1:28" ht="25.5" x14ac:dyDescent="0.2">
      <c r="A1832" s="122" t="s">
        <v>8935</v>
      </c>
      <c r="B1832" s="123" t="s">
        <v>2840</v>
      </c>
      <c r="C1832" s="124" t="s">
        <v>2562</v>
      </c>
      <c r="D1832" s="122" t="s">
        <v>9915</v>
      </c>
      <c r="E1832" s="124" t="s">
        <v>7916</v>
      </c>
      <c r="F1832" s="125" t="s">
        <v>2841</v>
      </c>
      <c r="G1832" s="126" t="s">
        <v>2619</v>
      </c>
      <c r="H1832" s="126" t="s">
        <v>2619</v>
      </c>
      <c r="I1832" s="127" t="s">
        <v>2619</v>
      </c>
      <c r="J1832" s="125" t="s">
        <v>283</v>
      </c>
      <c r="K1832" s="125" t="s">
        <v>95</v>
      </c>
      <c r="L1832" s="125">
        <v>239</v>
      </c>
      <c r="M1832" s="142">
        <v>239</v>
      </c>
      <c r="N1832" s="143" t="s">
        <v>2563</v>
      </c>
      <c r="O1832" s="129">
        <v>48126</v>
      </c>
      <c r="P1832" s="129">
        <v>23281.043478260901</v>
      </c>
      <c r="Q1832" s="144">
        <v>71400</v>
      </c>
      <c r="R1832" s="130">
        <f t="shared" si="85"/>
        <v>30265.35652173917</v>
      </c>
      <c r="S1832" s="130">
        <v>0</v>
      </c>
      <c r="T1832" s="130">
        <f t="shared" si="87"/>
        <v>78391.356521739173</v>
      </c>
      <c r="U1832" s="130">
        <v>78300</v>
      </c>
      <c r="V1832" s="130">
        <f t="shared" si="86"/>
        <v>78300</v>
      </c>
      <c r="W1832" s="131"/>
      <c r="X1832" s="132" t="s">
        <v>2128</v>
      </c>
      <c r="Y1832" s="127" t="s">
        <v>2118</v>
      </c>
      <c r="Z1832" s="124" t="s">
        <v>68</v>
      </c>
      <c r="AA1832" s="133">
        <v>43294</v>
      </c>
      <c r="AB1832" s="134"/>
    </row>
    <row r="1833" spans="1:28" ht="25.5" x14ac:dyDescent="0.2">
      <c r="A1833" s="122" t="s">
        <v>8936</v>
      </c>
      <c r="B1833" s="123" t="s">
        <v>2814</v>
      </c>
      <c r="C1833" s="124" t="s">
        <v>2562</v>
      </c>
      <c r="D1833" s="122" t="s">
        <v>9911</v>
      </c>
      <c r="E1833" s="124" t="s">
        <v>7916</v>
      </c>
      <c r="F1833" s="125" t="s">
        <v>2815</v>
      </c>
      <c r="G1833" s="126" t="s">
        <v>2816</v>
      </c>
      <c r="H1833" s="126" t="s">
        <v>2816</v>
      </c>
      <c r="I1833" s="127" t="s">
        <v>2816</v>
      </c>
      <c r="J1833" s="125" t="s">
        <v>283</v>
      </c>
      <c r="K1833" s="125" t="s">
        <v>95</v>
      </c>
      <c r="L1833" s="125">
        <v>239</v>
      </c>
      <c r="M1833" s="142">
        <v>239</v>
      </c>
      <c r="N1833" s="143" t="s">
        <v>2563</v>
      </c>
      <c r="O1833" s="129">
        <v>48126</v>
      </c>
      <c r="P1833" s="129">
        <v>23281.043478260901</v>
      </c>
      <c r="Q1833" s="144">
        <v>71400</v>
      </c>
      <c r="R1833" s="130">
        <f t="shared" si="85"/>
        <v>30265.35652173917</v>
      </c>
      <c r="S1833" s="130">
        <v>0</v>
      </c>
      <c r="T1833" s="130">
        <f t="shared" si="87"/>
        <v>78391.356521739173</v>
      </c>
      <c r="U1833" s="130">
        <v>78300</v>
      </c>
      <c r="V1833" s="130">
        <f t="shared" si="86"/>
        <v>78300</v>
      </c>
      <c r="W1833" s="131"/>
      <c r="X1833" s="132" t="s">
        <v>2128</v>
      </c>
      <c r="Y1833" s="127" t="s">
        <v>2118</v>
      </c>
      <c r="Z1833" s="124" t="s">
        <v>68</v>
      </c>
      <c r="AA1833" s="133">
        <v>43294</v>
      </c>
      <c r="AB1833" s="134"/>
    </row>
    <row r="1834" spans="1:28" ht="25.5" x14ac:dyDescent="0.2">
      <c r="A1834" s="122" t="s">
        <v>8937</v>
      </c>
      <c r="B1834" s="123" t="s">
        <v>2823</v>
      </c>
      <c r="C1834" s="124" t="s">
        <v>2562</v>
      </c>
      <c r="D1834" s="122" t="s">
        <v>10262</v>
      </c>
      <c r="E1834" s="124" t="s">
        <v>7916</v>
      </c>
      <c r="F1834" s="125" t="s">
        <v>2824</v>
      </c>
      <c r="G1834" s="126" t="s">
        <v>2825</v>
      </c>
      <c r="H1834" s="126" t="s">
        <v>2825</v>
      </c>
      <c r="I1834" s="127" t="s">
        <v>2825</v>
      </c>
      <c r="J1834" s="125" t="s">
        <v>283</v>
      </c>
      <c r="K1834" s="125" t="s">
        <v>95</v>
      </c>
      <c r="L1834" s="125">
        <v>239</v>
      </c>
      <c r="M1834" s="142">
        <v>239</v>
      </c>
      <c r="N1834" s="143" t="s">
        <v>2563</v>
      </c>
      <c r="O1834" s="129">
        <v>48126</v>
      </c>
      <c r="P1834" s="129">
        <v>23281.043478260901</v>
      </c>
      <c r="Q1834" s="144">
        <v>71400</v>
      </c>
      <c r="R1834" s="130">
        <f t="shared" si="85"/>
        <v>30265.35652173917</v>
      </c>
      <c r="S1834" s="130">
        <v>0</v>
      </c>
      <c r="T1834" s="130">
        <f t="shared" si="87"/>
        <v>78391.356521739173</v>
      </c>
      <c r="U1834" s="130">
        <v>78300</v>
      </c>
      <c r="V1834" s="130">
        <f t="shared" si="86"/>
        <v>78300</v>
      </c>
      <c r="W1834" s="131"/>
      <c r="X1834" s="132" t="s">
        <v>2128</v>
      </c>
      <c r="Y1834" s="127" t="s">
        <v>2118</v>
      </c>
      <c r="Z1834" s="124" t="s">
        <v>68</v>
      </c>
      <c r="AA1834" s="133">
        <v>43294</v>
      </c>
      <c r="AB1834" s="134"/>
    </row>
    <row r="1835" spans="1:28" ht="25.5" x14ac:dyDescent="0.2">
      <c r="A1835" s="122" t="s">
        <v>8938</v>
      </c>
      <c r="B1835" s="123" t="s">
        <v>2849</v>
      </c>
      <c r="C1835" s="124" t="s">
        <v>2562</v>
      </c>
      <c r="D1835" s="122" t="s">
        <v>9914</v>
      </c>
      <c r="E1835" s="124" t="s">
        <v>7916</v>
      </c>
      <c r="F1835" s="125" t="s">
        <v>2850</v>
      </c>
      <c r="G1835" s="126" t="s">
        <v>2608</v>
      </c>
      <c r="H1835" s="126" t="s">
        <v>2608</v>
      </c>
      <c r="I1835" s="127" t="s">
        <v>2608</v>
      </c>
      <c r="J1835" s="125" t="s">
        <v>283</v>
      </c>
      <c r="K1835" s="125" t="s">
        <v>95</v>
      </c>
      <c r="L1835" s="125">
        <v>239</v>
      </c>
      <c r="M1835" s="142">
        <v>239</v>
      </c>
      <c r="N1835" s="143" t="s">
        <v>2563</v>
      </c>
      <c r="O1835" s="129">
        <v>48126</v>
      </c>
      <c r="P1835" s="129">
        <v>23281.043478260901</v>
      </c>
      <c r="Q1835" s="144">
        <v>71400</v>
      </c>
      <c r="R1835" s="130">
        <f t="shared" si="85"/>
        <v>30265.35652173917</v>
      </c>
      <c r="S1835" s="130">
        <v>0</v>
      </c>
      <c r="T1835" s="130">
        <f t="shared" si="87"/>
        <v>78391.356521739173</v>
      </c>
      <c r="U1835" s="130">
        <v>78300</v>
      </c>
      <c r="V1835" s="130">
        <f t="shared" si="86"/>
        <v>78300</v>
      </c>
      <c r="W1835" s="131"/>
      <c r="X1835" s="132" t="s">
        <v>2128</v>
      </c>
      <c r="Y1835" s="127" t="s">
        <v>2118</v>
      </c>
      <c r="Z1835" s="124" t="s">
        <v>68</v>
      </c>
      <c r="AA1835" s="133">
        <v>43294</v>
      </c>
      <c r="AB1835" s="134"/>
    </row>
    <row r="1836" spans="1:28" ht="25.5" x14ac:dyDescent="0.2">
      <c r="A1836" s="122" t="s">
        <v>8939</v>
      </c>
      <c r="B1836" s="123" t="s">
        <v>2865</v>
      </c>
      <c r="C1836" s="124" t="s">
        <v>2562</v>
      </c>
      <c r="D1836" s="122" t="s">
        <v>10263</v>
      </c>
      <c r="E1836" s="124" t="s">
        <v>7916</v>
      </c>
      <c r="F1836" s="125" t="s">
        <v>2866</v>
      </c>
      <c r="G1836" s="126" t="s">
        <v>2867</v>
      </c>
      <c r="H1836" s="126" t="s">
        <v>2867</v>
      </c>
      <c r="I1836" s="127" t="s">
        <v>2867</v>
      </c>
      <c r="J1836" s="125" t="s">
        <v>283</v>
      </c>
      <c r="K1836" s="125" t="s">
        <v>95</v>
      </c>
      <c r="L1836" s="125">
        <v>239</v>
      </c>
      <c r="M1836" s="142">
        <v>239</v>
      </c>
      <c r="N1836" s="143" t="s">
        <v>2563</v>
      </c>
      <c r="O1836" s="129">
        <v>48126</v>
      </c>
      <c r="P1836" s="129">
        <v>23281.043478260901</v>
      </c>
      <c r="Q1836" s="144">
        <v>71400</v>
      </c>
      <c r="R1836" s="130">
        <f t="shared" si="85"/>
        <v>30265.35652173917</v>
      </c>
      <c r="S1836" s="130">
        <v>0</v>
      </c>
      <c r="T1836" s="130">
        <f t="shared" si="87"/>
        <v>78391.356521739173</v>
      </c>
      <c r="U1836" s="130">
        <v>78300</v>
      </c>
      <c r="V1836" s="130">
        <f t="shared" si="86"/>
        <v>78300</v>
      </c>
      <c r="W1836" s="131"/>
      <c r="X1836" s="132" t="s">
        <v>2128</v>
      </c>
      <c r="Y1836" s="127" t="s">
        <v>2118</v>
      </c>
      <c r="Z1836" s="124" t="s">
        <v>68</v>
      </c>
      <c r="AA1836" s="133">
        <v>43294</v>
      </c>
      <c r="AB1836" s="134"/>
    </row>
    <row r="1837" spans="1:28" ht="25.5" x14ac:dyDescent="0.2">
      <c r="A1837" s="122" t="s">
        <v>8940</v>
      </c>
      <c r="B1837" s="123" t="s">
        <v>2842</v>
      </c>
      <c r="C1837" s="124" t="s">
        <v>2562</v>
      </c>
      <c r="D1837" s="122" t="s">
        <v>10264</v>
      </c>
      <c r="E1837" s="124" t="s">
        <v>7916</v>
      </c>
      <c r="F1837" s="125" t="s">
        <v>2843</v>
      </c>
      <c r="G1837" s="126" t="s">
        <v>2844</v>
      </c>
      <c r="H1837" s="126" t="s">
        <v>2844</v>
      </c>
      <c r="I1837" s="127" t="s">
        <v>2844</v>
      </c>
      <c r="J1837" s="125" t="s">
        <v>283</v>
      </c>
      <c r="K1837" s="125" t="s">
        <v>95</v>
      </c>
      <c r="L1837" s="125">
        <v>239</v>
      </c>
      <c r="M1837" s="142">
        <v>239</v>
      </c>
      <c r="N1837" s="143" t="s">
        <v>2563</v>
      </c>
      <c r="O1837" s="129">
        <v>48126</v>
      </c>
      <c r="P1837" s="129">
        <v>23281.043478260901</v>
      </c>
      <c r="Q1837" s="144">
        <v>71400</v>
      </c>
      <c r="R1837" s="130">
        <f t="shared" si="85"/>
        <v>30265.35652173917</v>
      </c>
      <c r="S1837" s="130">
        <v>0</v>
      </c>
      <c r="T1837" s="130">
        <f t="shared" si="87"/>
        <v>78391.356521739173</v>
      </c>
      <c r="U1837" s="130">
        <v>78300</v>
      </c>
      <c r="V1837" s="130">
        <f t="shared" si="86"/>
        <v>78300</v>
      </c>
      <c r="W1837" s="131"/>
      <c r="X1837" s="132" t="s">
        <v>2128</v>
      </c>
      <c r="Y1837" s="127" t="s">
        <v>2118</v>
      </c>
      <c r="Z1837" s="124" t="s">
        <v>68</v>
      </c>
      <c r="AA1837" s="133">
        <v>43294</v>
      </c>
      <c r="AB1837" s="134"/>
    </row>
    <row r="1838" spans="1:28" ht="25.5" x14ac:dyDescent="0.2">
      <c r="A1838" s="122" t="s">
        <v>8941</v>
      </c>
      <c r="B1838" s="123" t="s">
        <v>2882</v>
      </c>
      <c r="C1838" s="124" t="s">
        <v>2562</v>
      </c>
      <c r="D1838" s="122" t="s">
        <v>10265</v>
      </c>
      <c r="E1838" s="124" t="s">
        <v>7916</v>
      </c>
      <c r="F1838" s="125" t="s">
        <v>2883</v>
      </c>
      <c r="G1838" s="126" t="s">
        <v>2618</v>
      </c>
      <c r="H1838" s="126" t="s">
        <v>2618</v>
      </c>
      <c r="I1838" s="127" t="s">
        <v>2618</v>
      </c>
      <c r="J1838" s="125" t="s">
        <v>283</v>
      </c>
      <c r="K1838" s="125" t="s">
        <v>95</v>
      </c>
      <c r="L1838" s="125">
        <v>239</v>
      </c>
      <c r="M1838" s="142">
        <v>239</v>
      </c>
      <c r="N1838" s="143" t="s">
        <v>2563</v>
      </c>
      <c r="O1838" s="129">
        <v>48126</v>
      </c>
      <c r="P1838" s="129">
        <v>23281.043478260901</v>
      </c>
      <c r="Q1838" s="144">
        <v>71400</v>
      </c>
      <c r="R1838" s="130">
        <f t="shared" si="85"/>
        <v>30265.35652173917</v>
      </c>
      <c r="S1838" s="130">
        <v>0</v>
      </c>
      <c r="T1838" s="130">
        <f t="shared" si="87"/>
        <v>78391.356521739173</v>
      </c>
      <c r="U1838" s="130">
        <v>78300</v>
      </c>
      <c r="V1838" s="130">
        <f t="shared" si="86"/>
        <v>78300</v>
      </c>
      <c r="W1838" s="131"/>
      <c r="X1838" s="132" t="s">
        <v>2128</v>
      </c>
      <c r="Y1838" s="127" t="s">
        <v>2118</v>
      </c>
      <c r="Z1838" s="124" t="s">
        <v>68</v>
      </c>
      <c r="AA1838" s="133">
        <v>43294</v>
      </c>
      <c r="AB1838" s="134"/>
    </row>
    <row r="1839" spans="1:28" ht="25.5" x14ac:dyDescent="0.2">
      <c r="A1839" s="122" t="s">
        <v>8942</v>
      </c>
      <c r="B1839" s="123" t="s">
        <v>2831</v>
      </c>
      <c r="C1839" s="124" t="s">
        <v>2562</v>
      </c>
      <c r="D1839" s="122" t="s">
        <v>10266</v>
      </c>
      <c r="E1839" s="124" t="s">
        <v>7916</v>
      </c>
      <c r="F1839" s="125" t="s">
        <v>2832</v>
      </c>
      <c r="G1839" s="126" t="s">
        <v>2833</v>
      </c>
      <c r="H1839" s="126" t="s">
        <v>2833</v>
      </c>
      <c r="I1839" s="127" t="s">
        <v>2833</v>
      </c>
      <c r="J1839" s="125" t="s">
        <v>283</v>
      </c>
      <c r="K1839" s="125" t="s">
        <v>95</v>
      </c>
      <c r="L1839" s="125">
        <v>239</v>
      </c>
      <c r="M1839" s="142">
        <v>239</v>
      </c>
      <c r="N1839" s="143" t="s">
        <v>2563</v>
      </c>
      <c r="O1839" s="129">
        <v>48126</v>
      </c>
      <c r="P1839" s="129">
        <v>23281.043478260901</v>
      </c>
      <c r="Q1839" s="144">
        <v>71400</v>
      </c>
      <c r="R1839" s="130">
        <f t="shared" si="85"/>
        <v>30265.35652173917</v>
      </c>
      <c r="S1839" s="130">
        <v>0</v>
      </c>
      <c r="T1839" s="130">
        <f t="shared" si="87"/>
        <v>78391.356521739173</v>
      </c>
      <c r="U1839" s="130">
        <v>78300</v>
      </c>
      <c r="V1839" s="130">
        <f t="shared" si="86"/>
        <v>78300</v>
      </c>
      <c r="W1839" s="131"/>
      <c r="X1839" s="132" t="s">
        <v>2128</v>
      </c>
      <c r="Y1839" s="127" t="s">
        <v>2118</v>
      </c>
      <c r="Z1839" s="124" t="s">
        <v>68</v>
      </c>
      <c r="AA1839" s="133">
        <v>43294</v>
      </c>
      <c r="AB1839" s="134"/>
    </row>
    <row r="1840" spans="1:28" ht="25.5" x14ac:dyDescent="0.2">
      <c r="A1840" s="122" t="s">
        <v>8943</v>
      </c>
      <c r="B1840" s="123" t="s">
        <v>2799</v>
      </c>
      <c r="C1840" s="124" t="s">
        <v>2562</v>
      </c>
      <c r="D1840" s="122" t="s">
        <v>10267</v>
      </c>
      <c r="E1840" s="124" t="s">
        <v>7916</v>
      </c>
      <c r="F1840" s="125" t="s">
        <v>2800</v>
      </c>
      <c r="G1840" s="126" t="s">
        <v>2801</v>
      </c>
      <c r="H1840" s="126" t="s">
        <v>2801</v>
      </c>
      <c r="I1840" s="127" t="s">
        <v>2801</v>
      </c>
      <c r="J1840" s="125" t="s">
        <v>283</v>
      </c>
      <c r="K1840" s="125" t="s">
        <v>95</v>
      </c>
      <c r="L1840" s="125">
        <v>239</v>
      </c>
      <c r="M1840" s="142">
        <v>239</v>
      </c>
      <c r="N1840" s="143" t="s">
        <v>2563</v>
      </c>
      <c r="O1840" s="129">
        <v>48126</v>
      </c>
      <c r="P1840" s="129">
        <v>23281.043478260901</v>
      </c>
      <c r="Q1840" s="144">
        <v>71400</v>
      </c>
      <c r="R1840" s="130">
        <f t="shared" si="85"/>
        <v>30265.35652173917</v>
      </c>
      <c r="S1840" s="130">
        <v>0</v>
      </c>
      <c r="T1840" s="130">
        <f t="shared" si="87"/>
        <v>78391.356521739173</v>
      </c>
      <c r="U1840" s="130">
        <v>78300</v>
      </c>
      <c r="V1840" s="130">
        <f t="shared" si="86"/>
        <v>78300</v>
      </c>
      <c r="W1840" s="131"/>
      <c r="X1840" s="132" t="s">
        <v>2128</v>
      </c>
      <c r="Y1840" s="127" t="s">
        <v>2118</v>
      </c>
      <c r="Z1840" s="124" t="s">
        <v>68</v>
      </c>
      <c r="AA1840" s="133">
        <v>43294</v>
      </c>
      <c r="AB1840" s="134"/>
    </row>
    <row r="1841" spans="1:28" ht="25.5" x14ac:dyDescent="0.2">
      <c r="A1841" s="122" t="s">
        <v>9236</v>
      </c>
      <c r="B1841" s="123" t="s">
        <v>2811</v>
      </c>
      <c r="C1841" s="124" t="s">
        <v>2562</v>
      </c>
      <c r="D1841" s="122" t="s">
        <v>10268</v>
      </c>
      <c r="E1841" s="124" t="s">
        <v>7916</v>
      </c>
      <c r="F1841" s="125" t="s">
        <v>2812</v>
      </c>
      <c r="G1841" s="126" t="s">
        <v>2813</v>
      </c>
      <c r="H1841" s="126" t="s">
        <v>2813</v>
      </c>
      <c r="I1841" s="127" t="s">
        <v>2813</v>
      </c>
      <c r="J1841" s="125" t="s">
        <v>283</v>
      </c>
      <c r="K1841" s="125" t="s">
        <v>95</v>
      </c>
      <c r="L1841" s="125">
        <v>239</v>
      </c>
      <c r="M1841" s="142">
        <v>239</v>
      </c>
      <c r="N1841" s="143" t="s">
        <v>2563</v>
      </c>
      <c r="O1841" s="129">
        <v>48126</v>
      </c>
      <c r="P1841" s="129">
        <v>23281.043478260901</v>
      </c>
      <c r="Q1841" s="144">
        <v>71400</v>
      </c>
      <c r="R1841" s="130">
        <f t="shared" si="85"/>
        <v>30265.35652173917</v>
      </c>
      <c r="S1841" s="130">
        <v>0</v>
      </c>
      <c r="T1841" s="130">
        <f t="shared" si="87"/>
        <v>78391.356521739173</v>
      </c>
      <c r="U1841" s="130">
        <v>78300</v>
      </c>
      <c r="V1841" s="130">
        <f t="shared" si="86"/>
        <v>78300</v>
      </c>
      <c r="W1841" s="131"/>
      <c r="X1841" s="132" t="s">
        <v>2128</v>
      </c>
      <c r="Y1841" s="127" t="s">
        <v>2118</v>
      </c>
      <c r="Z1841" s="124" t="s">
        <v>68</v>
      </c>
      <c r="AA1841" s="133">
        <v>43294</v>
      </c>
      <c r="AB1841" s="134"/>
    </row>
    <row r="1842" spans="1:28" ht="25.5" x14ac:dyDescent="0.2">
      <c r="A1842" s="122" t="s">
        <v>8944</v>
      </c>
      <c r="B1842" s="123" t="s">
        <v>2874</v>
      </c>
      <c r="C1842" s="124" t="s">
        <v>2562</v>
      </c>
      <c r="D1842" s="122" t="s">
        <v>10269</v>
      </c>
      <c r="E1842" s="124" t="s">
        <v>7916</v>
      </c>
      <c r="F1842" s="125" t="s">
        <v>2875</v>
      </c>
      <c r="G1842" s="126" t="s">
        <v>2876</v>
      </c>
      <c r="H1842" s="126" t="s">
        <v>2876</v>
      </c>
      <c r="I1842" s="127" t="s">
        <v>2876</v>
      </c>
      <c r="J1842" s="125" t="s">
        <v>283</v>
      </c>
      <c r="K1842" s="125" t="s">
        <v>95</v>
      </c>
      <c r="L1842" s="125">
        <v>239</v>
      </c>
      <c r="M1842" s="142">
        <v>239</v>
      </c>
      <c r="N1842" s="143" t="s">
        <v>2563</v>
      </c>
      <c r="O1842" s="129">
        <v>48126</v>
      </c>
      <c r="P1842" s="129">
        <v>23281.043478260901</v>
      </c>
      <c r="Q1842" s="144">
        <v>71400</v>
      </c>
      <c r="R1842" s="130">
        <f t="shared" si="85"/>
        <v>30265.35652173917</v>
      </c>
      <c r="S1842" s="130">
        <v>0</v>
      </c>
      <c r="T1842" s="130">
        <f t="shared" si="87"/>
        <v>78391.356521739173</v>
      </c>
      <c r="U1842" s="130">
        <v>78300</v>
      </c>
      <c r="V1842" s="130">
        <f t="shared" si="86"/>
        <v>78300</v>
      </c>
      <c r="W1842" s="131"/>
      <c r="X1842" s="132" t="s">
        <v>2128</v>
      </c>
      <c r="Y1842" s="127" t="s">
        <v>2118</v>
      </c>
      <c r="Z1842" s="124" t="s">
        <v>68</v>
      </c>
      <c r="AA1842" s="133">
        <v>43294</v>
      </c>
      <c r="AB1842" s="134"/>
    </row>
    <row r="1843" spans="1:28" ht="25.5" x14ac:dyDescent="0.2">
      <c r="A1843" s="122" t="s">
        <v>9237</v>
      </c>
      <c r="B1843" s="123" t="s">
        <v>2808</v>
      </c>
      <c r="C1843" s="124" t="s">
        <v>2562</v>
      </c>
      <c r="D1843" s="122" t="s">
        <v>10270</v>
      </c>
      <c r="E1843" s="124" t="s">
        <v>7916</v>
      </c>
      <c r="F1843" s="125" t="s">
        <v>2809</v>
      </c>
      <c r="G1843" s="126" t="s">
        <v>7313</v>
      </c>
      <c r="H1843" s="126" t="s">
        <v>7313</v>
      </c>
      <c r="I1843" s="127" t="s">
        <v>2810</v>
      </c>
      <c r="J1843" s="125" t="s">
        <v>283</v>
      </c>
      <c r="K1843" s="125" t="s">
        <v>95</v>
      </c>
      <c r="L1843" s="125">
        <v>239</v>
      </c>
      <c r="M1843" s="142">
        <v>239</v>
      </c>
      <c r="N1843" s="143" t="s">
        <v>2563</v>
      </c>
      <c r="O1843" s="129">
        <v>48126</v>
      </c>
      <c r="P1843" s="129">
        <v>23281.043478260901</v>
      </c>
      <c r="Q1843" s="144">
        <v>71400</v>
      </c>
      <c r="R1843" s="130">
        <f t="shared" si="85"/>
        <v>30265.35652173917</v>
      </c>
      <c r="S1843" s="130">
        <v>0</v>
      </c>
      <c r="T1843" s="130">
        <f t="shared" si="87"/>
        <v>78391.356521739173</v>
      </c>
      <c r="U1843" s="130">
        <v>78300</v>
      </c>
      <c r="V1843" s="130">
        <f t="shared" si="86"/>
        <v>78300</v>
      </c>
      <c r="W1843" s="131"/>
      <c r="X1843" s="132" t="s">
        <v>2128</v>
      </c>
      <c r="Y1843" s="127" t="s">
        <v>2118</v>
      </c>
      <c r="Z1843" s="124" t="s">
        <v>68</v>
      </c>
      <c r="AA1843" s="133">
        <v>43294</v>
      </c>
      <c r="AB1843" s="134"/>
    </row>
    <row r="1844" spans="1:28" ht="25.5" x14ac:dyDescent="0.2">
      <c r="A1844" s="122" t="s">
        <v>9238</v>
      </c>
      <c r="B1844" s="123" t="s">
        <v>2828</v>
      </c>
      <c r="C1844" s="124" t="s">
        <v>2562</v>
      </c>
      <c r="D1844" s="122" t="s">
        <v>10271</v>
      </c>
      <c r="E1844" s="124" t="s">
        <v>7916</v>
      </c>
      <c r="F1844" s="125" t="s">
        <v>2829</v>
      </c>
      <c r="G1844" s="126" t="s">
        <v>2830</v>
      </c>
      <c r="H1844" s="126" t="s">
        <v>2830</v>
      </c>
      <c r="I1844" s="127" t="s">
        <v>2830</v>
      </c>
      <c r="J1844" s="125" t="s">
        <v>283</v>
      </c>
      <c r="K1844" s="125" t="s">
        <v>95</v>
      </c>
      <c r="L1844" s="125">
        <v>239</v>
      </c>
      <c r="M1844" s="142">
        <v>239</v>
      </c>
      <c r="N1844" s="143" t="s">
        <v>2563</v>
      </c>
      <c r="O1844" s="129">
        <v>48126</v>
      </c>
      <c r="P1844" s="129">
        <v>23281.043478260901</v>
      </c>
      <c r="Q1844" s="144">
        <v>71400</v>
      </c>
      <c r="R1844" s="130">
        <f t="shared" si="85"/>
        <v>30265.35652173917</v>
      </c>
      <c r="S1844" s="130">
        <v>0</v>
      </c>
      <c r="T1844" s="130">
        <f t="shared" si="87"/>
        <v>78391.356521739173</v>
      </c>
      <c r="U1844" s="130">
        <v>78300</v>
      </c>
      <c r="V1844" s="130">
        <f t="shared" si="86"/>
        <v>78300</v>
      </c>
      <c r="W1844" s="131"/>
      <c r="X1844" s="132" t="s">
        <v>2128</v>
      </c>
      <c r="Y1844" s="127" t="s">
        <v>2118</v>
      </c>
      <c r="Z1844" s="124" t="s">
        <v>68</v>
      </c>
      <c r="AA1844" s="133">
        <v>43294</v>
      </c>
      <c r="AB1844" s="134"/>
    </row>
    <row r="1845" spans="1:28" ht="25.5" x14ac:dyDescent="0.2">
      <c r="A1845" s="122" t="s">
        <v>8945</v>
      </c>
      <c r="B1845" s="123" t="s">
        <v>2858</v>
      </c>
      <c r="C1845" s="124" t="s">
        <v>2562</v>
      </c>
      <c r="D1845" s="122" t="s">
        <v>10272</v>
      </c>
      <c r="E1845" s="124" t="s">
        <v>7916</v>
      </c>
      <c r="F1845" s="125" t="s">
        <v>2859</v>
      </c>
      <c r="G1845" s="126" t="s">
        <v>2605</v>
      </c>
      <c r="H1845" s="126" t="s">
        <v>2605</v>
      </c>
      <c r="I1845" s="127" t="s">
        <v>2605</v>
      </c>
      <c r="J1845" s="125" t="s">
        <v>283</v>
      </c>
      <c r="K1845" s="125" t="s">
        <v>95</v>
      </c>
      <c r="L1845" s="125">
        <v>239</v>
      </c>
      <c r="M1845" s="142">
        <v>239</v>
      </c>
      <c r="N1845" s="143" t="s">
        <v>2563</v>
      </c>
      <c r="O1845" s="129">
        <v>48126</v>
      </c>
      <c r="P1845" s="129">
        <v>23281.043478260901</v>
      </c>
      <c r="Q1845" s="144">
        <v>71400</v>
      </c>
      <c r="R1845" s="130">
        <f t="shared" si="85"/>
        <v>30265.35652173917</v>
      </c>
      <c r="S1845" s="130">
        <v>0</v>
      </c>
      <c r="T1845" s="130">
        <f t="shared" si="87"/>
        <v>78391.356521739173</v>
      </c>
      <c r="U1845" s="130">
        <v>78300</v>
      </c>
      <c r="V1845" s="130">
        <f t="shared" si="86"/>
        <v>78300</v>
      </c>
      <c r="W1845" s="131"/>
      <c r="X1845" s="132" t="s">
        <v>2128</v>
      </c>
      <c r="Y1845" s="127" t="s">
        <v>2118</v>
      </c>
      <c r="Z1845" s="124" t="s">
        <v>68</v>
      </c>
      <c r="AA1845" s="133">
        <v>43294</v>
      </c>
      <c r="AB1845" s="134"/>
    </row>
    <row r="1846" spans="1:28" ht="25.5" x14ac:dyDescent="0.2">
      <c r="A1846" s="122" t="s">
        <v>8946</v>
      </c>
      <c r="B1846" s="123" t="s">
        <v>2868</v>
      </c>
      <c r="C1846" s="124" t="s">
        <v>2562</v>
      </c>
      <c r="D1846" s="122" t="s">
        <v>9907</v>
      </c>
      <c r="E1846" s="124" t="s">
        <v>7916</v>
      </c>
      <c r="F1846" s="125" t="s">
        <v>2869</v>
      </c>
      <c r="G1846" s="126" t="s">
        <v>2621</v>
      </c>
      <c r="H1846" s="126" t="s">
        <v>2621</v>
      </c>
      <c r="I1846" s="127" t="s">
        <v>2621</v>
      </c>
      <c r="J1846" s="125" t="s">
        <v>283</v>
      </c>
      <c r="K1846" s="125" t="s">
        <v>95</v>
      </c>
      <c r="L1846" s="125">
        <v>239</v>
      </c>
      <c r="M1846" s="142">
        <v>239</v>
      </c>
      <c r="N1846" s="143" t="s">
        <v>2563</v>
      </c>
      <c r="O1846" s="129">
        <v>48126</v>
      </c>
      <c r="P1846" s="129">
        <v>23281.043478260901</v>
      </c>
      <c r="Q1846" s="144">
        <v>71400</v>
      </c>
      <c r="R1846" s="130">
        <f t="shared" si="85"/>
        <v>30265.35652173917</v>
      </c>
      <c r="S1846" s="130">
        <v>0</v>
      </c>
      <c r="T1846" s="130">
        <f t="shared" si="87"/>
        <v>78391.356521739173</v>
      </c>
      <c r="U1846" s="130">
        <v>78300</v>
      </c>
      <c r="V1846" s="130">
        <f t="shared" si="86"/>
        <v>78300</v>
      </c>
      <c r="W1846" s="131"/>
      <c r="X1846" s="132" t="s">
        <v>2128</v>
      </c>
      <c r="Y1846" s="127" t="s">
        <v>2118</v>
      </c>
      <c r="Z1846" s="124" t="s">
        <v>68</v>
      </c>
      <c r="AA1846" s="133">
        <v>43294</v>
      </c>
      <c r="AB1846" s="134"/>
    </row>
    <row r="1847" spans="1:28" ht="25.5" x14ac:dyDescent="0.2">
      <c r="A1847" s="122" t="s">
        <v>8947</v>
      </c>
      <c r="B1847" s="123" t="s">
        <v>2860</v>
      </c>
      <c r="C1847" s="124" t="s">
        <v>2562</v>
      </c>
      <c r="D1847" s="122" t="s">
        <v>9910</v>
      </c>
      <c r="E1847" s="124" t="s">
        <v>7916</v>
      </c>
      <c r="F1847" s="125" t="s">
        <v>2861</v>
      </c>
      <c r="G1847" s="126" t="s">
        <v>2606</v>
      </c>
      <c r="H1847" s="126" t="s">
        <v>2606</v>
      </c>
      <c r="I1847" s="127" t="s">
        <v>2606</v>
      </c>
      <c r="J1847" s="125" t="s">
        <v>283</v>
      </c>
      <c r="K1847" s="125" t="s">
        <v>95</v>
      </c>
      <c r="L1847" s="125">
        <v>239</v>
      </c>
      <c r="M1847" s="142">
        <v>239</v>
      </c>
      <c r="N1847" s="143" t="s">
        <v>2563</v>
      </c>
      <c r="O1847" s="129">
        <v>48126</v>
      </c>
      <c r="P1847" s="129">
        <v>23281.043478260901</v>
      </c>
      <c r="Q1847" s="144">
        <v>71400</v>
      </c>
      <c r="R1847" s="130">
        <f t="shared" si="85"/>
        <v>30265.35652173917</v>
      </c>
      <c r="S1847" s="130">
        <v>0</v>
      </c>
      <c r="T1847" s="130">
        <f t="shared" si="87"/>
        <v>78391.356521739173</v>
      </c>
      <c r="U1847" s="130">
        <v>78300</v>
      </c>
      <c r="V1847" s="130">
        <f t="shared" si="86"/>
        <v>78300</v>
      </c>
      <c r="W1847" s="131"/>
      <c r="X1847" s="132" t="s">
        <v>2128</v>
      </c>
      <c r="Y1847" s="127" t="s">
        <v>2118</v>
      </c>
      <c r="Z1847" s="124" t="s">
        <v>68</v>
      </c>
      <c r="AA1847" s="133">
        <v>43294</v>
      </c>
      <c r="AB1847" s="134"/>
    </row>
    <row r="1848" spans="1:28" ht="25.5" x14ac:dyDescent="0.2">
      <c r="A1848" s="122" t="s">
        <v>8948</v>
      </c>
      <c r="B1848" s="123" t="s">
        <v>2694</v>
      </c>
      <c r="C1848" s="124" t="s">
        <v>2562</v>
      </c>
      <c r="D1848" s="122" t="s">
        <v>9909</v>
      </c>
      <c r="E1848" s="124" t="s">
        <v>7916</v>
      </c>
      <c r="F1848" s="125" t="s">
        <v>2695</v>
      </c>
      <c r="G1848" s="126" t="s">
        <v>2696</v>
      </c>
      <c r="H1848" s="126" t="s">
        <v>2696</v>
      </c>
      <c r="I1848" s="127" t="s">
        <v>2696</v>
      </c>
      <c r="J1848" s="125" t="s">
        <v>34</v>
      </c>
      <c r="K1848" s="125" t="s">
        <v>95</v>
      </c>
      <c r="L1848" s="125">
        <v>239</v>
      </c>
      <c r="M1848" s="142">
        <v>239</v>
      </c>
      <c r="N1848" s="143" t="s">
        <v>2563</v>
      </c>
      <c r="O1848" s="129">
        <v>48126</v>
      </c>
      <c r="P1848" s="129">
        <v>23281.043478260901</v>
      </c>
      <c r="Q1848" s="144">
        <v>71400</v>
      </c>
      <c r="R1848" s="130">
        <f t="shared" si="85"/>
        <v>30265.35652173917</v>
      </c>
      <c r="S1848" s="130">
        <v>0</v>
      </c>
      <c r="T1848" s="130">
        <f t="shared" si="87"/>
        <v>78391.356521739173</v>
      </c>
      <c r="U1848" s="130">
        <v>78300</v>
      </c>
      <c r="V1848" s="130">
        <f t="shared" si="86"/>
        <v>78300</v>
      </c>
      <c r="W1848" s="131"/>
      <c r="X1848" s="132" t="s">
        <v>2128</v>
      </c>
      <c r="Y1848" s="127" t="s">
        <v>2118</v>
      </c>
      <c r="Z1848" s="124" t="s">
        <v>68</v>
      </c>
      <c r="AA1848" s="133">
        <v>43294</v>
      </c>
      <c r="AB1848" s="134"/>
    </row>
    <row r="1849" spans="1:28" ht="25.5" x14ac:dyDescent="0.2">
      <c r="A1849" s="122" t="s">
        <v>8949</v>
      </c>
      <c r="B1849" s="123" t="s">
        <v>2703</v>
      </c>
      <c r="C1849" s="124" t="s">
        <v>2562</v>
      </c>
      <c r="D1849" s="122" t="s">
        <v>9919</v>
      </c>
      <c r="E1849" s="124" t="s">
        <v>7916</v>
      </c>
      <c r="F1849" s="125" t="s">
        <v>2704</v>
      </c>
      <c r="G1849" s="126" t="s">
        <v>2705</v>
      </c>
      <c r="H1849" s="126" t="s">
        <v>2705</v>
      </c>
      <c r="I1849" s="127" t="s">
        <v>2705</v>
      </c>
      <c r="J1849" s="125" t="s">
        <v>34</v>
      </c>
      <c r="K1849" s="125" t="s">
        <v>95</v>
      </c>
      <c r="L1849" s="125">
        <v>239</v>
      </c>
      <c r="M1849" s="142">
        <v>239</v>
      </c>
      <c r="N1849" s="143" t="s">
        <v>2563</v>
      </c>
      <c r="O1849" s="129">
        <v>48126</v>
      </c>
      <c r="P1849" s="129">
        <v>23281.043478260901</v>
      </c>
      <c r="Q1849" s="144">
        <v>71400</v>
      </c>
      <c r="R1849" s="130">
        <f t="shared" si="85"/>
        <v>30265.35652173917</v>
      </c>
      <c r="S1849" s="130">
        <v>0</v>
      </c>
      <c r="T1849" s="130">
        <f t="shared" si="87"/>
        <v>78391.356521739173</v>
      </c>
      <c r="U1849" s="130">
        <v>78300</v>
      </c>
      <c r="V1849" s="130">
        <f t="shared" si="86"/>
        <v>78300</v>
      </c>
      <c r="W1849" s="131"/>
      <c r="X1849" s="132" t="s">
        <v>2128</v>
      </c>
      <c r="Y1849" s="127" t="s">
        <v>2118</v>
      </c>
      <c r="Z1849" s="124" t="s">
        <v>68</v>
      </c>
      <c r="AA1849" s="133">
        <v>43294</v>
      </c>
      <c r="AB1849" s="134"/>
    </row>
    <row r="1850" spans="1:28" ht="25.5" x14ac:dyDescent="0.2">
      <c r="A1850" s="122" t="s">
        <v>8950</v>
      </c>
      <c r="B1850" s="123" t="s">
        <v>2665</v>
      </c>
      <c r="C1850" s="124" t="s">
        <v>2562</v>
      </c>
      <c r="D1850" s="122" t="s">
        <v>10273</v>
      </c>
      <c r="E1850" s="124" t="s">
        <v>7916</v>
      </c>
      <c r="F1850" s="125" t="s">
        <v>2666</v>
      </c>
      <c r="G1850" s="126" t="s">
        <v>2667</v>
      </c>
      <c r="H1850" s="126" t="s">
        <v>2667</v>
      </c>
      <c r="I1850" s="127" t="s">
        <v>2667</v>
      </c>
      <c r="J1850" s="125" t="s">
        <v>34</v>
      </c>
      <c r="K1850" s="125" t="s">
        <v>95</v>
      </c>
      <c r="L1850" s="125">
        <v>239</v>
      </c>
      <c r="M1850" s="142">
        <v>239</v>
      </c>
      <c r="N1850" s="143" t="s">
        <v>2563</v>
      </c>
      <c r="O1850" s="129">
        <v>48126</v>
      </c>
      <c r="P1850" s="129">
        <v>23281.043478260901</v>
      </c>
      <c r="Q1850" s="144">
        <v>71400</v>
      </c>
      <c r="R1850" s="130">
        <f t="shared" si="85"/>
        <v>30265.35652173917</v>
      </c>
      <c r="S1850" s="130">
        <v>0</v>
      </c>
      <c r="T1850" s="130">
        <f t="shared" si="87"/>
        <v>78391.356521739173</v>
      </c>
      <c r="U1850" s="130">
        <v>78300</v>
      </c>
      <c r="V1850" s="130">
        <f t="shared" si="86"/>
        <v>78300</v>
      </c>
      <c r="W1850" s="131"/>
      <c r="X1850" s="132" t="s">
        <v>2128</v>
      </c>
      <c r="Y1850" s="127" t="s">
        <v>2118</v>
      </c>
      <c r="Z1850" s="124" t="s">
        <v>68</v>
      </c>
      <c r="AA1850" s="133">
        <v>43294</v>
      </c>
      <c r="AB1850" s="134"/>
    </row>
    <row r="1851" spans="1:28" ht="25.5" x14ac:dyDescent="0.2">
      <c r="A1851" s="122" t="s">
        <v>8951</v>
      </c>
      <c r="B1851" s="123" t="s">
        <v>2682</v>
      </c>
      <c r="C1851" s="124" t="s">
        <v>2562</v>
      </c>
      <c r="D1851" s="122" t="s">
        <v>10274</v>
      </c>
      <c r="E1851" s="124" t="s">
        <v>7916</v>
      </c>
      <c r="F1851" s="125" t="s">
        <v>2683</v>
      </c>
      <c r="G1851" s="126" t="s">
        <v>2684</v>
      </c>
      <c r="H1851" s="126" t="s">
        <v>2684</v>
      </c>
      <c r="I1851" s="127" t="s">
        <v>2684</v>
      </c>
      <c r="J1851" s="125" t="s">
        <v>34</v>
      </c>
      <c r="K1851" s="125" t="s">
        <v>95</v>
      </c>
      <c r="L1851" s="125">
        <v>239</v>
      </c>
      <c r="M1851" s="142">
        <v>239</v>
      </c>
      <c r="N1851" s="143" t="s">
        <v>2563</v>
      </c>
      <c r="O1851" s="129">
        <v>48126</v>
      </c>
      <c r="P1851" s="129">
        <v>23281.043478260901</v>
      </c>
      <c r="Q1851" s="144">
        <v>71400</v>
      </c>
      <c r="R1851" s="130">
        <f t="shared" si="85"/>
        <v>30265.35652173917</v>
      </c>
      <c r="S1851" s="130">
        <v>0</v>
      </c>
      <c r="T1851" s="130">
        <f t="shared" si="87"/>
        <v>78391.356521739173</v>
      </c>
      <c r="U1851" s="130">
        <v>78300</v>
      </c>
      <c r="V1851" s="130">
        <f t="shared" si="86"/>
        <v>78300</v>
      </c>
      <c r="W1851" s="131"/>
      <c r="X1851" s="132" t="s">
        <v>2128</v>
      </c>
      <c r="Y1851" s="127" t="s">
        <v>2118</v>
      </c>
      <c r="Z1851" s="124" t="s">
        <v>68</v>
      </c>
      <c r="AA1851" s="133">
        <v>43294</v>
      </c>
      <c r="AB1851" s="134"/>
    </row>
    <row r="1852" spans="1:28" ht="25.5" x14ac:dyDescent="0.2">
      <c r="A1852" s="122" t="s">
        <v>8952</v>
      </c>
      <c r="B1852" s="123" t="s">
        <v>2792</v>
      </c>
      <c r="C1852" s="124" t="s">
        <v>2562</v>
      </c>
      <c r="D1852" s="122" t="s">
        <v>10275</v>
      </c>
      <c r="E1852" s="124" t="s">
        <v>7916</v>
      </c>
      <c r="F1852" s="125" t="s">
        <v>2793</v>
      </c>
      <c r="G1852" s="126" t="s">
        <v>2794</v>
      </c>
      <c r="H1852" s="126" t="s">
        <v>2794</v>
      </c>
      <c r="I1852" s="127" t="s">
        <v>2794</v>
      </c>
      <c r="J1852" s="125" t="s">
        <v>34</v>
      </c>
      <c r="K1852" s="125" t="s">
        <v>95</v>
      </c>
      <c r="L1852" s="125">
        <v>239</v>
      </c>
      <c r="M1852" s="142">
        <v>239</v>
      </c>
      <c r="N1852" s="143" t="s">
        <v>2563</v>
      </c>
      <c r="O1852" s="129">
        <v>48126</v>
      </c>
      <c r="P1852" s="129">
        <v>23281.043478260901</v>
      </c>
      <c r="Q1852" s="144">
        <v>71400</v>
      </c>
      <c r="R1852" s="130">
        <f t="shared" si="85"/>
        <v>30265.35652173917</v>
      </c>
      <c r="S1852" s="130">
        <v>0</v>
      </c>
      <c r="T1852" s="130">
        <f t="shared" si="87"/>
        <v>78391.356521739173</v>
      </c>
      <c r="U1852" s="130">
        <v>78300</v>
      </c>
      <c r="V1852" s="130">
        <f t="shared" si="86"/>
        <v>78300</v>
      </c>
      <c r="W1852" s="131"/>
      <c r="X1852" s="132" t="s">
        <v>2128</v>
      </c>
      <c r="Y1852" s="127" t="s">
        <v>2118</v>
      </c>
      <c r="Z1852" s="124" t="s">
        <v>68</v>
      </c>
      <c r="AA1852" s="133">
        <v>43294</v>
      </c>
      <c r="AB1852" s="134"/>
    </row>
    <row r="1853" spans="1:28" ht="25.5" x14ac:dyDescent="0.2">
      <c r="A1853" s="122" t="s">
        <v>8953</v>
      </c>
      <c r="B1853" s="123" t="s">
        <v>2688</v>
      </c>
      <c r="C1853" s="124" t="s">
        <v>2562</v>
      </c>
      <c r="D1853" s="122" t="s">
        <v>10276</v>
      </c>
      <c r="E1853" s="124" t="s">
        <v>7916</v>
      </c>
      <c r="F1853" s="125" t="s">
        <v>2689</v>
      </c>
      <c r="G1853" s="126" t="s">
        <v>2690</v>
      </c>
      <c r="H1853" s="126" t="s">
        <v>2690</v>
      </c>
      <c r="I1853" s="127" t="s">
        <v>2690</v>
      </c>
      <c r="J1853" s="125" t="s">
        <v>34</v>
      </c>
      <c r="K1853" s="125" t="s">
        <v>95</v>
      </c>
      <c r="L1853" s="125">
        <v>239</v>
      </c>
      <c r="M1853" s="142">
        <v>239</v>
      </c>
      <c r="N1853" s="143" t="s">
        <v>2563</v>
      </c>
      <c r="O1853" s="129">
        <v>48126</v>
      </c>
      <c r="P1853" s="129">
        <v>23281.043478260901</v>
      </c>
      <c r="Q1853" s="144">
        <v>71400</v>
      </c>
      <c r="R1853" s="130">
        <f t="shared" si="85"/>
        <v>30265.35652173917</v>
      </c>
      <c r="S1853" s="130">
        <v>0</v>
      </c>
      <c r="T1853" s="130">
        <f t="shared" si="87"/>
        <v>78391.356521739173</v>
      </c>
      <c r="U1853" s="130">
        <v>78300</v>
      </c>
      <c r="V1853" s="130">
        <f t="shared" si="86"/>
        <v>78300</v>
      </c>
      <c r="W1853" s="131"/>
      <c r="X1853" s="132" t="s">
        <v>2128</v>
      </c>
      <c r="Y1853" s="127" t="s">
        <v>2118</v>
      </c>
      <c r="Z1853" s="124" t="s">
        <v>68</v>
      </c>
      <c r="AA1853" s="133">
        <v>43294</v>
      </c>
      <c r="AB1853" s="134"/>
    </row>
    <row r="1854" spans="1:28" ht="25.5" x14ac:dyDescent="0.2">
      <c r="A1854" s="122" t="s">
        <v>8954</v>
      </c>
      <c r="B1854" s="123" t="s">
        <v>2706</v>
      </c>
      <c r="C1854" s="124" t="s">
        <v>2562</v>
      </c>
      <c r="D1854" s="122" t="s">
        <v>10277</v>
      </c>
      <c r="E1854" s="124" t="s">
        <v>7916</v>
      </c>
      <c r="F1854" s="125" t="s">
        <v>2707</v>
      </c>
      <c r="G1854" s="126" t="s">
        <v>2708</v>
      </c>
      <c r="H1854" s="126" t="s">
        <v>2708</v>
      </c>
      <c r="I1854" s="127" t="s">
        <v>2708</v>
      </c>
      <c r="J1854" s="125" t="s">
        <v>34</v>
      </c>
      <c r="K1854" s="125" t="s">
        <v>95</v>
      </c>
      <c r="L1854" s="125">
        <v>239</v>
      </c>
      <c r="M1854" s="142">
        <v>239</v>
      </c>
      <c r="N1854" s="143" t="s">
        <v>2563</v>
      </c>
      <c r="O1854" s="129">
        <v>48126</v>
      </c>
      <c r="P1854" s="129">
        <v>23281.043478260901</v>
      </c>
      <c r="Q1854" s="144">
        <v>71400</v>
      </c>
      <c r="R1854" s="130">
        <f t="shared" si="85"/>
        <v>30265.35652173917</v>
      </c>
      <c r="S1854" s="130">
        <v>0</v>
      </c>
      <c r="T1854" s="130">
        <f t="shared" si="87"/>
        <v>78391.356521739173</v>
      </c>
      <c r="U1854" s="130">
        <v>78300</v>
      </c>
      <c r="V1854" s="130">
        <f t="shared" si="86"/>
        <v>78300</v>
      </c>
      <c r="W1854" s="131"/>
      <c r="X1854" s="132" t="s">
        <v>2128</v>
      </c>
      <c r="Y1854" s="127" t="s">
        <v>2118</v>
      </c>
      <c r="Z1854" s="124" t="s">
        <v>68</v>
      </c>
      <c r="AA1854" s="133">
        <v>43294</v>
      </c>
      <c r="AB1854" s="134"/>
    </row>
    <row r="1855" spans="1:28" ht="25.5" x14ac:dyDescent="0.2">
      <c r="A1855" s="122" t="s">
        <v>8955</v>
      </c>
      <c r="B1855" s="123" t="s">
        <v>2651</v>
      </c>
      <c r="C1855" s="124" t="s">
        <v>2562</v>
      </c>
      <c r="D1855" s="122" t="s">
        <v>10278</v>
      </c>
      <c r="E1855" s="124" t="s">
        <v>7916</v>
      </c>
      <c r="F1855" s="125" t="s">
        <v>2652</v>
      </c>
      <c r="G1855" s="126" t="s">
        <v>2570</v>
      </c>
      <c r="H1855" s="126" t="s">
        <v>2570</v>
      </c>
      <c r="I1855" s="127" t="s">
        <v>2653</v>
      </c>
      <c r="J1855" s="125" t="s">
        <v>34</v>
      </c>
      <c r="K1855" s="125" t="s">
        <v>95</v>
      </c>
      <c r="L1855" s="125">
        <v>239</v>
      </c>
      <c r="M1855" s="142">
        <v>239</v>
      </c>
      <c r="N1855" s="143" t="s">
        <v>2563</v>
      </c>
      <c r="O1855" s="129">
        <v>48126</v>
      </c>
      <c r="P1855" s="129">
        <v>23281.043478260901</v>
      </c>
      <c r="Q1855" s="144">
        <v>71400</v>
      </c>
      <c r="R1855" s="130">
        <f t="shared" si="85"/>
        <v>30265.35652173917</v>
      </c>
      <c r="S1855" s="130">
        <v>0</v>
      </c>
      <c r="T1855" s="130">
        <f t="shared" si="87"/>
        <v>78391.356521739173</v>
      </c>
      <c r="U1855" s="130">
        <v>78300</v>
      </c>
      <c r="V1855" s="130">
        <f t="shared" si="86"/>
        <v>78300</v>
      </c>
      <c r="W1855" s="131"/>
      <c r="X1855" s="132" t="s">
        <v>2128</v>
      </c>
      <c r="Y1855" s="127" t="s">
        <v>2118</v>
      </c>
      <c r="Z1855" s="124" t="s">
        <v>68</v>
      </c>
      <c r="AA1855" s="133">
        <v>43294</v>
      </c>
      <c r="AB1855" s="134"/>
    </row>
    <row r="1856" spans="1:28" ht="25.5" x14ac:dyDescent="0.2">
      <c r="A1856" s="122" t="s">
        <v>8956</v>
      </c>
      <c r="B1856" s="123" t="s">
        <v>2718</v>
      </c>
      <c r="C1856" s="124" t="s">
        <v>2562</v>
      </c>
      <c r="D1856" s="122" t="s">
        <v>10279</v>
      </c>
      <c r="E1856" s="124" t="s">
        <v>7916</v>
      </c>
      <c r="F1856" s="125" t="s">
        <v>2719</v>
      </c>
      <c r="G1856" s="126" t="s">
        <v>2720</v>
      </c>
      <c r="H1856" s="126" t="s">
        <v>2720</v>
      </c>
      <c r="I1856" s="127" t="s">
        <v>2720</v>
      </c>
      <c r="J1856" s="125" t="s">
        <v>34</v>
      </c>
      <c r="K1856" s="125" t="s">
        <v>95</v>
      </c>
      <c r="L1856" s="125">
        <v>239</v>
      </c>
      <c r="M1856" s="142">
        <v>239</v>
      </c>
      <c r="N1856" s="143" t="s">
        <v>2563</v>
      </c>
      <c r="O1856" s="129">
        <v>48126</v>
      </c>
      <c r="P1856" s="129">
        <v>23281.043478260901</v>
      </c>
      <c r="Q1856" s="144">
        <v>71400</v>
      </c>
      <c r="R1856" s="130">
        <f t="shared" si="85"/>
        <v>30265.35652173917</v>
      </c>
      <c r="S1856" s="130">
        <v>0</v>
      </c>
      <c r="T1856" s="130">
        <f t="shared" si="87"/>
        <v>78391.356521739173</v>
      </c>
      <c r="U1856" s="130">
        <v>78300</v>
      </c>
      <c r="V1856" s="130">
        <f t="shared" si="86"/>
        <v>78300</v>
      </c>
      <c r="W1856" s="131"/>
      <c r="X1856" s="132" t="s">
        <v>2128</v>
      </c>
      <c r="Y1856" s="127" t="s">
        <v>2118</v>
      </c>
      <c r="Z1856" s="124" t="s">
        <v>68</v>
      </c>
      <c r="AA1856" s="133">
        <v>43294</v>
      </c>
      <c r="AB1856" s="134"/>
    </row>
    <row r="1857" spans="1:28" ht="25.5" x14ac:dyDescent="0.2">
      <c r="A1857" s="122" t="s">
        <v>8957</v>
      </c>
      <c r="B1857" s="123" t="s">
        <v>2768</v>
      </c>
      <c r="C1857" s="124" t="s">
        <v>2562</v>
      </c>
      <c r="D1857" s="122" t="s">
        <v>10280</v>
      </c>
      <c r="E1857" s="124" t="s">
        <v>7916</v>
      </c>
      <c r="F1857" s="125" t="s">
        <v>2769</v>
      </c>
      <c r="G1857" s="126" t="s">
        <v>2770</v>
      </c>
      <c r="H1857" s="126" t="s">
        <v>2770</v>
      </c>
      <c r="I1857" s="127" t="s">
        <v>2770</v>
      </c>
      <c r="J1857" s="125" t="s">
        <v>34</v>
      </c>
      <c r="K1857" s="125" t="s">
        <v>95</v>
      </c>
      <c r="L1857" s="125">
        <v>239</v>
      </c>
      <c r="M1857" s="142">
        <v>239</v>
      </c>
      <c r="N1857" s="143" t="s">
        <v>2563</v>
      </c>
      <c r="O1857" s="129">
        <v>48126</v>
      </c>
      <c r="P1857" s="129">
        <v>23281.043478260901</v>
      </c>
      <c r="Q1857" s="144">
        <v>71400</v>
      </c>
      <c r="R1857" s="130">
        <f t="shared" si="85"/>
        <v>30265.35652173917</v>
      </c>
      <c r="S1857" s="130">
        <v>0</v>
      </c>
      <c r="T1857" s="130">
        <f t="shared" si="87"/>
        <v>78391.356521739173</v>
      </c>
      <c r="U1857" s="130">
        <v>78300</v>
      </c>
      <c r="V1857" s="130">
        <f t="shared" si="86"/>
        <v>78300</v>
      </c>
      <c r="W1857" s="131"/>
      <c r="X1857" s="132" t="s">
        <v>2128</v>
      </c>
      <c r="Y1857" s="127" t="s">
        <v>2118</v>
      </c>
      <c r="Z1857" s="124" t="s">
        <v>68</v>
      </c>
      <c r="AA1857" s="133">
        <v>43294</v>
      </c>
      <c r="AB1857" s="134"/>
    </row>
    <row r="1858" spans="1:28" ht="25.5" x14ac:dyDescent="0.2">
      <c r="A1858" s="122" t="s">
        <v>8958</v>
      </c>
      <c r="B1858" s="123" t="s">
        <v>2742</v>
      </c>
      <c r="C1858" s="124" t="s">
        <v>2562</v>
      </c>
      <c r="D1858" s="122" t="s">
        <v>10281</v>
      </c>
      <c r="E1858" s="124" t="s">
        <v>7916</v>
      </c>
      <c r="F1858" s="125" t="s">
        <v>2743</v>
      </c>
      <c r="G1858" s="126" t="s">
        <v>2744</v>
      </c>
      <c r="H1858" s="126" t="s">
        <v>2744</v>
      </c>
      <c r="I1858" s="127" t="s">
        <v>2744</v>
      </c>
      <c r="J1858" s="125" t="s">
        <v>34</v>
      </c>
      <c r="K1858" s="125" t="s">
        <v>95</v>
      </c>
      <c r="L1858" s="125">
        <v>239</v>
      </c>
      <c r="M1858" s="142">
        <v>239</v>
      </c>
      <c r="N1858" s="143" t="s">
        <v>2563</v>
      </c>
      <c r="O1858" s="129">
        <v>48126</v>
      </c>
      <c r="P1858" s="129">
        <v>23281.043478260901</v>
      </c>
      <c r="Q1858" s="144">
        <v>71400</v>
      </c>
      <c r="R1858" s="130">
        <f t="shared" si="85"/>
        <v>30265.35652173917</v>
      </c>
      <c r="S1858" s="130">
        <v>0</v>
      </c>
      <c r="T1858" s="130">
        <f t="shared" si="87"/>
        <v>78391.356521739173</v>
      </c>
      <c r="U1858" s="130">
        <v>78300</v>
      </c>
      <c r="V1858" s="130">
        <f t="shared" si="86"/>
        <v>78300</v>
      </c>
      <c r="W1858" s="131"/>
      <c r="X1858" s="132" t="s">
        <v>2128</v>
      </c>
      <c r="Y1858" s="127" t="s">
        <v>2118</v>
      </c>
      <c r="Z1858" s="124" t="s">
        <v>68</v>
      </c>
      <c r="AA1858" s="133">
        <v>43294</v>
      </c>
      <c r="AB1858" s="134"/>
    </row>
    <row r="1859" spans="1:28" ht="25.5" x14ac:dyDescent="0.2">
      <c r="A1859" s="122" t="s">
        <v>8959</v>
      </c>
      <c r="B1859" s="123" t="s">
        <v>2771</v>
      </c>
      <c r="C1859" s="124" t="s">
        <v>2562</v>
      </c>
      <c r="D1859" s="122" t="s">
        <v>10282</v>
      </c>
      <c r="E1859" s="124" t="s">
        <v>7916</v>
      </c>
      <c r="F1859" s="125" t="s">
        <v>2772</v>
      </c>
      <c r="G1859" s="126" t="s">
        <v>2578</v>
      </c>
      <c r="H1859" s="126" t="s">
        <v>2578</v>
      </c>
      <c r="I1859" s="127" t="s">
        <v>2578</v>
      </c>
      <c r="J1859" s="125" t="s">
        <v>34</v>
      </c>
      <c r="K1859" s="125" t="s">
        <v>95</v>
      </c>
      <c r="L1859" s="125">
        <v>239</v>
      </c>
      <c r="M1859" s="142">
        <v>239</v>
      </c>
      <c r="N1859" s="143" t="s">
        <v>2563</v>
      </c>
      <c r="O1859" s="129">
        <v>48126</v>
      </c>
      <c r="P1859" s="129">
        <v>23281.043478260901</v>
      </c>
      <c r="Q1859" s="144">
        <v>71400</v>
      </c>
      <c r="R1859" s="130">
        <f t="shared" si="85"/>
        <v>30265.35652173917</v>
      </c>
      <c r="S1859" s="130">
        <v>0</v>
      </c>
      <c r="T1859" s="130">
        <f t="shared" si="87"/>
        <v>78391.356521739173</v>
      </c>
      <c r="U1859" s="130">
        <v>78300</v>
      </c>
      <c r="V1859" s="130">
        <f t="shared" si="86"/>
        <v>78300</v>
      </c>
      <c r="W1859" s="131"/>
      <c r="X1859" s="132" t="s">
        <v>2128</v>
      </c>
      <c r="Y1859" s="127" t="s">
        <v>2118</v>
      </c>
      <c r="Z1859" s="124" t="s">
        <v>68</v>
      </c>
      <c r="AA1859" s="133">
        <v>43294</v>
      </c>
      <c r="AB1859" s="134"/>
    </row>
    <row r="1860" spans="1:28" ht="25.5" x14ac:dyDescent="0.2">
      <c r="A1860" s="122" t="s">
        <v>8960</v>
      </c>
      <c r="B1860" s="123" t="s">
        <v>2760</v>
      </c>
      <c r="C1860" s="124" t="s">
        <v>2562</v>
      </c>
      <c r="D1860" s="122" t="s">
        <v>10283</v>
      </c>
      <c r="E1860" s="124" t="s">
        <v>7916</v>
      </c>
      <c r="F1860" s="125" t="s">
        <v>2761</v>
      </c>
      <c r="G1860" s="126" t="s">
        <v>2581</v>
      </c>
      <c r="H1860" s="126" t="s">
        <v>2581</v>
      </c>
      <c r="I1860" s="127" t="s">
        <v>2581</v>
      </c>
      <c r="J1860" s="125" t="s">
        <v>34</v>
      </c>
      <c r="K1860" s="125" t="s">
        <v>95</v>
      </c>
      <c r="L1860" s="125">
        <v>239</v>
      </c>
      <c r="M1860" s="142">
        <v>239</v>
      </c>
      <c r="N1860" s="143" t="s">
        <v>2563</v>
      </c>
      <c r="O1860" s="129">
        <v>48126</v>
      </c>
      <c r="P1860" s="129">
        <v>23281.043478260901</v>
      </c>
      <c r="Q1860" s="144">
        <v>71400</v>
      </c>
      <c r="R1860" s="130">
        <f t="shared" si="85"/>
        <v>30265.35652173917</v>
      </c>
      <c r="S1860" s="130">
        <v>0</v>
      </c>
      <c r="T1860" s="130">
        <f t="shared" si="87"/>
        <v>78391.356521739173</v>
      </c>
      <c r="U1860" s="130">
        <v>78300</v>
      </c>
      <c r="V1860" s="130">
        <f t="shared" si="86"/>
        <v>78300</v>
      </c>
      <c r="W1860" s="131"/>
      <c r="X1860" s="132" t="s">
        <v>2128</v>
      </c>
      <c r="Y1860" s="127" t="s">
        <v>2118</v>
      </c>
      <c r="Z1860" s="124" t="s">
        <v>68</v>
      </c>
      <c r="AA1860" s="133">
        <v>43294</v>
      </c>
      <c r="AB1860" s="134"/>
    </row>
    <row r="1861" spans="1:28" ht="25.5" x14ac:dyDescent="0.2">
      <c r="A1861" s="122" t="s">
        <v>8961</v>
      </c>
      <c r="B1861" s="123" t="s">
        <v>2786</v>
      </c>
      <c r="C1861" s="124" t="s">
        <v>2562</v>
      </c>
      <c r="D1861" s="122" t="s">
        <v>10284</v>
      </c>
      <c r="E1861" s="124" t="s">
        <v>7916</v>
      </c>
      <c r="F1861" s="125" t="s">
        <v>2787</v>
      </c>
      <c r="G1861" s="126" t="s">
        <v>7312</v>
      </c>
      <c r="H1861" s="126" t="s">
        <v>7312</v>
      </c>
      <c r="I1861" s="127" t="s">
        <v>2788</v>
      </c>
      <c r="J1861" s="125" t="s">
        <v>34</v>
      </c>
      <c r="K1861" s="125" t="s">
        <v>95</v>
      </c>
      <c r="L1861" s="125">
        <v>239</v>
      </c>
      <c r="M1861" s="142">
        <v>239</v>
      </c>
      <c r="N1861" s="143" t="s">
        <v>2563</v>
      </c>
      <c r="O1861" s="129">
        <v>48126</v>
      </c>
      <c r="P1861" s="129">
        <v>23281.043478260901</v>
      </c>
      <c r="Q1861" s="144">
        <v>71400</v>
      </c>
      <c r="R1861" s="130">
        <f t="shared" si="85"/>
        <v>30265.35652173917</v>
      </c>
      <c r="S1861" s="130">
        <v>0</v>
      </c>
      <c r="T1861" s="130">
        <f t="shared" si="87"/>
        <v>78391.356521739173</v>
      </c>
      <c r="U1861" s="130">
        <v>78300</v>
      </c>
      <c r="V1861" s="130">
        <f t="shared" si="86"/>
        <v>78300</v>
      </c>
      <c r="W1861" s="131"/>
      <c r="X1861" s="132" t="s">
        <v>2128</v>
      </c>
      <c r="Y1861" s="127" t="s">
        <v>2118</v>
      </c>
      <c r="Z1861" s="124" t="s">
        <v>68</v>
      </c>
      <c r="AA1861" s="133">
        <v>43294</v>
      </c>
      <c r="AB1861" s="134"/>
    </row>
    <row r="1862" spans="1:28" ht="25.5" x14ac:dyDescent="0.2">
      <c r="A1862" s="122" t="s">
        <v>8962</v>
      </c>
      <c r="B1862" s="123" t="s">
        <v>2776</v>
      </c>
      <c r="C1862" s="124" t="s">
        <v>2562</v>
      </c>
      <c r="D1862" s="122" t="s">
        <v>10285</v>
      </c>
      <c r="E1862" s="124" t="s">
        <v>7916</v>
      </c>
      <c r="F1862" s="125" t="s">
        <v>2777</v>
      </c>
      <c r="G1862" s="126" t="s">
        <v>2568</v>
      </c>
      <c r="H1862" s="126" t="s">
        <v>2568</v>
      </c>
      <c r="I1862" s="127" t="s">
        <v>2568</v>
      </c>
      <c r="J1862" s="125" t="s">
        <v>34</v>
      </c>
      <c r="K1862" s="125" t="s">
        <v>95</v>
      </c>
      <c r="L1862" s="125">
        <v>239</v>
      </c>
      <c r="M1862" s="142">
        <v>239</v>
      </c>
      <c r="N1862" s="143" t="s">
        <v>2563</v>
      </c>
      <c r="O1862" s="129">
        <v>48126</v>
      </c>
      <c r="P1862" s="129">
        <v>23281.043478260901</v>
      </c>
      <c r="Q1862" s="144">
        <v>71400</v>
      </c>
      <c r="R1862" s="130">
        <f t="shared" si="85"/>
        <v>30265.35652173917</v>
      </c>
      <c r="S1862" s="130">
        <v>0</v>
      </c>
      <c r="T1862" s="130">
        <f t="shared" si="87"/>
        <v>78391.356521739173</v>
      </c>
      <c r="U1862" s="130">
        <v>78300</v>
      </c>
      <c r="V1862" s="130">
        <f t="shared" si="86"/>
        <v>78300</v>
      </c>
      <c r="W1862" s="131"/>
      <c r="X1862" s="132" t="s">
        <v>2128</v>
      </c>
      <c r="Y1862" s="127" t="s">
        <v>2118</v>
      </c>
      <c r="Z1862" s="124" t="s">
        <v>68</v>
      </c>
      <c r="AA1862" s="133">
        <v>43294</v>
      </c>
      <c r="AB1862" s="134"/>
    </row>
    <row r="1863" spans="1:28" ht="25.5" x14ac:dyDescent="0.2">
      <c r="A1863" s="122" t="s">
        <v>8963</v>
      </c>
      <c r="B1863" s="123" t="s">
        <v>2749</v>
      </c>
      <c r="C1863" s="124" t="s">
        <v>2562</v>
      </c>
      <c r="D1863" s="122" t="s">
        <v>10286</v>
      </c>
      <c r="E1863" s="124" t="s">
        <v>7916</v>
      </c>
      <c r="F1863" s="125" t="s">
        <v>2750</v>
      </c>
      <c r="G1863" s="126" t="s">
        <v>2574</v>
      </c>
      <c r="H1863" s="126" t="s">
        <v>2574</v>
      </c>
      <c r="I1863" s="127" t="s">
        <v>2574</v>
      </c>
      <c r="J1863" s="125" t="s">
        <v>34</v>
      </c>
      <c r="K1863" s="125" t="s">
        <v>95</v>
      </c>
      <c r="L1863" s="125">
        <v>239</v>
      </c>
      <c r="M1863" s="142">
        <v>239</v>
      </c>
      <c r="N1863" s="143" t="s">
        <v>2563</v>
      </c>
      <c r="O1863" s="129">
        <v>48126</v>
      </c>
      <c r="P1863" s="129">
        <v>23281.043478260901</v>
      </c>
      <c r="Q1863" s="144">
        <v>71400</v>
      </c>
      <c r="R1863" s="130">
        <f t="shared" ref="R1863:R1926" si="88">+P1863/1800000*2340000</f>
        <v>30265.35652173917</v>
      </c>
      <c r="S1863" s="130">
        <v>0</v>
      </c>
      <c r="T1863" s="130">
        <f t="shared" si="87"/>
        <v>78391.356521739173</v>
      </c>
      <c r="U1863" s="130">
        <v>78300</v>
      </c>
      <c r="V1863" s="130">
        <f t="shared" ref="V1863:V1926" si="89">ROUNDDOWN(T1863,-2)</f>
        <v>78300</v>
      </c>
      <c r="W1863" s="131"/>
      <c r="X1863" s="132" t="s">
        <v>2128</v>
      </c>
      <c r="Y1863" s="127" t="s">
        <v>2118</v>
      </c>
      <c r="Z1863" s="124" t="s">
        <v>68</v>
      </c>
      <c r="AA1863" s="133">
        <v>43294</v>
      </c>
      <c r="AB1863" s="134"/>
    </row>
    <row r="1864" spans="1:28" ht="25.5" x14ac:dyDescent="0.2">
      <c r="A1864" s="122" t="s">
        <v>8964</v>
      </c>
      <c r="B1864" s="123" t="s">
        <v>2677</v>
      </c>
      <c r="C1864" s="124" t="s">
        <v>2562</v>
      </c>
      <c r="D1864" s="122" t="s">
        <v>10287</v>
      </c>
      <c r="E1864" s="124" t="s">
        <v>7916</v>
      </c>
      <c r="F1864" s="125" t="s">
        <v>2678</v>
      </c>
      <c r="G1864" s="126" t="s">
        <v>2575</v>
      </c>
      <c r="H1864" s="126" t="s">
        <v>2575</v>
      </c>
      <c r="I1864" s="127" t="s">
        <v>2575</v>
      </c>
      <c r="J1864" s="125" t="s">
        <v>34</v>
      </c>
      <c r="K1864" s="125" t="s">
        <v>95</v>
      </c>
      <c r="L1864" s="125">
        <v>239</v>
      </c>
      <c r="M1864" s="142">
        <v>239</v>
      </c>
      <c r="N1864" s="143" t="s">
        <v>2563</v>
      </c>
      <c r="O1864" s="129">
        <v>48126</v>
      </c>
      <c r="P1864" s="129">
        <v>23281.043478260901</v>
      </c>
      <c r="Q1864" s="144">
        <v>71400</v>
      </c>
      <c r="R1864" s="130">
        <f t="shared" si="88"/>
        <v>30265.35652173917</v>
      </c>
      <c r="S1864" s="130">
        <v>0</v>
      </c>
      <c r="T1864" s="130">
        <f t="shared" si="87"/>
        <v>78391.356521739173</v>
      </c>
      <c r="U1864" s="130">
        <v>78300</v>
      </c>
      <c r="V1864" s="130">
        <f t="shared" si="89"/>
        <v>78300</v>
      </c>
      <c r="W1864" s="131"/>
      <c r="X1864" s="132" t="s">
        <v>2128</v>
      </c>
      <c r="Y1864" s="127" t="s">
        <v>2118</v>
      </c>
      <c r="Z1864" s="124" t="s">
        <v>68</v>
      </c>
      <c r="AA1864" s="133">
        <v>43294</v>
      </c>
      <c r="AB1864" s="134"/>
    </row>
    <row r="1865" spans="1:28" ht="25.5" x14ac:dyDescent="0.2">
      <c r="A1865" s="122" t="s">
        <v>8965</v>
      </c>
      <c r="B1865" s="123" t="s">
        <v>2638</v>
      </c>
      <c r="C1865" s="124" t="s">
        <v>2562</v>
      </c>
      <c r="D1865" s="122" t="s">
        <v>10288</v>
      </c>
      <c r="E1865" s="124" t="s">
        <v>7916</v>
      </c>
      <c r="F1865" s="125" t="s">
        <v>2639</v>
      </c>
      <c r="G1865" s="126" t="s">
        <v>2576</v>
      </c>
      <c r="H1865" s="126" t="s">
        <v>2576</v>
      </c>
      <c r="I1865" s="127" t="s">
        <v>2576</v>
      </c>
      <c r="J1865" s="125" t="s">
        <v>34</v>
      </c>
      <c r="K1865" s="125" t="s">
        <v>95</v>
      </c>
      <c r="L1865" s="125">
        <v>239</v>
      </c>
      <c r="M1865" s="142">
        <v>239</v>
      </c>
      <c r="N1865" s="143" t="s">
        <v>2563</v>
      </c>
      <c r="O1865" s="129">
        <v>48126</v>
      </c>
      <c r="P1865" s="129">
        <v>23281.043478260901</v>
      </c>
      <c r="Q1865" s="144">
        <v>71400</v>
      </c>
      <c r="R1865" s="130">
        <f t="shared" si="88"/>
        <v>30265.35652173917</v>
      </c>
      <c r="S1865" s="130">
        <v>0</v>
      </c>
      <c r="T1865" s="130">
        <f t="shared" si="87"/>
        <v>78391.356521739173</v>
      </c>
      <c r="U1865" s="130">
        <v>78300</v>
      </c>
      <c r="V1865" s="130">
        <f t="shared" si="89"/>
        <v>78300</v>
      </c>
      <c r="W1865" s="131"/>
      <c r="X1865" s="132" t="s">
        <v>2128</v>
      </c>
      <c r="Y1865" s="127" t="s">
        <v>2118</v>
      </c>
      <c r="Z1865" s="124" t="s">
        <v>68</v>
      </c>
      <c r="AA1865" s="133">
        <v>43294</v>
      </c>
      <c r="AB1865" s="134"/>
    </row>
    <row r="1866" spans="1:28" ht="25.5" x14ac:dyDescent="0.2">
      <c r="A1866" s="122" t="s">
        <v>8966</v>
      </c>
      <c r="B1866" s="123" t="s">
        <v>2671</v>
      </c>
      <c r="C1866" s="124" t="s">
        <v>2562</v>
      </c>
      <c r="D1866" s="122" t="s">
        <v>10289</v>
      </c>
      <c r="E1866" s="124" t="s">
        <v>7916</v>
      </c>
      <c r="F1866" s="125" t="s">
        <v>2672</v>
      </c>
      <c r="G1866" s="126" t="s">
        <v>7311</v>
      </c>
      <c r="H1866" s="126" t="s">
        <v>7311</v>
      </c>
      <c r="I1866" s="127" t="s">
        <v>2673</v>
      </c>
      <c r="J1866" s="125" t="s">
        <v>34</v>
      </c>
      <c r="K1866" s="125" t="s">
        <v>95</v>
      </c>
      <c r="L1866" s="125">
        <v>239</v>
      </c>
      <c r="M1866" s="142">
        <v>239</v>
      </c>
      <c r="N1866" s="143" t="s">
        <v>2563</v>
      </c>
      <c r="O1866" s="129">
        <v>48126</v>
      </c>
      <c r="P1866" s="129">
        <v>23281.043478260901</v>
      </c>
      <c r="Q1866" s="144">
        <v>71400</v>
      </c>
      <c r="R1866" s="130">
        <f t="shared" si="88"/>
        <v>30265.35652173917</v>
      </c>
      <c r="S1866" s="130">
        <v>0</v>
      </c>
      <c r="T1866" s="130">
        <f t="shared" si="87"/>
        <v>78391.356521739173</v>
      </c>
      <c r="U1866" s="130">
        <v>78300</v>
      </c>
      <c r="V1866" s="130">
        <f t="shared" si="89"/>
        <v>78300</v>
      </c>
      <c r="W1866" s="131"/>
      <c r="X1866" s="132" t="s">
        <v>2128</v>
      </c>
      <c r="Y1866" s="127" t="s">
        <v>2118</v>
      </c>
      <c r="Z1866" s="124" t="s">
        <v>68</v>
      </c>
      <c r="AA1866" s="133">
        <v>43294</v>
      </c>
      <c r="AB1866" s="134"/>
    </row>
    <row r="1867" spans="1:28" ht="25.5" x14ac:dyDescent="0.2">
      <c r="A1867" s="122" t="s">
        <v>8967</v>
      </c>
      <c r="B1867" s="123" t="s">
        <v>2656</v>
      </c>
      <c r="C1867" s="124" t="s">
        <v>2562</v>
      </c>
      <c r="D1867" s="122" t="s">
        <v>10290</v>
      </c>
      <c r="E1867" s="124" t="s">
        <v>7916</v>
      </c>
      <c r="F1867" s="125" t="s">
        <v>2657</v>
      </c>
      <c r="G1867" s="126" t="s">
        <v>2658</v>
      </c>
      <c r="H1867" s="126" t="s">
        <v>2658</v>
      </c>
      <c r="I1867" s="127" t="s">
        <v>2658</v>
      </c>
      <c r="J1867" s="125" t="s">
        <v>34</v>
      </c>
      <c r="K1867" s="125" t="s">
        <v>95</v>
      </c>
      <c r="L1867" s="125">
        <v>239</v>
      </c>
      <c r="M1867" s="142">
        <v>239</v>
      </c>
      <c r="N1867" s="143" t="s">
        <v>2563</v>
      </c>
      <c r="O1867" s="129">
        <v>48126</v>
      </c>
      <c r="P1867" s="129">
        <v>23281.043478260901</v>
      </c>
      <c r="Q1867" s="144">
        <v>71400</v>
      </c>
      <c r="R1867" s="130">
        <f t="shared" si="88"/>
        <v>30265.35652173917</v>
      </c>
      <c r="S1867" s="130">
        <v>0</v>
      </c>
      <c r="T1867" s="130">
        <f t="shared" si="87"/>
        <v>78391.356521739173</v>
      </c>
      <c r="U1867" s="130">
        <v>78300</v>
      </c>
      <c r="V1867" s="130">
        <f t="shared" si="89"/>
        <v>78300</v>
      </c>
      <c r="W1867" s="131"/>
      <c r="X1867" s="132" t="s">
        <v>2128</v>
      </c>
      <c r="Y1867" s="127" t="s">
        <v>2118</v>
      </c>
      <c r="Z1867" s="124" t="s">
        <v>68</v>
      </c>
      <c r="AA1867" s="133">
        <v>43294</v>
      </c>
      <c r="AB1867" s="134"/>
    </row>
    <row r="1868" spans="1:28" ht="25.5" x14ac:dyDescent="0.2">
      <c r="A1868" s="122" t="s">
        <v>8968</v>
      </c>
      <c r="B1868" s="123" t="s">
        <v>2633</v>
      </c>
      <c r="C1868" s="124" t="s">
        <v>2562</v>
      </c>
      <c r="D1868" s="122" t="s">
        <v>10291</v>
      </c>
      <c r="E1868" s="124" t="s">
        <v>7916</v>
      </c>
      <c r="F1868" s="125" t="s">
        <v>2634</v>
      </c>
      <c r="G1868" s="126" t="s">
        <v>2635</v>
      </c>
      <c r="H1868" s="126" t="s">
        <v>2635</v>
      </c>
      <c r="I1868" s="127" t="s">
        <v>2635</v>
      </c>
      <c r="J1868" s="125" t="s">
        <v>34</v>
      </c>
      <c r="K1868" s="125" t="s">
        <v>95</v>
      </c>
      <c r="L1868" s="125">
        <v>239</v>
      </c>
      <c r="M1868" s="142">
        <v>239</v>
      </c>
      <c r="N1868" s="143" t="s">
        <v>2563</v>
      </c>
      <c r="O1868" s="129">
        <v>48126</v>
      </c>
      <c r="P1868" s="129">
        <v>23281.043478260901</v>
      </c>
      <c r="Q1868" s="144">
        <v>71400</v>
      </c>
      <c r="R1868" s="130">
        <f t="shared" si="88"/>
        <v>30265.35652173917</v>
      </c>
      <c r="S1868" s="130">
        <v>0</v>
      </c>
      <c r="T1868" s="130">
        <f t="shared" si="87"/>
        <v>78391.356521739173</v>
      </c>
      <c r="U1868" s="130">
        <v>78300</v>
      </c>
      <c r="V1868" s="130">
        <f t="shared" si="89"/>
        <v>78300</v>
      </c>
      <c r="W1868" s="131"/>
      <c r="X1868" s="132" t="s">
        <v>2128</v>
      </c>
      <c r="Y1868" s="127" t="s">
        <v>2118</v>
      </c>
      <c r="Z1868" s="124" t="s">
        <v>68</v>
      </c>
      <c r="AA1868" s="133">
        <v>43294</v>
      </c>
      <c r="AB1868" s="134"/>
    </row>
    <row r="1869" spans="1:28" ht="25.5" x14ac:dyDescent="0.2">
      <c r="A1869" s="122" t="s">
        <v>8969</v>
      </c>
      <c r="B1869" s="123" t="s">
        <v>2712</v>
      </c>
      <c r="C1869" s="124" t="s">
        <v>2562</v>
      </c>
      <c r="D1869" s="122" t="s">
        <v>10292</v>
      </c>
      <c r="E1869" s="124" t="s">
        <v>7916</v>
      </c>
      <c r="F1869" s="125" t="s">
        <v>2713</v>
      </c>
      <c r="G1869" s="126" t="s">
        <v>2714</v>
      </c>
      <c r="H1869" s="126" t="s">
        <v>2714</v>
      </c>
      <c r="I1869" s="127" t="s">
        <v>2714</v>
      </c>
      <c r="J1869" s="125" t="s">
        <v>34</v>
      </c>
      <c r="K1869" s="125" t="s">
        <v>95</v>
      </c>
      <c r="L1869" s="125">
        <v>239</v>
      </c>
      <c r="M1869" s="142">
        <v>239</v>
      </c>
      <c r="N1869" s="143" t="s">
        <v>2563</v>
      </c>
      <c r="O1869" s="129">
        <v>48126</v>
      </c>
      <c r="P1869" s="129">
        <v>23281.043478260901</v>
      </c>
      <c r="Q1869" s="144">
        <v>71400</v>
      </c>
      <c r="R1869" s="130">
        <f t="shared" si="88"/>
        <v>30265.35652173917</v>
      </c>
      <c r="S1869" s="130">
        <v>0</v>
      </c>
      <c r="T1869" s="130">
        <f t="shared" si="87"/>
        <v>78391.356521739173</v>
      </c>
      <c r="U1869" s="130">
        <v>78300</v>
      </c>
      <c r="V1869" s="130">
        <f t="shared" si="89"/>
        <v>78300</v>
      </c>
      <c r="W1869" s="131"/>
      <c r="X1869" s="132" t="s">
        <v>2128</v>
      </c>
      <c r="Y1869" s="127" t="s">
        <v>2118</v>
      </c>
      <c r="Z1869" s="124" t="s">
        <v>68</v>
      </c>
      <c r="AA1869" s="133">
        <v>43294</v>
      </c>
      <c r="AB1869" s="134"/>
    </row>
    <row r="1870" spans="1:28" ht="25.5" x14ac:dyDescent="0.2">
      <c r="A1870" s="122" t="s">
        <v>8970</v>
      </c>
      <c r="B1870" s="123" t="s">
        <v>2679</v>
      </c>
      <c r="C1870" s="124" t="s">
        <v>2562</v>
      </c>
      <c r="D1870" s="122" t="s">
        <v>10293</v>
      </c>
      <c r="E1870" s="124" t="s">
        <v>7916</v>
      </c>
      <c r="F1870" s="125" t="s">
        <v>2680</v>
      </c>
      <c r="G1870" s="126" t="s">
        <v>2681</v>
      </c>
      <c r="H1870" s="126" t="s">
        <v>2681</v>
      </c>
      <c r="I1870" s="127" t="s">
        <v>2681</v>
      </c>
      <c r="J1870" s="125" t="s">
        <v>34</v>
      </c>
      <c r="K1870" s="125" t="s">
        <v>95</v>
      </c>
      <c r="L1870" s="125">
        <v>239</v>
      </c>
      <c r="M1870" s="142">
        <v>239</v>
      </c>
      <c r="N1870" s="143" t="s">
        <v>2563</v>
      </c>
      <c r="O1870" s="129">
        <v>48126</v>
      </c>
      <c r="P1870" s="129">
        <v>23281.043478260901</v>
      </c>
      <c r="Q1870" s="144">
        <v>71400</v>
      </c>
      <c r="R1870" s="130">
        <f t="shared" si="88"/>
        <v>30265.35652173917</v>
      </c>
      <c r="S1870" s="130">
        <v>0</v>
      </c>
      <c r="T1870" s="130">
        <f t="shared" si="87"/>
        <v>78391.356521739173</v>
      </c>
      <c r="U1870" s="130">
        <v>78300</v>
      </c>
      <c r="V1870" s="130">
        <f t="shared" si="89"/>
        <v>78300</v>
      </c>
      <c r="W1870" s="131"/>
      <c r="X1870" s="132" t="s">
        <v>2128</v>
      </c>
      <c r="Y1870" s="127" t="s">
        <v>2118</v>
      </c>
      <c r="Z1870" s="124" t="s">
        <v>68</v>
      </c>
      <c r="AA1870" s="133">
        <v>43294</v>
      </c>
      <c r="AB1870" s="134"/>
    </row>
    <row r="1871" spans="1:28" ht="25.5" x14ac:dyDescent="0.2">
      <c r="A1871" s="122" t="s">
        <v>8971</v>
      </c>
      <c r="B1871" s="123" t="s">
        <v>2636</v>
      </c>
      <c r="C1871" s="124" t="s">
        <v>2562</v>
      </c>
      <c r="D1871" s="122" t="s">
        <v>10294</v>
      </c>
      <c r="E1871" s="124" t="s">
        <v>7916</v>
      </c>
      <c r="F1871" s="125" t="s">
        <v>2637</v>
      </c>
      <c r="G1871" s="126" t="s">
        <v>2579</v>
      </c>
      <c r="H1871" s="126" t="s">
        <v>2579</v>
      </c>
      <c r="I1871" s="127" t="s">
        <v>2579</v>
      </c>
      <c r="J1871" s="125" t="s">
        <v>34</v>
      </c>
      <c r="K1871" s="125" t="s">
        <v>95</v>
      </c>
      <c r="L1871" s="125">
        <v>239</v>
      </c>
      <c r="M1871" s="142">
        <v>239</v>
      </c>
      <c r="N1871" s="143" t="s">
        <v>2563</v>
      </c>
      <c r="O1871" s="129">
        <v>48126</v>
      </c>
      <c r="P1871" s="129">
        <v>23281.043478260901</v>
      </c>
      <c r="Q1871" s="144">
        <v>71400</v>
      </c>
      <c r="R1871" s="130">
        <f t="shared" si="88"/>
        <v>30265.35652173917</v>
      </c>
      <c r="S1871" s="130">
        <v>0</v>
      </c>
      <c r="T1871" s="130">
        <f t="shared" si="87"/>
        <v>78391.356521739173</v>
      </c>
      <c r="U1871" s="130">
        <v>78300</v>
      </c>
      <c r="V1871" s="130">
        <f t="shared" si="89"/>
        <v>78300</v>
      </c>
      <c r="W1871" s="131"/>
      <c r="X1871" s="132" t="s">
        <v>2128</v>
      </c>
      <c r="Y1871" s="127" t="s">
        <v>2118</v>
      </c>
      <c r="Z1871" s="124" t="s">
        <v>68</v>
      </c>
      <c r="AA1871" s="133">
        <v>43294</v>
      </c>
      <c r="AB1871" s="134"/>
    </row>
    <row r="1872" spans="1:28" ht="25.5" x14ac:dyDescent="0.2">
      <c r="A1872" s="122" t="s">
        <v>8972</v>
      </c>
      <c r="B1872" s="123" t="s">
        <v>2640</v>
      </c>
      <c r="C1872" s="124" t="s">
        <v>2562</v>
      </c>
      <c r="D1872" s="122" t="s">
        <v>10295</v>
      </c>
      <c r="E1872" s="124" t="s">
        <v>7916</v>
      </c>
      <c r="F1872" s="125" t="s">
        <v>2641</v>
      </c>
      <c r="G1872" s="126" t="s">
        <v>2577</v>
      </c>
      <c r="H1872" s="126" t="s">
        <v>2577</v>
      </c>
      <c r="I1872" s="127" t="s">
        <v>2577</v>
      </c>
      <c r="J1872" s="125" t="s">
        <v>34</v>
      </c>
      <c r="K1872" s="125" t="s">
        <v>95</v>
      </c>
      <c r="L1872" s="125">
        <v>239</v>
      </c>
      <c r="M1872" s="142">
        <v>239</v>
      </c>
      <c r="N1872" s="143" t="s">
        <v>2563</v>
      </c>
      <c r="O1872" s="129">
        <v>48126</v>
      </c>
      <c r="P1872" s="129">
        <v>23281.043478260901</v>
      </c>
      <c r="Q1872" s="144">
        <v>71400</v>
      </c>
      <c r="R1872" s="130">
        <f t="shared" si="88"/>
        <v>30265.35652173917</v>
      </c>
      <c r="S1872" s="130">
        <v>0</v>
      </c>
      <c r="T1872" s="130">
        <f t="shared" si="87"/>
        <v>78391.356521739173</v>
      </c>
      <c r="U1872" s="130">
        <v>78300</v>
      </c>
      <c r="V1872" s="130">
        <f t="shared" si="89"/>
        <v>78300</v>
      </c>
      <c r="W1872" s="131"/>
      <c r="X1872" s="132" t="s">
        <v>2128</v>
      </c>
      <c r="Y1872" s="127" t="s">
        <v>2118</v>
      </c>
      <c r="Z1872" s="124" t="s">
        <v>68</v>
      </c>
      <c r="AA1872" s="133">
        <v>43294</v>
      </c>
      <c r="AB1872" s="134"/>
    </row>
    <row r="1873" spans="1:28" ht="25.5" x14ac:dyDescent="0.2">
      <c r="A1873" s="122" t="s">
        <v>8973</v>
      </c>
      <c r="B1873" s="123" t="s">
        <v>2727</v>
      </c>
      <c r="C1873" s="124" t="s">
        <v>2562</v>
      </c>
      <c r="D1873" s="122" t="s">
        <v>10296</v>
      </c>
      <c r="E1873" s="124" t="s">
        <v>7916</v>
      </c>
      <c r="F1873" s="125" t="s">
        <v>2728</v>
      </c>
      <c r="G1873" s="126" t="s">
        <v>2569</v>
      </c>
      <c r="H1873" s="126" t="s">
        <v>2569</v>
      </c>
      <c r="I1873" s="127" t="s">
        <v>2569</v>
      </c>
      <c r="J1873" s="125" t="s">
        <v>34</v>
      </c>
      <c r="K1873" s="125" t="s">
        <v>95</v>
      </c>
      <c r="L1873" s="125">
        <v>239</v>
      </c>
      <c r="M1873" s="142">
        <v>239</v>
      </c>
      <c r="N1873" s="143" t="s">
        <v>2563</v>
      </c>
      <c r="O1873" s="129">
        <v>48126</v>
      </c>
      <c r="P1873" s="129">
        <v>23281.043478260901</v>
      </c>
      <c r="Q1873" s="144">
        <v>71400</v>
      </c>
      <c r="R1873" s="130">
        <f t="shared" si="88"/>
        <v>30265.35652173917</v>
      </c>
      <c r="S1873" s="130">
        <v>0</v>
      </c>
      <c r="T1873" s="130">
        <f t="shared" si="87"/>
        <v>78391.356521739173</v>
      </c>
      <c r="U1873" s="130">
        <v>78300</v>
      </c>
      <c r="V1873" s="130">
        <f t="shared" si="89"/>
        <v>78300</v>
      </c>
      <c r="W1873" s="131"/>
      <c r="X1873" s="132" t="s">
        <v>2128</v>
      </c>
      <c r="Y1873" s="127" t="s">
        <v>2118</v>
      </c>
      <c r="Z1873" s="124" t="s">
        <v>68</v>
      </c>
      <c r="AA1873" s="133">
        <v>43294</v>
      </c>
      <c r="AB1873" s="134"/>
    </row>
    <row r="1874" spans="1:28" ht="25.5" x14ac:dyDescent="0.2">
      <c r="A1874" s="122" t="s">
        <v>8974</v>
      </c>
      <c r="B1874" s="123" t="s">
        <v>2734</v>
      </c>
      <c r="C1874" s="124" t="s">
        <v>2562</v>
      </c>
      <c r="D1874" s="122" t="s">
        <v>10297</v>
      </c>
      <c r="E1874" s="124" t="s">
        <v>7916</v>
      </c>
      <c r="F1874" s="125" t="s">
        <v>2735</v>
      </c>
      <c r="G1874" s="126" t="s">
        <v>2567</v>
      </c>
      <c r="H1874" s="126" t="s">
        <v>2567</v>
      </c>
      <c r="I1874" s="127" t="s">
        <v>2567</v>
      </c>
      <c r="J1874" s="125" t="s">
        <v>34</v>
      </c>
      <c r="K1874" s="125" t="s">
        <v>95</v>
      </c>
      <c r="L1874" s="125">
        <v>239</v>
      </c>
      <c r="M1874" s="142">
        <v>239</v>
      </c>
      <c r="N1874" s="143" t="s">
        <v>2563</v>
      </c>
      <c r="O1874" s="129">
        <v>48126</v>
      </c>
      <c r="P1874" s="129">
        <v>23281.043478260901</v>
      </c>
      <c r="Q1874" s="144">
        <v>71400</v>
      </c>
      <c r="R1874" s="130">
        <f t="shared" si="88"/>
        <v>30265.35652173917</v>
      </c>
      <c r="S1874" s="130">
        <v>0</v>
      </c>
      <c r="T1874" s="130">
        <f t="shared" si="87"/>
        <v>78391.356521739173</v>
      </c>
      <c r="U1874" s="130">
        <v>78300</v>
      </c>
      <c r="V1874" s="130">
        <f t="shared" si="89"/>
        <v>78300</v>
      </c>
      <c r="W1874" s="131"/>
      <c r="X1874" s="132" t="s">
        <v>2128</v>
      </c>
      <c r="Y1874" s="127" t="s">
        <v>2118</v>
      </c>
      <c r="Z1874" s="124" t="s">
        <v>68</v>
      </c>
      <c r="AA1874" s="133">
        <v>43294</v>
      </c>
      <c r="AB1874" s="134"/>
    </row>
    <row r="1875" spans="1:28" ht="25.5" x14ac:dyDescent="0.2">
      <c r="A1875" s="122" t="s">
        <v>8975</v>
      </c>
      <c r="B1875" s="123" t="s">
        <v>2732</v>
      </c>
      <c r="C1875" s="124" t="s">
        <v>2562</v>
      </c>
      <c r="D1875" s="122" t="s">
        <v>10298</v>
      </c>
      <c r="E1875" s="124" t="s">
        <v>7916</v>
      </c>
      <c r="F1875" s="125" t="s">
        <v>2733</v>
      </c>
      <c r="G1875" s="126" t="s">
        <v>2566</v>
      </c>
      <c r="H1875" s="126" t="s">
        <v>2566</v>
      </c>
      <c r="I1875" s="127" t="s">
        <v>2566</v>
      </c>
      <c r="J1875" s="125" t="s">
        <v>34</v>
      </c>
      <c r="K1875" s="125" t="s">
        <v>95</v>
      </c>
      <c r="L1875" s="125">
        <v>239</v>
      </c>
      <c r="M1875" s="142">
        <v>239</v>
      </c>
      <c r="N1875" s="143" t="s">
        <v>2563</v>
      </c>
      <c r="O1875" s="129">
        <v>48126</v>
      </c>
      <c r="P1875" s="129">
        <v>23281.043478260901</v>
      </c>
      <c r="Q1875" s="144">
        <v>71400</v>
      </c>
      <c r="R1875" s="130">
        <f t="shared" si="88"/>
        <v>30265.35652173917</v>
      </c>
      <c r="S1875" s="130">
        <v>0</v>
      </c>
      <c r="T1875" s="130">
        <f t="shared" si="87"/>
        <v>78391.356521739173</v>
      </c>
      <c r="U1875" s="130">
        <v>78300</v>
      </c>
      <c r="V1875" s="130">
        <f t="shared" si="89"/>
        <v>78300</v>
      </c>
      <c r="W1875" s="131"/>
      <c r="X1875" s="132" t="s">
        <v>2128</v>
      </c>
      <c r="Y1875" s="127" t="s">
        <v>2118</v>
      </c>
      <c r="Z1875" s="124" t="s">
        <v>68</v>
      </c>
      <c r="AA1875" s="133">
        <v>43294</v>
      </c>
      <c r="AB1875" s="134"/>
    </row>
    <row r="1876" spans="1:28" ht="25.5" x14ac:dyDescent="0.2">
      <c r="A1876" s="122" t="s">
        <v>8976</v>
      </c>
      <c r="B1876" s="123" t="s">
        <v>2642</v>
      </c>
      <c r="C1876" s="124" t="s">
        <v>2562</v>
      </c>
      <c r="D1876" s="122" t="s">
        <v>10299</v>
      </c>
      <c r="E1876" s="124" t="s">
        <v>7916</v>
      </c>
      <c r="F1876" s="125" t="s">
        <v>2643</v>
      </c>
      <c r="G1876" s="126" t="s">
        <v>2644</v>
      </c>
      <c r="H1876" s="126" t="s">
        <v>2644</v>
      </c>
      <c r="I1876" s="127" t="s">
        <v>2644</v>
      </c>
      <c r="J1876" s="125" t="s">
        <v>34</v>
      </c>
      <c r="K1876" s="125" t="s">
        <v>95</v>
      </c>
      <c r="L1876" s="125">
        <v>239</v>
      </c>
      <c r="M1876" s="142">
        <v>239</v>
      </c>
      <c r="N1876" s="143" t="s">
        <v>2563</v>
      </c>
      <c r="O1876" s="129">
        <v>48126</v>
      </c>
      <c r="P1876" s="129">
        <v>23281.043478260901</v>
      </c>
      <c r="Q1876" s="144">
        <v>71400</v>
      </c>
      <c r="R1876" s="130">
        <f t="shared" si="88"/>
        <v>30265.35652173917</v>
      </c>
      <c r="S1876" s="130">
        <v>0</v>
      </c>
      <c r="T1876" s="130">
        <f t="shared" si="87"/>
        <v>78391.356521739173</v>
      </c>
      <c r="U1876" s="130">
        <v>78300</v>
      </c>
      <c r="V1876" s="130">
        <f t="shared" si="89"/>
        <v>78300</v>
      </c>
      <c r="W1876" s="131"/>
      <c r="X1876" s="132" t="s">
        <v>2128</v>
      </c>
      <c r="Y1876" s="127" t="s">
        <v>2118</v>
      </c>
      <c r="Z1876" s="124" t="s">
        <v>68</v>
      </c>
      <c r="AA1876" s="133">
        <v>43294</v>
      </c>
      <c r="AB1876" s="134"/>
    </row>
    <row r="1877" spans="1:28" ht="25.5" x14ac:dyDescent="0.2">
      <c r="A1877" s="122" t="s">
        <v>8977</v>
      </c>
      <c r="B1877" s="123" t="s">
        <v>2697</v>
      </c>
      <c r="C1877" s="124" t="s">
        <v>2562</v>
      </c>
      <c r="D1877" s="122" t="s">
        <v>10300</v>
      </c>
      <c r="E1877" s="124" t="s">
        <v>7916</v>
      </c>
      <c r="F1877" s="125" t="s">
        <v>2698</v>
      </c>
      <c r="G1877" s="126" t="s">
        <v>2699</v>
      </c>
      <c r="H1877" s="126" t="s">
        <v>2699</v>
      </c>
      <c r="I1877" s="127" t="s">
        <v>2699</v>
      </c>
      <c r="J1877" s="125" t="s">
        <v>34</v>
      </c>
      <c r="K1877" s="125" t="s">
        <v>95</v>
      </c>
      <c r="L1877" s="125">
        <v>239</v>
      </c>
      <c r="M1877" s="142">
        <v>239</v>
      </c>
      <c r="N1877" s="143" t="s">
        <v>2563</v>
      </c>
      <c r="O1877" s="129">
        <v>48126</v>
      </c>
      <c r="P1877" s="129">
        <v>23281.043478260901</v>
      </c>
      <c r="Q1877" s="144">
        <v>71400</v>
      </c>
      <c r="R1877" s="130">
        <f t="shared" si="88"/>
        <v>30265.35652173917</v>
      </c>
      <c r="S1877" s="130">
        <v>0</v>
      </c>
      <c r="T1877" s="130">
        <f t="shared" si="87"/>
        <v>78391.356521739173</v>
      </c>
      <c r="U1877" s="130">
        <v>78300</v>
      </c>
      <c r="V1877" s="130">
        <f t="shared" si="89"/>
        <v>78300</v>
      </c>
      <c r="W1877" s="131"/>
      <c r="X1877" s="132" t="s">
        <v>2128</v>
      </c>
      <c r="Y1877" s="127" t="s">
        <v>2118</v>
      </c>
      <c r="Z1877" s="124" t="s">
        <v>68</v>
      </c>
      <c r="AA1877" s="133">
        <v>43294</v>
      </c>
      <c r="AB1877" s="134"/>
    </row>
    <row r="1878" spans="1:28" ht="25.5" x14ac:dyDescent="0.2">
      <c r="A1878" s="122" t="s">
        <v>8978</v>
      </c>
      <c r="B1878" s="123" t="s">
        <v>2668</v>
      </c>
      <c r="C1878" s="124" t="s">
        <v>2562</v>
      </c>
      <c r="D1878" s="122" t="s">
        <v>10301</v>
      </c>
      <c r="E1878" s="124" t="s">
        <v>7916</v>
      </c>
      <c r="F1878" s="125" t="s">
        <v>2669</v>
      </c>
      <c r="G1878" s="126" t="s">
        <v>2670</v>
      </c>
      <c r="H1878" s="126" t="s">
        <v>2670</v>
      </c>
      <c r="I1878" s="127" t="s">
        <v>2670</v>
      </c>
      <c r="J1878" s="125" t="s">
        <v>34</v>
      </c>
      <c r="K1878" s="125" t="s">
        <v>95</v>
      </c>
      <c r="L1878" s="125">
        <v>239</v>
      </c>
      <c r="M1878" s="142">
        <v>239</v>
      </c>
      <c r="N1878" s="143" t="s">
        <v>2563</v>
      </c>
      <c r="O1878" s="129">
        <v>48126</v>
      </c>
      <c r="P1878" s="129">
        <v>23281.043478260901</v>
      </c>
      <c r="Q1878" s="144">
        <v>71400</v>
      </c>
      <c r="R1878" s="130">
        <f t="shared" si="88"/>
        <v>30265.35652173917</v>
      </c>
      <c r="S1878" s="130">
        <v>0</v>
      </c>
      <c r="T1878" s="130">
        <f t="shared" si="87"/>
        <v>78391.356521739173</v>
      </c>
      <c r="U1878" s="130">
        <v>78300</v>
      </c>
      <c r="V1878" s="130">
        <f t="shared" si="89"/>
        <v>78300</v>
      </c>
      <c r="W1878" s="131"/>
      <c r="X1878" s="132" t="s">
        <v>2128</v>
      </c>
      <c r="Y1878" s="127" t="s">
        <v>2118</v>
      </c>
      <c r="Z1878" s="124" t="s">
        <v>68</v>
      </c>
      <c r="AA1878" s="133">
        <v>43294</v>
      </c>
      <c r="AB1878" s="134"/>
    </row>
    <row r="1879" spans="1:28" ht="25.5" x14ac:dyDescent="0.2">
      <c r="A1879" s="122" t="s">
        <v>8979</v>
      </c>
      <c r="B1879" s="123" t="s">
        <v>2778</v>
      </c>
      <c r="C1879" s="124" t="s">
        <v>2562</v>
      </c>
      <c r="D1879" s="122" t="s">
        <v>10302</v>
      </c>
      <c r="E1879" s="124" t="s">
        <v>7916</v>
      </c>
      <c r="F1879" s="125" t="s">
        <v>2779</v>
      </c>
      <c r="G1879" s="126" t="s">
        <v>2780</v>
      </c>
      <c r="H1879" s="126" t="s">
        <v>2780</v>
      </c>
      <c r="I1879" s="127" t="s">
        <v>2780</v>
      </c>
      <c r="J1879" s="125" t="s">
        <v>34</v>
      </c>
      <c r="K1879" s="125" t="s">
        <v>95</v>
      </c>
      <c r="L1879" s="125">
        <v>239</v>
      </c>
      <c r="M1879" s="142">
        <v>239</v>
      </c>
      <c r="N1879" s="143" t="s">
        <v>2563</v>
      </c>
      <c r="O1879" s="129">
        <v>48126</v>
      </c>
      <c r="P1879" s="129">
        <v>23281.043478260901</v>
      </c>
      <c r="Q1879" s="144">
        <v>71400</v>
      </c>
      <c r="R1879" s="130">
        <f t="shared" si="88"/>
        <v>30265.35652173917</v>
      </c>
      <c r="S1879" s="130">
        <v>0</v>
      </c>
      <c r="T1879" s="130">
        <f t="shared" si="87"/>
        <v>78391.356521739173</v>
      </c>
      <c r="U1879" s="130">
        <v>78300</v>
      </c>
      <c r="V1879" s="130">
        <f t="shared" si="89"/>
        <v>78300</v>
      </c>
      <c r="W1879" s="131"/>
      <c r="X1879" s="132" t="s">
        <v>2128</v>
      </c>
      <c r="Y1879" s="127" t="s">
        <v>2118</v>
      </c>
      <c r="Z1879" s="124" t="s">
        <v>68</v>
      </c>
      <c r="AA1879" s="133">
        <v>43294</v>
      </c>
      <c r="AB1879" s="134"/>
    </row>
    <row r="1880" spans="1:28" ht="25.5" x14ac:dyDescent="0.2">
      <c r="A1880" s="122" t="s">
        <v>8980</v>
      </c>
      <c r="B1880" s="123" t="s">
        <v>2721</v>
      </c>
      <c r="C1880" s="124" t="s">
        <v>2562</v>
      </c>
      <c r="D1880" s="122" t="s">
        <v>10303</v>
      </c>
      <c r="E1880" s="124" t="s">
        <v>7916</v>
      </c>
      <c r="F1880" s="125" t="s">
        <v>2722</v>
      </c>
      <c r="G1880" s="126" t="s">
        <v>2723</v>
      </c>
      <c r="H1880" s="126" t="s">
        <v>2723</v>
      </c>
      <c r="I1880" s="127" t="s">
        <v>2723</v>
      </c>
      <c r="J1880" s="125" t="s">
        <v>34</v>
      </c>
      <c r="K1880" s="125" t="s">
        <v>95</v>
      </c>
      <c r="L1880" s="125">
        <v>239</v>
      </c>
      <c r="M1880" s="142">
        <v>239</v>
      </c>
      <c r="N1880" s="143" t="s">
        <v>2563</v>
      </c>
      <c r="O1880" s="129">
        <v>48126</v>
      </c>
      <c r="P1880" s="129">
        <v>23281.043478260901</v>
      </c>
      <c r="Q1880" s="144">
        <v>71400</v>
      </c>
      <c r="R1880" s="130">
        <f t="shared" si="88"/>
        <v>30265.35652173917</v>
      </c>
      <c r="S1880" s="130">
        <v>0</v>
      </c>
      <c r="T1880" s="130">
        <f t="shared" si="87"/>
        <v>78391.356521739173</v>
      </c>
      <c r="U1880" s="130">
        <v>78300</v>
      </c>
      <c r="V1880" s="130">
        <f t="shared" si="89"/>
        <v>78300</v>
      </c>
      <c r="W1880" s="131"/>
      <c r="X1880" s="132" t="s">
        <v>2128</v>
      </c>
      <c r="Y1880" s="127" t="s">
        <v>2118</v>
      </c>
      <c r="Z1880" s="124" t="s">
        <v>68</v>
      </c>
      <c r="AA1880" s="133">
        <v>43294</v>
      </c>
      <c r="AB1880" s="134"/>
    </row>
    <row r="1881" spans="1:28" ht="25.5" x14ac:dyDescent="0.2">
      <c r="A1881" s="122" t="s">
        <v>8981</v>
      </c>
      <c r="B1881" s="123" t="s">
        <v>2654</v>
      </c>
      <c r="C1881" s="124" t="s">
        <v>2562</v>
      </c>
      <c r="D1881" s="122" t="s">
        <v>10304</v>
      </c>
      <c r="E1881" s="124" t="s">
        <v>7916</v>
      </c>
      <c r="F1881" s="125" t="s">
        <v>2655</v>
      </c>
      <c r="G1881" s="126" t="s">
        <v>2571</v>
      </c>
      <c r="H1881" s="126" t="s">
        <v>2571</v>
      </c>
      <c r="I1881" s="127" t="s">
        <v>2571</v>
      </c>
      <c r="J1881" s="125" t="s">
        <v>34</v>
      </c>
      <c r="K1881" s="125" t="s">
        <v>95</v>
      </c>
      <c r="L1881" s="125">
        <v>239</v>
      </c>
      <c r="M1881" s="142">
        <v>239</v>
      </c>
      <c r="N1881" s="143" t="s">
        <v>2563</v>
      </c>
      <c r="O1881" s="129">
        <v>48126</v>
      </c>
      <c r="P1881" s="129">
        <v>23281.043478260901</v>
      </c>
      <c r="Q1881" s="144">
        <v>71400</v>
      </c>
      <c r="R1881" s="130">
        <f t="shared" si="88"/>
        <v>30265.35652173917</v>
      </c>
      <c r="S1881" s="130">
        <v>0</v>
      </c>
      <c r="T1881" s="130">
        <f t="shared" ref="T1881:T1944" si="90">+O1881+R1881+S1881</f>
        <v>78391.356521739173</v>
      </c>
      <c r="U1881" s="130">
        <v>78300</v>
      </c>
      <c r="V1881" s="130">
        <f t="shared" si="89"/>
        <v>78300</v>
      </c>
      <c r="W1881" s="131"/>
      <c r="X1881" s="132" t="s">
        <v>2128</v>
      </c>
      <c r="Y1881" s="127" t="s">
        <v>2118</v>
      </c>
      <c r="Z1881" s="124" t="s">
        <v>68</v>
      </c>
      <c r="AA1881" s="133">
        <v>43294</v>
      </c>
      <c r="AB1881" s="134"/>
    </row>
    <row r="1882" spans="1:28" ht="25.5" x14ac:dyDescent="0.2">
      <c r="A1882" s="122" t="s">
        <v>8982</v>
      </c>
      <c r="B1882" s="123" t="s">
        <v>2662</v>
      </c>
      <c r="C1882" s="124" t="s">
        <v>2562</v>
      </c>
      <c r="D1882" s="122" t="s">
        <v>10305</v>
      </c>
      <c r="E1882" s="124" t="s">
        <v>7916</v>
      </c>
      <c r="F1882" s="125" t="s">
        <v>2663</v>
      </c>
      <c r="G1882" s="126" t="s">
        <v>2664</v>
      </c>
      <c r="H1882" s="126" t="s">
        <v>2664</v>
      </c>
      <c r="I1882" s="127" t="s">
        <v>2664</v>
      </c>
      <c r="J1882" s="125" t="s">
        <v>34</v>
      </c>
      <c r="K1882" s="125" t="s">
        <v>95</v>
      </c>
      <c r="L1882" s="125">
        <v>239</v>
      </c>
      <c r="M1882" s="142">
        <v>239</v>
      </c>
      <c r="N1882" s="143" t="s">
        <v>2563</v>
      </c>
      <c r="O1882" s="129">
        <v>48126</v>
      </c>
      <c r="P1882" s="129">
        <v>23281.043478260901</v>
      </c>
      <c r="Q1882" s="144">
        <v>71400</v>
      </c>
      <c r="R1882" s="130">
        <f t="shared" si="88"/>
        <v>30265.35652173917</v>
      </c>
      <c r="S1882" s="130">
        <v>0</v>
      </c>
      <c r="T1882" s="130">
        <f t="shared" si="90"/>
        <v>78391.356521739173</v>
      </c>
      <c r="U1882" s="130">
        <v>78300</v>
      </c>
      <c r="V1882" s="130">
        <f t="shared" si="89"/>
        <v>78300</v>
      </c>
      <c r="W1882" s="131"/>
      <c r="X1882" s="132" t="s">
        <v>2128</v>
      </c>
      <c r="Y1882" s="127" t="s">
        <v>2118</v>
      </c>
      <c r="Z1882" s="124" t="s">
        <v>68</v>
      </c>
      <c r="AA1882" s="133">
        <v>43294</v>
      </c>
      <c r="AB1882" s="134"/>
    </row>
    <row r="1883" spans="1:28" ht="25.5" x14ac:dyDescent="0.2">
      <c r="A1883" s="122" t="s">
        <v>8983</v>
      </c>
      <c r="B1883" s="123" t="s">
        <v>2659</v>
      </c>
      <c r="C1883" s="124" t="s">
        <v>2562</v>
      </c>
      <c r="D1883" s="122" t="s">
        <v>10306</v>
      </c>
      <c r="E1883" s="124" t="s">
        <v>7916</v>
      </c>
      <c r="F1883" s="125" t="s">
        <v>2660</v>
      </c>
      <c r="G1883" s="126" t="s">
        <v>2661</v>
      </c>
      <c r="H1883" s="126" t="s">
        <v>2661</v>
      </c>
      <c r="I1883" s="127" t="s">
        <v>2661</v>
      </c>
      <c r="J1883" s="125" t="s">
        <v>34</v>
      </c>
      <c r="K1883" s="125" t="s">
        <v>95</v>
      </c>
      <c r="L1883" s="125">
        <v>239</v>
      </c>
      <c r="M1883" s="142">
        <v>239</v>
      </c>
      <c r="N1883" s="143" t="s">
        <v>2563</v>
      </c>
      <c r="O1883" s="129">
        <v>48126</v>
      </c>
      <c r="P1883" s="129">
        <v>23281.043478260901</v>
      </c>
      <c r="Q1883" s="144">
        <v>71400</v>
      </c>
      <c r="R1883" s="130">
        <f t="shared" si="88"/>
        <v>30265.35652173917</v>
      </c>
      <c r="S1883" s="130">
        <v>0</v>
      </c>
      <c r="T1883" s="130">
        <f t="shared" si="90"/>
        <v>78391.356521739173</v>
      </c>
      <c r="U1883" s="130">
        <v>78300</v>
      </c>
      <c r="V1883" s="130">
        <f t="shared" si="89"/>
        <v>78300</v>
      </c>
      <c r="W1883" s="131"/>
      <c r="X1883" s="132" t="s">
        <v>2128</v>
      </c>
      <c r="Y1883" s="127" t="s">
        <v>2118</v>
      </c>
      <c r="Z1883" s="124" t="s">
        <v>68</v>
      </c>
      <c r="AA1883" s="133">
        <v>43294</v>
      </c>
      <c r="AB1883" s="134"/>
    </row>
    <row r="1884" spans="1:28" ht="25.5" x14ac:dyDescent="0.2">
      <c r="A1884" s="122" t="s">
        <v>8984</v>
      </c>
      <c r="B1884" s="123" t="s">
        <v>2685</v>
      </c>
      <c r="C1884" s="124" t="s">
        <v>2562</v>
      </c>
      <c r="D1884" s="122" t="s">
        <v>10307</v>
      </c>
      <c r="E1884" s="124" t="s">
        <v>7916</v>
      </c>
      <c r="F1884" s="125" t="s">
        <v>2686</v>
      </c>
      <c r="G1884" s="126" t="s">
        <v>2687</v>
      </c>
      <c r="H1884" s="126" t="s">
        <v>2687</v>
      </c>
      <c r="I1884" s="127" t="s">
        <v>2687</v>
      </c>
      <c r="J1884" s="125" t="s">
        <v>34</v>
      </c>
      <c r="K1884" s="125" t="s">
        <v>95</v>
      </c>
      <c r="L1884" s="125">
        <v>239</v>
      </c>
      <c r="M1884" s="142">
        <v>239</v>
      </c>
      <c r="N1884" s="143" t="s">
        <v>2563</v>
      </c>
      <c r="O1884" s="129">
        <v>48126</v>
      </c>
      <c r="P1884" s="129">
        <v>23281.043478260901</v>
      </c>
      <c r="Q1884" s="144">
        <v>71400</v>
      </c>
      <c r="R1884" s="130">
        <f t="shared" si="88"/>
        <v>30265.35652173917</v>
      </c>
      <c r="S1884" s="130">
        <v>0</v>
      </c>
      <c r="T1884" s="130">
        <f t="shared" si="90"/>
        <v>78391.356521739173</v>
      </c>
      <c r="U1884" s="130">
        <v>78300</v>
      </c>
      <c r="V1884" s="130">
        <f t="shared" si="89"/>
        <v>78300</v>
      </c>
      <c r="W1884" s="131"/>
      <c r="X1884" s="132" t="s">
        <v>2128</v>
      </c>
      <c r="Y1884" s="127" t="s">
        <v>2118</v>
      </c>
      <c r="Z1884" s="124" t="s">
        <v>68</v>
      </c>
      <c r="AA1884" s="133">
        <v>43294</v>
      </c>
      <c r="AB1884" s="134"/>
    </row>
    <row r="1885" spans="1:28" ht="25.5" x14ac:dyDescent="0.2">
      <c r="A1885" s="122" t="s">
        <v>9623</v>
      </c>
      <c r="B1885" s="123" t="s">
        <v>2729</v>
      </c>
      <c r="C1885" s="124" t="s">
        <v>2562</v>
      </c>
      <c r="D1885" s="122" t="s">
        <v>10308</v>
      </c>
      <c r="E1885" s="124" t="s">
        <v>7916</v>
      </c>
      <c r="F1885" s="125" t="s">
        <v>2730</v>
      </c>
      <c r="G1885" s="126" t="s">
        <v>2731</v>
      </c>
      <c r="H1885" s="126" t="s">
        <v>2731</v>
      </c>
      <c r="I1885" s="127" t="s">
        <v>2731</v>
      </c>
      <c r="J1885" s="125" t="s">
        <v>34</v>
      </c>
      <c r="K1885" s="125" t="s">
        <v>95</v>
      </c>
      <c r="L1885" s="125">
        <v>239</v>
      </c>
      <c r="M1885" s="142">
        <v>239</v>
      </c>
      <c r="N1885" s="143" t="s">
        <v>2563</v>
      </c>
      <c r="O1885" s="129">
        <v>48126</v>
      </c>
      <c r="P1885" s="129">
        <v>23281.043478260901</v>
      </c>
      <c r="Q1885" s="144">
        <v>71400</v>
      </c>
      <c r="R1885" s="130">
        <f t="shared" si="88"/>
        <v>30265.35652173917</v>
      </c>
      <c r="S1885" s="130">
        <v>0</v>
      </c>
      <c r="T1885" s="130">
        <f t="shared" si="90"/>
        <v>78391.356521739173</v>
      </c>
      <c r="U1885" s="130">
        <v>78300</v>
      </c>
      <c r="V1885" s="130">
        <f t="shared" si="89"/>
        <v>78300</v>
      </c>
      <c r="W1885" s="131"/>
      <c r="X1885" s="132" t="s">
        <v>2128</v>
      </c>
      <c r="Y1885" s="127" t="s">
        <v>2118</v>
      </c>
      <c r="Z1885" s="124" t="s">
        <v>68</v>
      </c>
      <c r="AA1885" s="133">
        <v>43294</v>
      </c>
      <c r="AB1885" s="134"/>
    </row>
    <row r="1886" spans="1:28" ht="25.5" x14ac:dyDescent="0.2">
      <c r="A1886" s="122" t="s">
        <v>9624</v>
      </c>
      <c r="B1886" s="123" t="s">
        <v>2781</v>
      </c>
      <c r="C1886" s="124" t="s">
        <v>2562</v>
      </c>
      <c r="D1886" s="122" t="s">
        <v>10309</v>
      </c>
      <c r="E1886" s="124" t="s">
        <v>7916</v>
      </c>
      <c r="F1886" s="125" t="s">
        <v>2782</v>
      </c>
      <c r="G1886" s="126" t="s">
        <v>2783</v>
      </c>
      <c r="H1886" s="126" t="s">
        <v>2783</v>
      </c>
      <c r="I1886" s="127" t="s">
        <v>2783</v>
      </c>
      <c r="J1886" s="125" t="s">
        <v>34</v>
      </c>
      <c r="K1886" s="125" t="s">
        <v>95</v>
      </c>
      <c r="L1886" s="125">
        <v>239</v>
      </c>
      <c r="M1886" s="142">
        <v>239</v>
      </c>
      <c r="N1886" s="143" t="s">
        <v>2563</v>
      </c>
      <c r="O1886" s="129">
        <v>48126</v>
      </c>
      <c r="P1886" s="129">
        <v>23281.043478260901</v>
      </c>
      <c r="Q1886" s="144">
        <v>71400</v>
      </c>
      <c r="R1886" s="130">
        <f t="shared" si="88"/>
        <v>30265.35652173917</v>
      </c>
      <c r="S1886" s="130">
        <v>0</v>
      </c>
      <c r="T1886" s="130">
        <f t="shared" si="90"/>
        <v>78391.356521739173</v>
      </c>
      <c r="U1886" s="130">
        <v>78300</v>
      </c>
      <c r="V1886" s="130">
        <f t="shared" si="89"/>
        <v>78300</v>
      </c>
      <c r="W1886" s="131"/>
      <c r="X1886" s="132" t="s">
        <v>2128</v>
      </c>
      <c r="Y1886" s="127" t="s">
        <v>2118</v>
      </c>
      <c r="Z1886" s="124" t="s">
        <v>68</v>
      </c>
      <c r="AA1886" s="133">
        <v>43294</v>
      </c>
      <c r="AB1886" s="134"/>
    </row>
    <row r="1887" spans="1:28" ht="25.5" x14ac:dyDescent="0.2">
      <c r="A1887" s="122" t="s">
        <v>8985</v>
      </c>
      <c r="B1887" s="123" t="s">
        <v>2739</v>
      </c>
      <c r="C1887" s="124" t="s">
        <v>2562</v>
      </c>
      <c r="D1887" s="122" t="s">
        <v>10310</v>
      </c>
      <c r="E1887" s="124" t="s">
        <v>7916</v>
      </c>
      <c r="F1887" s="125" t="s">
        <v>2740</v>
      </c>
      <c r="G1887" s="126" t="s">
        <v>2741</v>
      </c>
      <c r="H1887" s="126" t="s">
        <v>2741</v>
      </c>
      <c r="I1887" s="127" t="s">
        <v>2741</v>
      </c>
      <c r="J1887" s="125" t="s">
        <v>34</v>
      </c>
      <c r="K1887" s="125" t="s">
        <v>95</v>
      </c>
      <c r="L1887" s="125">
        <v>239</v>
      </c>
      <c r="M1887" s="142">
        <v>239</v>
      </c>
      <c r="N1887" s="143" t="s">
        <v>2563</v>
      </c>
      <c r="O1887" s="129">
        <v>48126</v>
      </c>
      <c r="P1887" s="129">
        <v>23281.043478260901</v>
      </c>
      <c r="Q1887" s="144">
        <v>71400</v>
      </c>
      <c r="R1887" s="130">
        <f t="shared" si="88"/>
        <v>30265.35652173917</v>
      </c>
      <c r="S1887" s="130">
        <v>0</v>
      </c>
      <c r="T1887" s="130">
        <f t="shared" si="90"/>
        <v>78391.356521739173</v>
      </c>
      <c r="U1887" s="130">
        <v>78300</v>
      </c>
      <c r="V1887" s="130">
        <f t="shared" si="89"/>
        <v>78300</v>
      </c>
      <c r="W1887" s="131"/>
      <c r="X1887" s="132" t="s">
        <v>2128</v>
      </c>
      <c r="Y1887" s="127" t="s">
        <v>2118</v>
      </c>
      <c r="Z1887" s="124" t="s">
        <v>68</v>
      </c>
      <c r="AA1887" s="133">
        <v>43294</v>
      </c>
      <c r="AB1887" s="134"/>
    </row>
    <row r="1888" spans="1:28" ht="38.25" x14ac:dyDescent="0.2">
      <c r="A1888" s="122" t="s">
        <v>8986</v>
      </c>
      <c r="B1888" s="123" t="s">
        <v>2724</v>
      </c>
      <c r="C1888" s="124" t="s">
        <v>2562</v>
      </c>
      <c r="D1888" s="122" t="s">
        <v>10311</v>
      </c>
      <c r="E1888" s="124" t="s">
        <v>7916</v>
      </c>
      <c r="F1888" s="125" t="s">
        <v>2725</v>
      </c>
      <c r="G1888" s="126" t="s">
        <v>2726</v>
      </c>
      <c r="H1888" s="126" t="s">
        <v>2726</v>
      </c>
      <c r="I1888" s="127" t="s">
        <v>2726</v>
      </c>
      <c r="J1888" s="125" t="s">
        <v>34</v>
      </c>
      <c r="K1888" s="125" t="s">
        <v>95</v>
      </c>
      <c r="L1888" s="125">
        <v>239</v>
      </c>
      <c r="M1888" s="142">
        <v>239</v>
      </c>
      <c r="N1888" s="143" t="s">
        <v>2563</v>
      </c>
      <c r="O1888" s="129">
        <v>48126</v>
      </c>
      <c r="P1888" s="129">
        <v>23281.043478260901</v>
      </c>
      <c r="Q1888" s="144">
        <v>71400</v>
      </c>
      <c r="R1888" s="130">
        <f t="shared" si="88"/>
        <v>30265.35652173917</v>
      </c>
      <c r="S1888" s="130">
        <v>0</v>
      </c>
      <c r="T1888" s="130">
        <f t="shared" si="90"/>
        <v>78391.356521739173</v>
      </c>
      <c r="U1888" s="130">
        <v>78300</v>
      </c>
      <c r="V1888" s="130">
        <f t="shared" si="89"/>
        <v>78300</v>
      </c>
      <c r="W1888" s="131"/>
      <c r="X1888" s="132" t="s">
        <v>2128</v>
      </c>
      <c r="Y1888" s="127" t="s">
        <v>2118</v>
      </c>
      <c r="Z1888" s="124" t="s">
        <v>68</v>
      </c>
      <c r="AA1888" s="133">
        <v>43294</v>
      </c>
      <c r="AB1888" s="134"/>
    </row>
    <row r="1889" spans="1:28" ht="25.5" x14ac:dyDescent="0.2">
      <c r="A1889" s="122" t="s">
        <v>8987</v>
      </c>
      <c r="B1889" s="123" t="s">
        <v>2784</v>
      </c>
      <c r="C1889" s="124" t="s">
        <v>2562</v>
      </c>
      <c r="D1889" s="122" t="s">
        <v>10312</v>
      </c>
      <c r="E1889" s="124" t="s">
        <v>7916</v>
      </c>
      <c r="F1889" s="125" t="s">
        <v>2785</v>
      </c>
      <c r="G1889" s="126" t="s">
        <v>2580</v>
      </c>
      <c r="H1889" s="126" t="s">
        <v>2580</v>
      </c>
      <c r="I1889" s="127" t="s">
        <v>2580</v>
      </c>
      <c r="J1889" s="125" t="s">
        <v>34</v>
      </c>
      <c r="K1889" s="125" t="s">
        <v>95</v>
      </c>
      <c r="L1889" s="125">
        <v>239</v>
      </c>
      <c r="M1889" s="142">
        <v>239</v>
      </c>
      <c r="N1889" s="143" t="s">
        <v>2563</v>
      </c>
      <c r="O1889" s="129">
        <v>48126</v>
      </c>
      <c r="P1889" s="129">
        <v>23281.043478260901</v>
      </c>
      <c r="Q1889" s="144">
        <v>71400</v>
      </c>
      <c r="R1889" s="130">
        <f t="shared" si="88"/>
        <v>30265.35652173917</v>
      </c>
      <c r="S1889" s="130">
        <v>0</v>
      </c>
      <c r="T1889" s="130">
        <f t="shared" si="90"/>
        <v>78391.356521739173</v>
      </c>
      <c r="U1889" s="130">
        <v>78300</v>
      </c>
      <c r="V1889" s="130">
        <f t="shared" si="89"/>
        <v>78300</v>
      </c>
      <c r="W1889" s="131"/>
      <c r="X1889" s="132" t="s">
        <v>2128</v>
      </c>
      <c r="Y1889" s="127" t="s">
        <v>2118</v>
      </c>
      <c r="Z1889" s="124" t="s">
        <v>68</v>
      </c>
      <c r="AA1889" s="133">
        <v>43294</v>
      </c>
      <c r="AB1889" s="134"/>
    </row>
    <row r="1890" spans="1:28" ht="25.5" x14ac:dyDescent="0.2">
      <c r="A1890" s="122" t="s">
        <v>8988</v>
      </c>
      <c r="B1890" s="123" t="s">
        <v>2757</v>
      </c>
      <c r="C1890" s="124" t="s">
        <v>2562</v>
      </c>
      <c r="D1890" s="122" t="s">
        <v>10313</v>
      </c>
      <c r="E1890" s="124" t="s">
        <v>7916</v>
      </c>
      <c r="F1890" s="125" t="s">
        <v>2758</v>
      </c>
      <c r="G1890" s="126" t="s">
        <v>2759</v>
      </c>
      <c r="H1890" s="126" t="s">
        <v>2759</v>
      </c>
      <c r="I1890" s="127" t="s">
        <v>2759</v>
      </c>
      <c r="J1890" s="125" t="s">
        <v>34</v>
      </c>
      <c r="K1890" s="125" t="s">
        <v>95</v>
      </c>
      <c r="L1890" s="125">
        <v>239</v>
      </c>
      <c r="M1890" s="142">
        <v>239</v>
      </c>
      <c r="N1890" s="143" t="s">
        <v>2563</v>
      </c>
      <c r="O1890" s="129">
        <v>48126</v>
      </c>
      <c r="P1890" s="129">
        <v>23281.043478260901</v>
      </c>
      <c r="Q1890" s="144">
        <v>71400</v>
      </c>
      <c r="R1890" s="130">
        <f t="shared" si="88"/>
        <v>30265.35652173917</v>
      </c>
      <c r="S1890" s="130">
        <v>0</v>
      </c>
      <c r="T1890" s="130">
        <f t="shared" si="90"/>
        <v>78391.356521739173</v>
      </c>
      <c r="U1890" s="130">
        <v>78300</v>
      </c>
      <c r="V1890" s="130">
        <f t="shared" si="89"/>
        <v>78300</v>
      </c>
      <c r="W1890" s="131"/>
      <c r="X1890" s="132" t="s">
        <v>2128</v>
      </c>
      <c r="Y1890" s="127" t="s">
        <v>2118</v>
      </c>
      <c r="Z1890" s="124" t="s">
        <v>68</v>
      </c>
      <c r="AA1890" s="133">
        <v>43294</v>
      </c>
      <c r="AB1890" s="134"/>
    </row>
    <row r="1891" spans="1:28" ht="25.5" x14ac:dyDescent="0.2">
      <c r="A1891" s="122" t="s">
        <v>8989</v>
      </c>
      <c r="B1891" s="123" t="s">
        <v>2700</v>
      </c>
      <c r="C1891" s="124" t="s">
        <v>2562</v>
      </c>
      <c r="D1891" s="122" t="s">
        <v>10314</v>
      </c>
      <c r="E1891" s="124" t="s">
        <v>7916</v>
      </c>
      <c r="F1891" s="125" t="s">
        <v>2701</v>
      </c>
      <c r="G1891" s="126" t="s">
        <v>2702</v>
      </c>
      <c r="H1891" s="126" t="s">
        <v>2702</v>
      </c>
      <c r="I1891" s="127" t="s">
        <v>2702</v>
      </c>
      <c r="J1891" s="125" t="s">
        <v>34</v>
      </c>
      <c r="K1891" s="125" t="s">
        <v>95</v>
      </c>
      <c r="L1891" s="125">
        <v>239</v>
      </c>
      <c r="M1891" s="142">
        <v>239</v>
      </c>
      <c r="N1891" s="143" t="s">
        <v>2563</v>
      </c>
      <c r="O1891" s="129">
        <v>48126</v>
      </c>
      <c r="P1891" s="129">
        <v>23281.043478260901</v>
      </c>
      <c r="Q1891" s="144">
        <v>71400</v>
      </c>
      <c r="R1891" s="130">
        <f t="shared" si="88"/>
        <v>30265.35652173917</v>
      </c>
      <c r="S1891" s="130">
        <v>0</v>
      </c>
      <c r="T1891" s="130">
        <f t="shared" si="90"/>
        <v>78391.356521739173</v>
      </c>
      <c r="U1891" s="130">
        <v>78300</v>
      </c>
      <c r="V1891" s="130">
        <f t="shared" si="89"/>
        <v>78300</v>
      </c>
      <c r="W1891" s="131"/>
      <c r="X1891" s="132" t="s">
        <v>2128</v>
      </c>
      <c r="Y1891" s="127" t="s">
        <v>2118</v>
      </c>
      <c r="Z1891" s="124" t="s">
        <v>68</v>
      </c>
      <c r="AA1891" s="133">
        <v>43294</v>
      </c>
      <c r="AB1891" s="134"/>
    </row>
    <row r="1892" spans="1:28" ht="25.5" x14ac:dyDescent="0.2">
      <c r="A1892" s="122" t="s">
        <v>8990</v>
      </c>
      <c r="B1892" s="123" t="s">
        <v>2709</v>
      </c>
      <c r="C1892" s="124" t="s">
        <v>2562</v>
      </c>
      <c r="D1892" s="122" t="s">
        <v>10315</v>
      </c>
      <c r="E1892" s="124" t="s">
        <v>7916</v>
      </c>
      <c r="F1892" s="125" t="s">
        <v>2710</v>
      </c>
      <c r="G1892" s="126" t="s">
        <v>2711</v>
      </c>
      <c r="H1892" s="126" t="s">
        <v>2711</v>
      </c>
      <c r="I1892" s="127" t="s">
        <v>2711</v>
      </c>
      <c r="J1892" s="125" t="s">
        <v>34</v>
      </c>
      <c r="K1892" s="125" t="s">
        <v>95</v>
      </c>
      <c r="L1892" s="125">
        <v>239</v>
      </c>
      <c r="M1892" s="142">
        <v>239</v>
      </c>
      <c r="N1892" s="143" t="s">
        <v>2563</v>
      </c>
      <c r="O1892" s="129">
        <v>48126</v>
      </c>
      <c r="P1892" s="129">
        <v>23281.043478260901</v>
      </c>
      <c r="Q1892" s="144">
        <v>71400</v>
      </c>
      <c r="R1892" s="130">
        <f t="shared" si="88"/>
        <v>30265.35652173917</v>
      </c>
      <c r="S1892" s="130">
        <v>0</v>
      </c>
      <c r="T1892" s="130">
        <f t="shared" si="90"/>
        <v>78391.356521739173</v>
      </c>
      <c r="U1892" s="130">
        <v>78300</v>
      </c>
      <c r="V1892" s="130">
        <f t="shared" si="89"/>
        <v>78300</v>
      </c>
      <c r="W1892" s="131"/>
      <c r="X1892" s="132" t="s">
        <v>2128</v>
      </c>
      <c r="Y1892" s="127" t="s">
        <v>2118</v>
      </c>
      <c r="Z1892" s="124" t="s">
        <v>68</v>
      </c>
      <c r="AA1892" s="133">
        <v>43294</v>
      </c>
      <c r="AB1892" s="134"/>
    </row>
    <row r="1893" spans="1:28" ht="25.5" x14ac:dyDescent="0.2">
      <c r="A1893" s="122" t="s">
        <v>8991</v>
      </c>
      <c r="B1893" s="123" t="s">
        <v>2645</v>
      </c>
      <c r="C1893" s="124" t="s">
        <v>2562</v>
      </c>
      <c r="D1893" s="122" t="s">
        <v>10316</v>
      </c>
      <c r="E1893" s="124" t="s">
        <v>7916</v>
      </c>
      <c r="F1893" s="125" t="s">
        <v>2646</v>
      </c>
      <c r="G1893" s="126" t="s">
        <v>2647</v>
      </c>
      <c r="H1893" s="126" t="s">
        <v>2647</v>
      </c>
      <c r="I1893" s="127" t="s">
        <v>2647</v>
      </c>
      <c r="J1893" s="125" t="s">
        <v>34</v>
      </c>
      <c r="K1893" s="125" t="s">
        <v>95</v>
      </c>
      <c r="L1893" s="125">
        <v>239</v>
      </c>
      <c r="M1893" s="142">
        <v>239</v>
      </c>
      <c r="N1893" s="143" t="s">
        <v>2563</v>
      </c>
      <c r="O1893" s="129">
        <v>48126</v>
      </c>
      <c r="P1893" s="129">
        <v>23281.043478260901</v>
      </c>
      <c r="Q1893" s="144">
        <v>71400</v>
      </c>
      <c r="R1893" s="130">
        <f t="shared" si="88"/>
        <v>30265.35652173917</v>
      </c>
      <c r="S1893" s="130">
        <v>0</v>
      </c>
      <c r="T1893" s="130">
        <f t="shared" si="90"/>
        <v>78391.356521739173</v>
      </c>
      <c r="U1893" s="130">
        <v>78300</v>
      </c>
      <c r="V1893" s="130">
        <f t="shared" si="89"/>
        <v>78300</v>
      </c>
      <c r="W1893" s="131"/>
      <c r="X1893" s="132" t="s">
        <v>2128</v>
      </c>
      <c r="Y1893" s="127" t="s">
        <v>2118</v>
      </c>
      <c r="Z1893" s="124" t="s">
        <v>68</v>
      </c>
      <c r="AA1893" s="133">
        <v>43294</v>
      </c>
      <c r="AB1893" s="134"/>
    </row>
    <row r="1894" spans="1:28" ht="25.5" x14ac:dyDescent="0.2">
      <c r="A1894" s="122" t="s">
        <v>8992</v>
      </c>
      <c r="B1894" s="123" t="s">
        <v>2751</v>
      </c>
      <c r="C1894" s="124" t="s">
        <v>2562</v>
      </c>
      <c r="D1894" s="122" t="s">
        <v>10316</v>
      </c>
      <c r="E1894" s="124" t="s">
        <v>7916</v>
      </c>
      <c r="F1894" s="125" t="s">
        <v>2752</v>
      </c>
      <c r="G1894" s="126" t="s">
        <v>2753</v>
      </c>
      <c r="H1894" s="126" t="s">
        <v>2753</v>
      </c>
      <c r="I1894" s="127" t="s">
        <v>2753</v>
      </c>
      <c r="J1894" s="125" t="s">
        <v>34</v>
      </c>
      <c r="K1894" s="125" t="s">
        <v>95</v>
      </c>
      <c r="L1894" s="125">
        <v>239</v>
      </c>
      <c r="M1894" s="142">
        <v>239</v>
      </c>
      <c r="N1894" s="143" t="s">
        <v>2563</v>
      </c>
      <c r="O1894" s="129">
        <v>48126</v>
      </c>
      <c r="P1894" s="129">
        <v>23281.043478260901</v>
      </c>
      <c r="Q1894" s="144">
        <v>71400</v>
      </c>
      <c r="R1894" s="130">
        <f t="shared" si="88"/>
        <v>30265.35652173917</v>
      </c>
      <c r="S1894" s="130">
        <v>0</v>
      </c>
      <c r="T1894" s="130">
        <f t="shared" si="90"/>
        <v>78391.356521739173</v>
      </c>
      <c r="U1894" s="130">
        <v>78300</v>
      </c>
      <c r="V1894" s="130">
        <f t="shared" si="89"/>
        <v>78300</v>
      </c>
      <c r="W1894" s="131"/>
      <c r="X1894" s="132" t="s">
        <v>2128</v>
      </c>
      <c r="Y1894" s="127" t="s">
        <v>2118</v>
      </c>
      <c r="Z1894" s="124" t="s">
        <v>68</v>
      </c>
      <c r="AA1894" s="133">
        <v>43294</v>
      </c>
      <c r="AB1894" s="134"/>
    </row>
    <row r="1895" spans="1:28" ht="25.5" x14ac:dyDescent="0.2">
      <c r="A1895" s="122" t="s">
        <v>8993</v>
      </c>
      <c r="B1895" s="123" t="s">
        <v>2715</v>
      </c>
      <c r="C1895" s="124" t="s">
        <v>2562</v>
      </c>
      <c r="D1895" s="122" t="s">
        <v>10317</v>
      </c>
      <c r="E1895" s="124" t="s">
        <v>7916</v>
      </c>
      <c r="F1895" s="125" t="s">
        <v>2716</v>
      </c>
      <c r="G1895" s="126" t="s">
        <v>2717</v>
      </c>
      <c r="H1895" s="126" t="s">
        <v>2717</v>
      </c>
      <c r="I1895" s="127" t="s">
        <v>2717</v>
      </c>
      <c r="J1895" s="125" t="s">
        <v>34</v>
      </c>
      <c r="K1895" s="125" t="s">
        <v>95</v>
      </c>
      <c r="L1895" s="125">
        <v>239</v>
      </c>
      <c r="M1895" s="142">
        <v>239</v>
      </c>
      <c r="N1895" s="143" t="s">
        <v>2563</v>
      </c>
      <c r="O1895" s="129">
        <v>48126</v>
      </c>
      <c r="P1895" s="129">
        <v>23281.043478260901</v>
      </c>
      <c r="Q1895" s="144">
        <v>71400</v>
      </c>
      <c r="R1895" s="130">
        <f t="shared" si="88"/>
        <v>30265.35652173917</v>
      </c>
      <c r="S1895" s="130">
        <v>0</v>
      </c>
      <c r="T1895" s="130">
        <f t="shared" si="90"/>
        <v>78391.356521739173</v>
      </c>
      <c r="U1895" s="130">
        <v>78300</v>
      </c>
      <c r="V1895" s="130">
        <f t="shared" si="89"/>
        <v>78300</v>
      </c>
      <c r="W1895" s="131"/>
      <c r="X1895" s="132" t="s">
        <v>2128</v>
      </c>
      <c r="Y1895" s="127" t="s">
        <v>2118</v>
      </c>
      <c r="Z1895" s="124" t="s">
        <v>68</v>
      </c>
      <c r="AA1895" s="133">
        <v>43294</v>
      </c>
      <c r="AB1895" s="134"/>
    </row>
    <row r="1896" spans="1:28" ht="25.5" x14ac:dyDescent="0.2">
      <c r="A1896" s="122" t="s">
        <v>8994</v>
      </c>
      <c r="B1896" s="123" t="s">
        <v>2648</v>
      </c>
      <c r="C1896" s="124" t="s">
        <v>2562</v>
      </c>
      <c r="D1896" s="122" t="s">
        <v>10318</v>
      </c>
      <c r="E1896" s="124" t="s">
        <v>7916</v>
      </c>
      <c r="F1896" s="125" t="s">
        <v>2649</v>
      </c>
      <c r="G1896" s="126" t="s">
        <v>2650</v>
      </c>
      <c r="H1896" s="126" t="s">
        <v>2650</v>
      </c>
      <c r="I1896" s="127" t="s">
        <v>2650</v>
      </c>
      <c r="J1896" s="125" t="s">
        <v>34</v>
      </c>
      <c r="K1896" s="125" t="s">
        <v>95</v>
      </c>
      <c r="L1896" s="125">
        <v>239</v>
      </c>
      <c r="M1896" s="142">
        <v>239</v>
      </c>
      <c r="N1896" s="143" t="s">
        <v>2563</v>
      </c>
      <c r="O1896" s="129">
        <v>48126</v>
      </c>
      <c r="P1896" s="129">
        <v>23281.043478260901</v>
      </c>
      <c r="Q1896" s="144">
        <v>71400</v>
      </c>
      <c r="R1896" s="130">
        <f t="shared" si="88"/>
        <v>30265.35652173917</v>
      </c>
      <c r="S1896" s="130">
        <v>0</v>
      </c>
      <c r="T1896" s="130">
        <f t="shared" si="90"/>
        <v>78391.356521739173</v>
      </c>
      <c r="U1896" s="130">
        <v>78300</v>
      </c>
      <c r="V1896" s="130">
        <f t="shared" si="89"/>
        <v>78300</v>
      </c>
      <c r="W1896" s="131"/>
      <c r="X1896" s="132" t="s">
        <v>2128</v>
      </c>
      <c r="Y1896" s="127" t="s">
        <v>2118</v>
      </c>
      <c r="Z1896" s="124" t="s">
        <v>68</v>
      </c>
      <c r="AA1896" s="133">
        <v>43294</v>
      </c>
      <c r="AB1896" s="134"/>
    </row>
    <row r="1897" spans="1:28" ht="25.5" x14ac:dyDescent="0.2">
      <c r="A1897" s="122" t="s">
        <v>8995</v>
      </c>
      <c r="B1897" s="123" t="s">
        <v>2736</v>
      </c>
      <c r="C1897" s="124" t="s">
        <v>2562</v>
      </c>
      <c r="D1897" s="122" t="s">
        <v>10319</v>
      </c>
      <c r="E1897" s="124" t="s">
        <v>7916</v>
      </c>
      <c r="F1897" s="125" t="s">
        <v>2737</v>
      </c>
      <c r="G1897" s="126" t="s">
        <v>2738</v>
      </c>
      <c r="H1897" s="126" t="s">
        <v>2738</v>
      </c>
      <c r="I1897" s="127" t="s">
        <v>2738</v>
      </c>
      <c r="J1897" s="125" t="s">
        <v>34</v>
      </c>
      <c r="K1897" s="125" t="s">
        <v>95</v>
      </c>
      <c r="L1897" s="125">
        <v>239</v>
      </c>
      <c r="M1897" s="142">
        <v>239</v>
      </c>
      <c r="N1897" s="143" t="s">
        <v>2563</v>
      </c>
      <c r="O1897" s="129">
        <v>48126</v>
      </c>
      <c r="P1897" s="129">
        <v>23281.043478260901</v>
      </c>
      <c r="Q1897" s="144">
        <v>71400</v>
      </c>
      <c r="R1897" s="130">
        <f t="shared" si="88"/>
        <v>30265.35652173917</v>
      </c>
      <c r="S1897" s="130">
        <v>0</v>
      </c>
      <c r="T1897" s="130">
        <f t="shared" si="90"/>
        <v>78391.356521739173</v>
      </c>
      <c r="U1897" s="130">
        <v>78300</v>
      </c>
      <c r="V1897" s="130">
        <f t="shared" si="89"/>
        <v>78300</v>
      </c>
      <c r="W1897" s="131"/>
      <c r="X1897" s="132" t="s">
        <v>2128</v>
      </c>
      <c r="Y1897" s="127" t="s">
        <v>2118</v>
      </c>
      <c r="Z1897" s="124" t="s">
        <v>68</v>
      </c>
      <c r="AA1897" s="133">
        <v>43294</v>
      </c>
      <c r="AB1897" s="134"/>
    </row>
    <row r="1898" spans="1:28" ht="25.5" x14ac:dyDescent="0.2">
      <c r="A1898" s="122" t="s">
        <v>8996</v>
      </c>
      <c r="B1898" s="123" t="s">
        <v>2773</v>
      </c>
      <c r="C1898" s="124" t="s">
        <v>2562</v>
      </c>
      <c r="D1898" s="122" t="s">
        <v>10320</v>
      </c>
      <c r="E1898" s="124" t="s">
        <v>7916</v>
      </c>
      <c r="F1898" s="125" t="s">
        <v>2774</v>
      </c>
      <c r="G1898" s="126" t="s">
        <v>2775</v>
      </c>
      <c r="H1898" s="126" t="s">
        <v>2775</v>
      </c>
      <c r="I1898" s="127" t="s">
        <v>2775</v>
      </c>
      <c r="J1898" s="125" t="s">
        <v>34</v>
      </c>
      <c r="K1898" s="125" t="s">
        <v>95</v>
      </c>
      <c r="L1898" s="125">
        <v>239</v>
      </c>
      <c r="M1898" s="142">
        <v>239</v>
      </c>
      <c r="N1898" s="143" t="s">
        <v>2563</v>
      </c>
      <c r="O1898" s="129">
        <v>48126</v>
      </c>
      <c r="P1898" s="129">
        <v>23281.043478260901</v>
      </c>
      <c r="Q1898" s="144">
        <v>71400</v>
      </c>
      <c r="R1898" s="130">
        <f t="shared" si="88"/>
        <v>30265.35652173917</v>
      </c>
      <c r="S1898" s="130">
        <v>0</v>
      </c>
      <c r="T1898" s="130">
        <f t="shared" si="90"/>
        <v>78391.356521739173</v>
      </c>
      <c r="U1898" s="130">
        <v>78300</v>
      </c>
      <c r="V1898" s="130">
        <f t="shared" si="89"/>
        <v>78300</v>
      </c>
      <c r="W1898" s="131"/>
      <c r="X1898" s="132" t="s">
        <v>2128</v>
      </c>
      <c r="Y1898" s="127" t="s">
        <v>2118</v>
      </c>
      <c r="Z1898" s="124" t="s">
        <v>68</v>
      </c>
      <c r="AA1898" s="133">
        <v>43294</v>
      </c>
      <c r="AB1898" s="134"/>
    </row>
    <row r="1899" spans="1:28" ht="25.5" x14ac:dyDescent="0.2">
      <c r="A1899" s="122" t="s">
        <v>8997</v>
      </c>
      <c r="B1899" s="123" t="s">
        <v>2691</v>
      </c>
      <c r="C1899" s="124" t="s">
        <v>2562</v>
      </c>
      <c r="D1899" s="122" t="s">
        <v>10321</v>
      </c>
      <c r="E1899" s="124" t="s">
        <v>7916</v>
      </c>
      <c r="F1899" s="125" t="s">
        <v>2692</v>
      </c>
      <c r="G1899" s="126" t="s">
        <v>2693</v>
      </c>
      <c r="H1899" s="126" t="s">
        <v>2693</v>
      </c>
      <c r="I1899" s="127" t="s">
        <v>2693</v>
      </c>
      <c r="J1899" s="125" t="s">
        <v>34</v>
      </c>
      <c r="K1899" s="125" t="s">
        <v>95</v>
      </c>
      <c r="L1899" s="125">
        <v>239</v>
      </c>
      <c r="M1899" s="142">
        <v>239</v>
      </c>
      <c r="N1899" s="143" t="s">
        <v>2563</v>
      </c>
      <c r="O1899" s="129">
        <v>48126</v>
      </c>
      <c r="P1899" s="129">
        <v>23281.043478260901</v>
      </c>
      <c r="Q1899" s="144">
        <v>71400</v>
      </c>
      <c r="R1899" s="130">
        <f t="shared" si="88"/>
        <v>30265.35652173917</v>
      </c>
      <c r="S1899" s="130">
        <v>0</v>
      </c>
      <c r="T1899" s="130">
        <f t="shared" si="90"/>
        <v>78391.356521739173</v>
      </c>
      <c r="U1899" s="130">
        <v>78300</v>
      </c>
      <c r="V1899" s="130">
        <f t="shared" si="89"/>
        <v>78300</v>
      </c>
      <c r="W1899" s="131"/>
      <c r="X1899" s="132" t="s">
        <v>2128</v>
      </c>
      <c r="Y1899" s="127" t="s">
        <v>2118</v>
      </c>
      <c r="Z1899" s="124" t="s">
        <v>68</v>
      </c>
      <c r="AA1899" s="133">
        <v>43294</v>
      </c>
      <c r="AB1899" s="134"/>
    </row>
    <row r="1900" spans="1:28" ht="25.5" x14ac:dyDescent="0.2">
      <c r="A1900" s="122" t="s">
        <v>8998</v>
      </c>
      <c r="B1900" s="123" t="s">
        <v>2789</v>
      </c>
      <c r="C1900" s="124" t="s">
        <v>2562</v>
      </c>
      <c r="D1900" s="122" t="s">
        <v>10322</v>
      </c>
      <c r="E1900" s="124" t="s">
        <v>7916</v>
      </c>
      <c r="F1900" s="125" t="s">
        <v>2790</v>
      </c>
      <c r="G1900" s="126" t="s">
        <v>2791</v>
      </c>
      <c r="H1900" s="126" t="s">
        <v>2791</v>
      </c>
      <c r="I1900" s="127" t="s">
        <v>2791</v>
      </c>
      <c r="J1900" s="125" t="s">
        <v>34</v>
      </c>
      <c r="K1900" s="125" t="s">
        <v>95</v>
      </c>
      <c r="L1900" s="125">
        <v>239</v>
      </c>
      <c r="M1900" s="142">
        <v>239</v>
      </c>
      <c r="N1900" s="143" t="s">
        <v>2563</v>
      </c>
      <c r="O1900" s="129">
        <v>48126</v>
      </c>
      <c r="P1900" s="129">
        <v>23281.043478260901</v>
      </c>
      <c r="Q1900" s="144">
        <v>71400</v>
      </c>
      <c r="R1900" s="130">
        <f t="shared" si="88"/>
        <v>30265.35652173917</v>
      </c>
      <c r="S1900" s="130">
        <v>0</v>
      </c>
      <c r="T1900" s="130">
        <f t="shared" si="90"/>
        <v>78391.356521739173</v>
      </c>
      <c r="U1900" s="130">
        <v>78300</v>
      </c>
      <c r="V1900" s="130">
        <f t="shared" si="89"/>
        <v>78300</v>
      </c>
      <c r="W1900" s="131"/>
      <c r="X1900" s="132" t="s">
        <v>2128</v>
      </c>
      <c r="Y1900" s="127" t="s">
        <v>2118</v>
      </c>
      <c r="Z1900" s="124" t="s">
        <v>68</v>
      </c>
      <c r="AA1900" s="133">
        <v>43294</v>
      </c>
      <c r="AB1900" s="134"/>
    </row>
    <row r="1901" spans="1:28" ht="25.5" x14ac:dyDescent="0.2">
      <c r="A1901" s="122" t="s">
        <v>8999</v>
      </c>
      <c r="B1901" s="123" t="s">
        <v>2745</v>
      </c>
      <c r="C1901" s="124" t="s">
        <v>2562</v>
      </c>
      <c r="D1901" s="122" t="s">
        <v>10323</v>
      </c>
      <c r="E1901" s="124" t="s">
        <v>7916</v>
      </c>
      <c r="F1901" s="125" t="s">
        <v>2746</v>
      </c>
      <c r="G1901" s="126" t="s">
        <v>2572</v>
      </c>
      <c r="H1901" s="126" t="s">
        <v>2572</v>
      </c>
      <c r="I1901" s="127" t="s">
        <v>2572</v>
      </c>
      <c r="J1901" s="125" t="s">
        <v>34</v>
      </c>
      <c r="K1901" s="125" t="s">
        <v>95</v>
      </c>
      <c r="L1901" s="125">
        <v>239</v>
      </c>
      <c r="M1901" s="142">
        <v>239</v>
      </c>
      <c r="N1901" s="143" t="s">
        <v>2563</v>
      </c>
      <c r="O1901" s="129">
        <v>48126</v>
      </c>
      <c r="P1901" s="129">
        <v>23281.043478260901</v>
      </c>
      <c r="Q1901" s="144">
        <v>71400</v>
      </c>
      <c r="R1901" s="130">
        <f t="shared" si="88"/>
        <v>30265.35652173917</v>
      </c>
      <c r="S1901" s="130">
        <v>0</v>
      </c>
      <c r="T1901" s="130">
        <f t="shared" si="90"/>
        <v>78391.356521739173</v>
      </c>
      <c r="U1901" s="130">
        <v>78300</v>
      </c>
      <c r="V1901" s="130">
        <f t="shared" si="89"/>
        <v>78300</v>
      </c>
      <c r="W1901" s="131"/>
      <c r="X1901" s="132" t="s">
        <v>2128</v>
      </c>
      <c r="Y1901" s="127" t="s">
        <v>2118</v>
      </c>
      <c r="Z1901" s="124" t="s">
        <v>68</v>
      </c>
      <c r="AA1901" s="133">
        <v>43294</v>
      </c>
      <c r="AB1901" s="134"/>
    </row>
    <row r="1902" spans="1:28" ht="25.5" x14ac:dyDescent="0.25">
      <c r="A1902" s="122" t="s">
        <v>9000</v>
      </c>
      <c r="B1902" s="123" t="s">
        <v>2762</v>
      </c>
      <c r="C1902" s="124" t="s">
        <v>2562</v>
      </c>
      <c r="D1902" s="122" t="s">
        <v>10324</v>
      </c>
      <c r="E1902" s="124" t="s">
        <v>7916</v>
      </c>
      <c r="F1902" s="125" t="s">
        <v>2763</v>
      </c>
      <c r="G1902" s="126" t="s">
        <v>2764</v>
      </c>
      <c r="H1902" s="126" t="s">
        <v>2764</v>
      </c>
      <c r="I1902" s="127" t="s">
        <v>2764</v>
      </c>
      <c r="J1902" s="125" t="s">
        <v>34</v>
      </c>
      <c r="K1902" s="125" t="s">
        <v>95</v>
      </c>
      <c r="L1902" s="125">
        <v>239</v>
      </c>
      <c r="M1902" s="142">
        <v>239</v>
      </c>
      <c r="N1902" s="143" t="s">
        <v>2563</v>
      </c>
      <c r="O1902" s="129">
        <v>48126</v>
      </c>
      <c r="P1902" s="129">
        <v>23281.043478260901</v>
      </c>
      <c r="Q1902" s="144">
        <v>71400</v>
      </c>
      <c r="R1902" s="130">
        <f t="shared" si="88"/>
        <v>30265.35652173917</v>
      </c>
      <c r="S1902" s="130">
        <v>0</v>
      </c>
      <c r="T1902" s="130">
        <f t="shared" si="90"/>
        <v>78391.356521739173</v>
      </c>
      <c r="U1902" s="130">
        <v>78300</v>
      </c>
      <c r="V1902" s="130">
        <f t="shared" si="89"/>
        <v>78300</v>
      </c>
      <c r="W1902" s="131"/>
      <c r="X1902" s="132" t="s">
        <v>2128</v>
      </c>
      <c r="Y1902" s="127" t="s">
        <v>2118</v>
      </c>
      <c r="Z1902" s="124" t="s">
        <v>68</v>
      </c>
      <c r="AA1902" s="133">
        <v>43294</v>
      </c>
      <c r="AB1902" s="211"/>
    </row>
    <row r="1903" spans="1:28" ht="25.5" x14ac:dyDescent="0.2">
      <c r="A1903" s="122" t="s">
        <v>9001</v>
      </c>
      <c r="B1903" s="123" t="s">
        <v>2754</v>
      </c>
      <c r="C1903" s="124" t="s">
        <v>2562</v>
      </c>
      <c r="D1903" s="122" t="s">
        <v>9936</v>
      </c>
      <c r="E1903" s="124" t="s">
        <v>7916</v>
      </c>
      <c r="F1903" s="125" t="s">
        <v>2755</v>
      </c>
      <c r="G1903" s="126" t="s">
        <v>2756</v>
      </c>
      <c r="H1903" s="126" t="s">
        <v>2756</v>
      </c>
      <c r="I1903" s="127" t="s">
        <v>2756</v>
      </c>
      <c r="J1903" s="125" t="s">
        <v>34</v>
      </c>
      <c r="K1903" s="125" t="s">
        <v>95</v>
      </c>
      <c r="L1903" s="125">
        <v>239</v>
      </c>
      <c r="M1903" s="142">
        <v>239</v>
      </c>
      <c r="N1903" s="143" t="s">
        <v>2563</v>
      </c>
      <c r="O1903" s="129">
        <v>48126</v>
      </c>
      <c r="P1903" s="129">
        <v>23281.043478260901</v>
      </c>
      <c r="Q1903" s="144">
        <v>71400</v>
      </c>
      <c r="R1903" s="130">
        <f t="shared" si="88"/>
        <v>30265.35652173917</v>
      </c>
      <c r="S1903" s="130">
        <v>0</v>
      </c>
      <c r="T1903" s="130">
        <f t="shared" si="90"/>
        <v>78391.356521739173</v>
      </c>
      <c r="U1903" s="130">
        <v>78300</v>
      </c>
      <c r="V1903" s="130">
        <f t="shared" si="89"/>
        <v>78300</v>
      </c>
      <c r="W1903" s="131"/>
      <c r="X1903" s="132" t="s">
        <v>2128</v>
      </c>
      <c r="Y1903" s="127" t="s">
        <v>2118</v>
      </c>
      <c r="Z1903" s="124" t="s">
        <v>68</v>
      </c>
      <c r="AA1903" s="133">
        <v>43294</v>
      </c>
      <c r="AB1903" s="134"/>
    </row>
    <row r="1904" spans="1:28" ht="25.5" x14ac:dyDescent="0.2">
      <c r="A1904" s="122" t="s">
        <v>9002</v>
      </c>
      <c r="B1904" s="123" t="s">
        <v>2765</v>
      </c>
      <c r="C1904" s="124" t="s">
        <v>2562</v>
      </c>
      <c r="D1904" s="122" t="s">
        <v>10267</v>
      </c>
      <c r="E1904" s="124" t="s">
        <v>7916</v>
      </c>
      <c r="F1904" s="125" t="s">
        <v>2766</v>
      </c>
      <c r="G1904" s="126" t="s">
        <v>2767</v>
      </c>
      <c r="H1904" s="126" t="s">
        <v>2767</v>
      </c>
      <c r="I1904" s="127" t="s">
        <v>2767</v>
      </c>
      <c r="J1904" s="125" t="s">
        <v>34</v>
      </c>
      <c r="K1904" s="125" t="s">
        <v>95</v>
      </c>
      <c r="L1904" s="125">
        <v>239</v>
      </c>
      <c r="M1904" s="142">
        <v>239</v>
      </c>
      <c r="N1904" s="143" t="s">
        <v>2563</v>
      </c>
      <c r="O1904" s="129">
        <v>48126</v>
      </c>
      <c r="P1904" s="129">
        <v>23281.043478260901</v>
      </c>
      <c r="Q1904" s="144">
        <v>71400</v>
      </c>
      <c r="R1904" s="130">
        <f t="shared" si="88"/>
        <v>30265.35652173917</v>
      </c>
      <c r="S1904" s="130">
        <v>0</v>
      </c>
      <c r="T1904" s="130">
        <f t="shared" si="90"/>
        <v>78391.356521739173</v>
      </c>
      <c r="U1904" s="130">
        <v>78300</v>
      </c>
      <c r="V1904" s="130">
        <f t="shared" si="89"/>
        <v>78300</v>
      </c>
      <c r="W1904" s="131"/>
      <c r="X1904" s="132" t="s">
        <v>2128</v>
      </c>
      <c r="Y1904" s="127" t="s">
        <v>2118</v>
      </c>
      <c r="Z1904" s="124" t="s">
        <v>68</v>
      </c>
      <c r="AA1904" s="133">
        <v>43294</v>
      </c>
      <c r="AB1904" s="134"/>
    </row>
    <row r="1905" spans="1:28" ht="25.5" x14ac:dyDescent="0.2">
      <c r="A1905" s="122" t="s">
        <v>9625</v>
      </c>
      <c r="B1905" s="123" t="s">
        <v>2747</v>
      </c>
      <c r="C1905" s="124" t="s">
        <v>2562</v>
      </c>
      <c r="D1905" s="122" t="s">
        <v>10268</v>
      </c>
      <c r="E1905" s="124" t="s">
        <v>7916</v>
      </c>
      <c r="F1905" s="125" t="s">
        <v>2748</v>
      </c>
      <c r="G1905" s="126" t="s">
        <v>2573</v>
      </c>
      <c r="H1905" s="126" t="s">
        <v>2573</v>
      </c>
      <c r="I1905" s="127" t="s">
        <v>2573</v>
      </c>
      <c r="J1905" s="125" t="s">
        <v>34</v>
      </c>
      <c r="K1905" s="125" t="s">
        <v>95</v>
      </c>
      <c r="L1905" s="125">
        <v>239</v>
      </c>
      <c r="M1905" s="142">
        <v>239</v>
      </c>
      <c r="N1905" s="143" t="s">
        <v>2563</v>
      </c>
      <c r="O1905" s="129">
        <v>48126</v>
      </c>
      <c r="P1905" s="129">
        <v>23281.043478260901</v>
      </c>
      <c r="Q1905" s="144">
        <v>71400</v>
      </c>
      <c r="R1905" s="130">
        <f t="shared" si="88"/>
        <v>30265.35652173917</v>
      </c>
      <c r="S1905" s="130">
        <v>0</v>
      </c>
      <c r="T1905" s="130">
        <f t="shared" si="90"/>
        <v>78391.356521739173</v>
      </c>
      <c r="U1905" s="130">
        <v>78300</v>
      </c>
      <c r="V1905" s="130">
        <f t="shared" si="89"/>
        <v>78300</v>
      </c>
      <c r="W1905" s="131"/>
      <c r="X1905" s="132" t="s">
        <v>2128</v>
      </c>
      <c r="Y1905" s="127" t="s">
        <v>2118</v>
      </c>
      <c r="Z1905" s="124" t="s">
        <v>68</v>
      </c>
      <c r="AA1905" s="133">
        <v>43294</v>
      </c>
      <c r="AB1905" s="134"/>
    </row>
    <row r="1906" spans="1:28" ht="25.5" x14ac:dyDescent="0.2">
      <c r="A1906" s="122" t="s">
        <v>9003</v>
      </c>
      <c r="B1906" s="123" t="s">
        <v>2674</v>
      </c>
      <c r="C1906" s="124" t="s">
        <v>2562</v>
      </c>
      <c r="D1906" s="122" t="s">
        <v>10269</v>
      </c>
      <c r="E1906" s="124" t="s">
        <v>7916</v>
      </c>
      <c r="F1906" s="125" t="s">
        <v>2675</v>
      </c>
      <c r="G1906" s="126" t="s">
        <v>2676</v>
      </c>
      <c r="H1906" s="126" t="s">
        <v>2676</v>
      </c>
      <c r="I1906" s="127" t="s">
        <v>2676</v>
      </c>
      <c r="J1906" s="125" t="s">
        <v>34</v>
      </c>
      <c r="K1906" s="125" t="s">
        <v>95</v>
      </c>
      <c r="L1906" s="125">
        <v>239</v>
      </c>
      <c r="M1906" s="142">
        <v>239</v>
      </c>
      <c r="N1906" s="143" t="s">
        <v>2563</v>
      </c>
      <c r="O1906" s="129">
        <v>48126</v>
      </c>
      <c r="P1906" s="129">
        <v>23281.043478260901</v>
      </c>
      <c r="Q1906" s="144">
        <v>71400</v>
      </c>
      <c r="R1906" s="130">
        <f t="shared" si="88"/>
        <v>30265.35652173917</v>
      </c>
      <c r="S1906" s="130">
        <v>0</v>
      </c>
      <c r="T1906" s="130">
        <f t="shared" si="90"/>
        <v>78391.356521739173</v>
      </c>
      <c r="U1906" s="130">
        <v>78300</v>
      </c>
      <c r="V1906" s="130">
        <f t="shared" si="89"/>
        <v>78300</v>
      </c>
      <c r="W1906" s="131"/>
      <c r="X1906" s="132" t="s">
        <v>2128</v>
      </c>
      <c r="Y1906" s="127" t="s">
        <v>2118</v>
      </c>
      <c r="Z1906" s="124" t="s">
        <v>68</v>
      </c>
      <c r="AA1906" s="133">
        <v>43294</v>
      </c>
      <c r="AB1906" s="134"/>
    </row>
    <row r="1907" spans="1:28" ht="25.5" x14ac:dyDescent="0.2">
      <c r="A1907" s="122" t="s">
        <v>9004</v>
      </c>
      <c r="B1907" s="123" t="s">
        <v>2940</v>
      </c>
      <c r="C1907" s="124" t="s">
        <v>2927</v>
      </c>
      <c r="D1907" s="122" t="s">
        <v>10270</v>
      </c>
      <c r="E1907" s="124" t="s">
        <v>7916</v>
      </c>
      <c r="F1907" s="125" t="s">
        <v>2941</v>
      </c>
      <c r="G1907" s="126" t="s">
        <v>2930</v>
      </c>
      <c r="H1907" s="126" t="s">
        <v>2930</v>
      </c>
      <c r="I1907" s="127" t="s">
        <v>2930</v>
      </c>
      <c r="J1907" s="125" t="s">
        <v>283</v>
      </c>
      <c r="K1907" s="125" t="s">
        <v>882</v>
      </c>
      <c r="L1907" s="125">
        <v>244</v>
      </c>
      <c r="M1907" s="128">
        <v>244</v>
      </c>
      <c r="N1907" s="126" t="s">
        <v>2930</v>
      </c>
      <c r="O1907" s="129">
        <v>27000</v>
      </c>
      <c r="P1907" s="129">
        <v>7513.04347826087</v>
      </c>
      <c r="Q1907" s="130">
        <v>34500</v>
      </c>
      <c r="R1907" s="130">
        <f t="shared" si="88"/>
        <v>9766.9565217391319</v>
      </c>
      <c r="S1907" s="130">
        <v>0</v>
      </c>
      <c r="T1907" s="130">
        <f t="shared" si="90"/>
        <v>36766.956521739135</v>
      </c>
      <c r="U1907" s="130">
        <v>36700</v>
      </c>
      <c r="V1907" s="130">
        <f t="shared" si="89"/>
        <v>36700</v>
      </c>
      <c r="W1907" s="131">
        <v>0</v>
      </c>
      <c r="X1907" s="132" t="s">
        <v>2128</v>
      </c>
      <c r="Y1907" s="127" t="s">
        <v>2118</v>
      </c>
      <c r="Z1907" s="124" t="s">
        <v>47</v>
      </c>
      <c r="AA1907" s="133">
        <v>43294</v>
      </c>
      <c r="AB1907" s="134"/>
    </row>
    <row r="1908" spans="1:28" ht="25.5" x14ac:dyDescent="0.2">
      <c r="A1908" s="122" t="s">
        <v>9005</v>
      </c>
      <c r="B1908" s="123" t="s">
        <v>2934</v>
      </c>
      <c r="C1908" s="124" t="s">
        <v>2927</v>
      </c>
      <c r="D1908" s="122" t="s">
        <v>10271</v>
      </c>
      <c r="E1908" s="124" t="s">
        <v>7916</v>
      </c>
      <c r="F1908" s="125" t="s">
        <v>2935</v>
      </c>
      <c r="G1908" s="126" t="s">
        <v>2936</v>
      </c>
      <c r="H1908" s="126" t="s">
        <v>2936</v>
      </c>
      <c r="I1908" s="127" t="s">
        <v>2936</v>
      </c>
      <c r="J1908" s="125" t="s">
        <v>283</v>
      </c>
      <c r="K1908" s="125" t="s">
        <v>882</v>
      </c>
      <c r="L1908" s="125">
        <v>244</v>
      </c>
      <c r="M1908" s="128">
        <v>244</v>
      </c>
      <c r="N1908" s="126" t="s">
        <v>2930</v>
      </c>
      <c r="O1908" s="129">
        <v>27000</v>
      </c>
      <c r="P1908" s="129">
        <v>7513.04347826087</v>
      </c>
      <c r="Q1908" s="130">
        <v>34500</v>
      </c>
      <c r="R1908" s="130">
        <f t="shared" si="88"/>
        <v>9766.9565217391319</v>
      </c>
      <c r="S1908" s="130">
        <v>0</v>
      </c>
      <c r="T1908" s="130">
        <f t="shared" si="90"/>
        <v>36766.956521739135</v>
      </c>
      <c r="U1908" s="130">
        <v>36700</v>
      </c>
      <c r="V1908" s="130">
        <f t="shared" si="89"/>
        <v>36700</v>
      </c>
      <c r="W1908" s="131">
        <v>0</v>
      </c>
      <c r="X1908" s="132" t="s">
        <v>2128</v>
      </c>
      <c r="Y1908" s="127" t="s">
        <v>2118</v>
      </c>
      <c r="Z1908" s="124" t="s">
        <v>47</v>
      </c>
      <c r="AA1908" s="133">
        <v>43294</v>
      </c>
      <c r="AB1908" s="134"/>
    </row>
    <row r="1909" spans="1:28" ht="25.5" x14ac:dyDescent="0.2">
      <c r="A1909" s="122" t="s">
        <v>9006</v>
      </c>
      <c r="B1909" s="123" t="s">
        <v>2937</v>
      </c>
      <c r="C1909" s="124" t="s">
        <v>2927</v>
      </c>
      <c r="D1909" s="122" t="s">
        <v>10272</v>
      </c>
      <c r="E1909" s="124" t="s">
        <v>7916</v>
      </c>
      <c r="F1909" s="125" t="s">
        <v>2938</v>
      </c>
      <c r="G1909" s="126" t="s">
        <v>2939</v>
      </c>
      <c r="H1909" s="126" t="s">
        <v>2939</v>
      </c>
      <c r="I1909" s="127" t="s">
        <v>2939</v>
      </c>
      <c r="J1909" s="125" t="s">
        <v>283</v>
      </c>
      <c r="K1909" s="125" t="s">
        <v>882</v>
      </c>
      <c r="L1909" s="125">
        <v>244</v>
      </c>
      <c r="M1909" s="128">
        <v>244</v>
      </c>
      <c r="N1909" s="126" t="s">
        <v>2930</v>
      </c>
      <c r="O1909" s="129">
        <v>27000</v>
      </c>
      <c r="P1909" s="129">
        <v>7513.04347826087</v>
      </c>
      <c r="Q1909" s="130">
        <v>34500</v>
      </c>
      <c r="R1909" s="130">
        <f t="shared" si="88"/>
        <v>9766.9565217391319</v>
      </c>
      <c r="S1909" s="130">
        <v>0</v>
      </c>
      <c r="T1909" s="130">
        <f t="shared" si="90"/>
        <v>36766.956521739135</v>
      </c>
      <c r="U1909" s="130">
        <v>36700</v>
      </c>
      <c r="V1909" s="130">
        <f t="shared" si="89"/>
        <v>36700</v>
      </c>
      <c r="W1909" s="131">
        <v>0</v>
      </c>
      <c r="X1909" s="132" t="s">
        <v>2128</v>
      </c>
      <c r="Y1909" s="127" t="s">
        <v>2118</v>
      </c>
      <c r="Z1909" s="124" t="s">
        <v>47</v>
      </c>
      <c r="AA1909" s="133">
        <v>43294</v>
      </c>
      <c r="AB1909" s="134"/>
    </row>
    <row r="1910" spans="1:28" ht="25.5" x14ac:dyDescent="0.2">
      <c r="A1910" s="122" t="s">
        <v>9626</v>
      </c>
      <c r="B1910" s="123" t="s">
        <v>2926</v>
      </c>
      <c r="C1910" s="124" t="s">
        <v>2927</v>
      </c>
      <c r="D1910" s="122" t="s">
        <v>9907</v>
      </c>
      <c r="E1910" s="124" t="s">
        <v>7916</v>
      </c>
      <c r="F1910" s="125" t="s">
        <v>2928</v>
      </c>
      <c r="G1910" s="126" t="s">
        <v>2929</v>
      </c>
      <c r="H1910" s="126" t="s">
        <v>2929</v>
      </c>
      <c r="I1910" s="127" t="s">
        <v>2929</v>
      </c>
      <c r="J1910" s="125" t="s">
        <v>283</v>
      </c>
      <c r="K1910" s="125" t="s">
        <v>882</v>
      </c>
      <c r="L1910" s="125">
        <v>244</v>
      </c>
      <c r="M1910" s="128">
        <v>244</v>
      </c>
      <c r="N1910" s="126" t="s">
        <v>2930</v>
      </c>
      <c r="O1910" s="129">
        <v>27000</v>
      </c>
      <c r="P1910" s="129">
        <v>7513.04347826087</v>
      </c>
      <c r="Q1910" s="130">
        <v>34500</v>
      </c>
      <c r="R1910" s="130">
        <f t="shared" si="88"/>
        <v>9766.9565217391319</v>
      </c>
      <c r="S1910" s="130">
        <v>0</v>
      </c>
      <c r="T1910" s="130">
        <f t="shared" si="90"/>
        <v>36766.956521739135</v>
      </c>
      <c r="U1910" s="130">
        <v>36700</v>
      </c>
      <c r="V1910" s="130">
        <f t="shared" si="89"/>
        <v>36700</v>
      </c>
      <c r="W1910" s="131">
        <v>0</v>
      </c>
      <c r="X1910" s="132" t="s">
        <v>2128</v>
      </c>
      <c r="Y1910" s="127" t="s">
        <v>2118</v>
      </c>
      <c r="Z1910" s="124" t="s">
        <v>47</v>
      </c>
      <c r="AA1910" s="133">
        <v>43294</v>
      </c>
      <c r="AB1910" s="134"/>
    </row>
    <row r="1911" spans="1:28" ht="25.5" x14ac:dyDescent="0.2">
      <c r="A1911" s="122" t="s">
        <v>9007</v>
      </c>
      <c r="B1911" s="123" t="s">
        <v>2931</v>
      </c>
      <c r="C1911" s="124" t="s">
        <v>2927</v>
      </c>
      <c r="D1911" s="122" t="s">
        <v>9910</v>
      </c>
      <c r="E1911" s="124" t="s">
        <v>7916</v>
      </c>
      <c r="F1911" s="125" t="s">
        <v>2932</v>
      </c>
      <c r="G1911" s="126" t="s">
        <v>2933</v>
      </c>
      <c r="H1911" s="126" t="s">
        <v>2933</v>
      </c>
      <c r="I1911" s="127" t="s">
        <v>2933</v>
      </c>
      <c r="J1911" s="125" t="s">
        <v>283</v>
      </c>
      <c r="K1911" s="125" t="s">
        <v>882</v>
      </c>
      <c r="L1911" s="125">
        <v>244</v>
      </c>
      <c r="M1911" s="128">
        <v>244</v>
      </c>
      <c r="N1911" s="126" t="s">
        <v>2930</v>
      </c>
      <c r="O1911" s="129">
        <v>27000</v>
      </c>
      <c r="P1911" s="129">
        <v>7513.04347826087</v>
      </c>
      <c r="Q1911" s="130">
        <v>34500</v>
      </c>
      <c r="R1911" s="130">
        <f t="shared" si="88"/>
        <v>9766.9565217391319</v>
      </c>
      <c r="S1911" s="130">
        <v>0</v>
      </c>
      <c r="T1911" s="130">
        <f t="shared" si="90"/>
        <v>36766.956521739135</v>
      </c>
      <c r="U1911" s="130">
        <v>36700</v>
      </c>
      <c r="V1911" s="130">
        <f t="shared" si="89"/>
        <v>36700</v>
      </c>
      <c r="W1911" s="131">
        <v>0</v>
      </c>
      <c r="X1911" s="132" t="s">
        <v>2128</v>
      </c>
      <c r="Y1911" s="127" t="s">
        <v>2118</v>
      </c>
      <c r="Z1911" s="124" t="s">
        <v>47</v>
      </c>
      <c r="AA1911" s="133">
        <v>43294</v>
      </c>
      <c r="AB1911" s="134"/>
    </row>
    <row r="1912" spans="1:28" ht="25.5" x14ac:dyDescent="0.2">
      <c r="A1912" s="122" t="s">
        <v>9008</v>
      </c>
      <c r="B1912" s="123" t="s">
        <v>2967</v>
      </c>
      <c r="C1912" s="124" t="s">
        <v>2963</v>
      </c>
      <c r="D1912" s="122" t="s">
        <v>9909</v>
      </c>
      <c r="E1912" s="124" t="s">
        <v>7916</v>
      </c>
      <c r="F1912" s="125" t="s">
        <v>2968</v>
      </c>
      <c r="G1912" s="126" t="s">
        <v>2964</v>
      </c>
      <c r="H1912" s="126" t="s">
        <v>2964</v>
      </c>
      <c r="I1912" s="127" t="s">
        <v>2964</v>
      </c>
      <c r="J1912" s="125" t="s">
        <v>34</v>
      </c>
      <c r="K1912" s="125" t="s">
        <v>95</v>
      </c>
      <c r="L1912" s="125">
        <v>247</v>
      </c>
      <c r="M1912" s="128">
        <v>247</v>
      </c>
      <c r="N1912" s="126" t="s">
        <v>2965</v>
      </c>
      <c r="O1912" s="129">
        <v>28645</v>
      </c>
      <c r="P1912" s="129">
        <v>20120.869565217399</v>
      </c>
      <c r="Q1912" s="130">
        <v>48700</v>
      </c>
      <c r="R1912" s="130">
        <f t="shared" si="88"/>
        <v>26157.130434782619</v>
      </c>
      <c r="S1912" s="130">
        <v>0</v>
      </c>
      <c r="T1912" s="130">
        <f t="shared" si="90"/>
        <v>54802.130434782623</v>
      </c>
      <c r="U1912" s="130">
        <v>54800</v>
      </c>
      <c r="V1912" s="130">
        <f t="shared" si="89"/>
        <v>54800</v>
      </c>
      <c r="W1912" s="131">
        <v>0</v>
      </c>
      <c r="X1912" s="132" t="s">
        <v>2128</v>
      </c>
      <c r="Y1912" s="127" t="s">
        <v>2118</v>
      </c>
      <c r="Z1912" s="124" t="s">
        <v>47</v>
      </c>
      <c r="AA1912" s="133">
        <v>43294</v>
      </c>
      <c r="AB1912" s="134"/>
    </row>
    <row r="1913" spans="1:28" ht="25.5" x14ac:dyDescent="0.2">
      <c r="A1913" s="122" t="s">
        <v>9009</v>
      </c>
      <c r="B1913" s="123" t="s">
        <v>2969</v>
      </c>
      <c r="C1913" s="124" t="s">
        <v>2963</v>
      </c>
      <c r="D1913" s="122" t="s">
        <v>9919</v>
      </c>
      <c r="E1913" s="124" t="s">
        <v>7916</v>
      </c>
      <c r="F1913" s="125" t="s">
        <v>2970</v>
      </c>
      <c r="G1913" s="126" t="s">
        <v>2966</v>
      </c>
      <c r="H1913" s="126" t="s">
        <v>2966</v>
      </c>
      <c r="I1913" s="127" t="s">
        <v>2966</v>
      </c>
      <c r="J1913" s="125" t="s">
        <v>34</v>
      </c>
      <c r="K1913" s="125" t="s">
        <v>95</v>
      </c>
      <c r="L1913" s="125">
        <v>247</v>
      </c>
      <c r="M1913" s="128">
        <v>247</v>
      </c>
      <c r="N1913" s="126" t="s">
        <v>2965</v>
      </c>
      <c r="O1913" s="129">
        <v>28645</v>
      </c>
      <c r="P1913" s="129">
        <v>20120.869565217399</v>
      </c>
      <c r="Q1913" s="130">
        <v>48700</v>
      </c>
      <c r="R1913" s="130">
        <f t="shared" si="88"/>
        <v>26157.130434782619</v>
      </c>
      <c r="S1913" s="130">
        <v>0</v>
      </c>
      <c r="T1913" s="130">
        <f t="shared" si="90"/>
        <v>54802.130434782623</v>
      </c>
      <c r="U1913" s="130">
        <v>54800</v>
      </c>
      <c r="V1913" s="130">
        <f t="shared" si="89"/>
        <v>54800</v>
      </c>
      <c r="W1913" s="131">
        <v>0</v>
      </c>
      <c r="X1913" s="132" t="s">
        <v>2128</v>
      </c>
      <c r="Y1913" s="127" t="s">
        <v>2118</v>
      </c>
      <c r="Z1913" s="124" t="s">
        <v>47</v>
      </c>
      <c r="AA1913" s="133">
        <v>43294</v>
      </c>
      <c r="AB1913" s="134"/>
    </row>
    <row r="1914" spans="1:28" ht="25.5" x14ac:dyDescent="0.2">
      <c r="A1914" s="122" t="s">
        <v>9010</v>
      </c>
      <c r="B1914" s="123" t="s">
        <v>2971</v>
      </c>
      <c r="C1914" s="124" t="s">
        <v>2963</v>
      </c>
      <c r="D1914" s="122" t="s">
        <v>10273</v>
      </c>
      <c r="E1914" s="124" t="s">
        <v>7916</v>
      </c>
      <c r="F1914" s="125" t="s">
        <v>2972</v>
      </c>
      <c r="G1914" s="126" t="s">
        <v>2973</v>
      </c>
      <c r="H1914" s="126" t="s">
        <v>2973</v>
      </c>
      <c r="I1914" s="127" t="s">
        <v>2973</v>
      </c>
      <c r="J1914" s="125" t="s">
        <v>34</v>
      </c>
      <c r="K1914" s="125" t="s">
        <v>95</v>
      </c>
      <c r="L1914" s="125">
        <v>247</v>
      </c>
      <c r="M1914" s="128">
        <v>247</v>
      </c>
      <c r="N1914" s="126" t="s">
        <v>2965</v>
      </c>
      <c r="O1914" s="129">
        <v>28645</v>
      </c>
      <c r="P1914" s="129">
        <v>20120.869565217399</v>
      </c>
      <c r="Q1914" s="130">
        <v>48700</v>
      </c>
      <c r="R1914" s="130">
        <f t="shared" si="88"/>
        <v>26157.130434782619</v>
      </c>
      <c r="S1914" s="130">
        <v>0</v>
      </c>
      <c r="T1914" s="130">
        <f t="shared" si="90"/>
        <v>54802.130434782623</v>
      </c>
      <c r="U1914" s="130">
        <v>54800</v>
      </c>
      <c r="V1914" s="130">
        <f t="shared" si="89"/>
        <v>54800</v>
      </c>
      <c r="W1914" s="131">
        <v>0</v>
      </c>
      <c r="X1914" s="132" t="s">
        <v>2128</v>
      </c>
      <c r="Y1914" s="127" t="s">
        <v>2118</v>
      </c>
      <c r="Z1914" s="124" t="s">
        <v>47</v>
      </c>
      <c r="AA1914" s="133">
        <v>43294</v>
      </c>
      <c r="AB1914" s="134"/>
    </row>
    <row r="1915" spans="1:28" ht="25.5" x14ac:dyDescent="0.2">
      <c r="A1915" s="122" t="s">
        <v>9011</v>
      </c>
      <c r="B1915" s="123" t="s">
        <v>2976</v>
      </c>
      <c r="C1915" s="124" t="s">
        <v>2974</v>
      </c>
      <c r="D1915" s="122" t="s">
        <v>10274</v>
      </c>
      <c r="E1915" s="124" t="s">
        <v>7916</v>
      </c>
      <c r="F1915" s="125" t="s">
        <v>2977</v>
      </c>
      <c r="G1915" s="126" t="s">
        <v>7314</v>
      </c>
      <c r="H1915" s="126" t="s">
        <v>7314</v>
      </c>
      <c r="I1915" s="127" t="s">
        <v>2975</v>
      </c>
      <c r="J1915" s="125" t="s">
        <v>34</v>
      </c>
      <c r="K1915" s="125" t="s">
        <v>95</v>
      </c>
      <c r="L1915" s="125">
        <v>252</v>
      </c>
      <c r="M1915" s="128">
        <v>252</v>
      </c>
      <c r="N1915" s="126" t="s">
        <v>2975</v>
      </c>
      <c r="O1915" s="129">
        <v>39073</v>
      </c>
      <c r="P1915" s="129">
        <v>10059.652173913</v>
      </c>
      <c r="Q1915" s="130">
        <v>49100</v>
      </c>
      <c r="R1915" s="130">
        <f t="shared" si="88"/>
        <v>13077.5478260869</v>
      </c>
      <c r="S1915" s="130">
        <v>0</v>
      </c>
      <c r="T1915" s="130">
        <f t="shared" si="90"/>
        <v>52150.547826086899</v>
      </c>
      <c r="U1915" s="130">
        <v>52100</v>
      </c>
      <c r="V1915" s="130">
        <f t="shared" si="89"/>
        <v>52100</v>
      </c>
      <c r="W1915" s="131">
        <v>0</v>
      </c>
      <c r="X1915" s="132" t="s">
        <v>2128</v>
      </c>
      <c r="Y1915" s="127" t="s">
        <v>2118</v>
      </c>
      <c r="Z1915" s="124" t="s">
        <v>47</v>
      </c>
      <c r="AA1915" s="133">
        <v>43294</v>
      </c>
      <c r="AB1915" s="134"/>
    </row>
    <row r="1916" spans="1:28" ht="25.5" x14ac:dyDescent="0.2">
      <c r="A1916" s="122" t="s">
        <v>9012</v>
      </c>
      <c r="B1916" s="123" t="s">
        <v>3000</v>
      </c>
      <c r="C1916" s="124" t="s">
        <v>2997</v>
      </c>
      <c r="D1916" s="122" t="s">
        <v>10275</v>
      </c>
      <c r="E1916" s="124" t="s">
        <v>7916</v>
      </c>
      <c r="F1916" s="125" t="s">
        <v>3001</v>
      </c>
      <c r="G1916" s="126" t="s">
        <v>7318</v>
      </c>
      <c r="H1916" s="126" t="s">
        <v>7318</v>
      </c>
      <c r="I1916" s="127" t="s">
        <v>2998</v>
      </c>
      <c r="J1916" s="125" t="s">
        <v>34</v>
      </c>
      <c r="K1916" s="125" t="s">
        <v>95</v>
      </c>
      <c r="L1916" s="125">
        <v>255</v>
      </c>
      <c r="M1916" s="128">
        <v>255</v>
      </c>
      <c r="N1916" s="126" t="s">
        <v>2999</v>
      </c>
      <c r="O1916" s="129">
        <v>81400</v>
      </c>
      <c r="P1916" s="129">
        <v>29113.043478260901</v>
      </c>
      <c r="Q1916" s="130">
        <v>110000</v>
      </c>
      <c r="R1916" s="130">
        <f t="shared" si="88"/>
        <v>37846.956521739172</v>
      </c>
      <c r="S1916" s="130">
        <v>0</v>
      </c>
      <c r="T1916" s="130">
        <f t="shared" si="90"/>
        <v>119246.95652173916</v>
      </c>
      <c r="U1916" s="130">
        <v>119200</v>
      </c>
      <c r="V1916" s="130">
        <f t="shared" si="89"/>
        <v>119200</v>
      </c>
      <c r="W1916" s="131">
        <v>0</v>
      </c>
      <c r="X1916" s="132" t="s">
        <v>2128</v>
      </c>
      <c r="Y1916" s="127" t="s">
        <v>2118</v>
      </c>
      <c r="Z1916" s="124" t="s">
        <v>47</v>
      </c>
      <c r="AA1916" s="133">
        <v>43294</v>
      </c>
      <c r="AB1916" s="134"/>
    </row>
    <row r="1917" spans="1:28" ht="25.5" x14ac:dyDescent="0.2">
      <c r="A1917" s="122" t="s">
        <v>9627</v>
      </c>
      <c r="B1917" s="123" t="s">
        <v>3005</v>
      </c>
      <c r="C1917" s="124" t="s">
        <v>3002</v>
      </c>
      <c r="D1917" s="122" t="s">
        <v>10276</v>
      </c>
      <c r="E1917" s="124" t="s">
        <v>7916</v>
      </c>
      <c r="F1917" s="125" t="s">
        <v>3006</v>
      </c>
      <c r="G1917" s="126" t="s">
        <v>7319</v>
      </c>
      <c r="H1917" s="126" t="s">
        <v>7319</v>
      </c>
      <c r="I1917" s="127" t="s">
        <v>3003</v>
      </c>
      <c r="J1917" s="125" t="s">
        <v>34</v>
      </c>
      <c r="K1917" s="125" t="s">
        <v>95</v>
      </c>
      <c r="L1917" s="125">
        <v>256</v>
      </c>
      <c r="M1917" s="128">
        <v>256</v>
      </c>
      <c r="N1917" s="126" t="s">
        <v>3004</v>
      </c>
      <c r="O1917" s="129">
        <v>81400</v>
      </c>
      <c r="P1917" s="129">
        <v>29113.043478260901</v>
      </c>
      <c r="Q1917" s="130">
        <v>110000</v>
      </c>
      <c r="R1917" s="130">
        <f t="shared" si="88"/>
        <v>37846.956521739172</v>
      </c>
      <c r="S1917" s="130">
        <v>0</v>
      </c>
      <c r="T1917" s="130">
        <f t="shared" si="90"/>
        <v>119246.95652173916</v>
      </c>
      <c r="U1917" s="130">
        <v>119200</v>
      </c>
      <c r="V1917" s="130">
        <f t="shared" si="89"/>
        <v>119200</v>
      </c>
      <c r="W1917" s="131">
        <v>0</v>
      </c>
      <c r="X1917" s="132" t="s">
        <v>2128</v>
      </c>
      <c r="Y1917" s="127" t="s">
        <v>2118</v>
      </c>
      <c r="Z1917" s="124" t="s">
        <v>47</v>
      </c>
      <c r="AA1917" s="133">
        <v>43294</v>
      </c>
      <c r="AB1917" s="134"/>
    </row>
    <row r="1918" spans="1:28" ht="25.5" x14ac:dyDescent="0.2">
      <c r="A1918" s="122" t="s">
        <v>9013</v>
      </c>
      <c r="B1918" s="123" t="s">
        <v>3010</v>
      </c>
      <c r="C1918" s="124" t="s">
        <v>3007</v>
      </c>
      <c r="D1918" s="122" t="s">
        <v>10277</v>
      </c>
      <c r="E1918" s="124" t="s">
        <v>7916</v>
      </c>
      <c r="F1918" s="125" t="s">
        <v>3011</v>
      </c>
      <c r="G1918" s="126" t="s">
        <v>7320</v>
      </c>
      <c r="H1918" s="126" t="s">
        <v>7320</v>
      </c>
      <c r="I1918" s="127" t="s">
        <v>3008</v>
      </c>
      <c r="J1918" s="125" t="s">
        <v>34</v>
      </c>
      <c r="K1918" s="125" t="s">
        <v>95</v>
      </c>
      <c r="L1918" s="125">
        <v>257</v>
      </c>
      <c r="M1918" s="128">
        <v>257</v>
      </c>
      <c r="N1918" s="126" t="s">
        <v>3009</v>
      </c>
      <c r="O1918" s="129">
        <v>81400</v>
      </c>
      <c r="P1918" s="129">
        <v>29113.043478260901</v>
      </c>
      <c r="Q1918" s="130">
        <v>110000</v>
      </c>
      <c r="R1918" s="130">
        <f t="shared" si="88"/>
        <v>37846.956521739172</v>
      </c>
      <c r="S1918" s="130">
        <v>0</v>
      </c>
      <c r="T1918" s="130">
        <f t="shared" si="90"/>
        <v>119246.95652173916</v>
      </c>
      <c r="U1918" s="130">
        <v>119200</v>
      </c>
      <c r="V1918" s="130">
        <f t="shared" si="89"/>
        <v>119200</v>
      </c>
      <c r="W1918" s="131">
        <v>0</v>
      </c>
      <c r="X1918" s="132" t="s">
        <v>2128</v>
      </c>
      <c r="Y1918" s="127" t="s">
        <v>2118</v>
      </c>
      <c r="Z1918" s="124" t="s">
        <v>47</v>
      </c>
      <c r="AA1918" s="133">
        <v>43294</v>
      </c>
      <c r="AB1918" s="134"/>
    </row>
    <row r="1919" spans="1:28" ht="38.25" x14ac:dyDescent="0.2">
      <c r="A1919" s="122" t="s">
        <v>9014</v>
      </c>
      <c r="B1919" s="123" t="s">
        <v>3023</v>
      </c>
      <c r="C1919" s="124" t="s">
        <v>3013</v>
      </c>
      <c r="D1919" s="122" t="s">
        <v>10278</v>
      </c>
      <c r="E1919" s="124" t="s">
        <v>7916</v>
      </c>
      <c r="F1919" s="125" t="s">
        <v>3024</v>
      </c>
      <c r="G1919" s="126" t="s">
        <v>3020</v>
      </c>
      <c r="H1919" s="126" t="s">
        <v>3020</v>
      </c>
      <c r="I1919" s="127" t="s">
        <v>3020</v>
      </c>
      <c r="J1919" s="125" t="s">
        <v>283</v>
      </c>
      <c r="K1919" s="125"/>
      <c r="L1919" s="125">
        <v>261</v>
      </c>
      <c r="M1919" s="128">
        <v>261</v>
      </c>
      <c r="N1919" s="126" t="s">
        <v>3016</v>
      </c>
      <c r="O1919" s="129">
        <v>10000</v>
      </c>
      <c r="P1919" s="129">
        <v>3130.4347826087001</v>
      </c>
      <c r="Q1919" s="130">
        <v>13100</v>
      </c>
      <c r="R1919" s="130">
        <f t="shared" si="88"/>
        <v>4069.5652173913099</v>
      </c>
      <c r="S1919" s="130">
        <v>0</v>
      </c>
      <c r="T1919" s="130">
        <f t="shared" si="90"/>
        <v>14069.565217391309</v>
      </c>
      <c r="U1919" s="130">
        <v>14000</v>
      </c>
      <c r="V1919" s="130">
        <f t="shared" si="89"/>
        <v>14000</v>
      </c>
      <c r="W1919" s="131" t="s">
        <v>3017</v>
      </c>
      <c r="X1919" s="132" t="s">
        <v>2128</v>
      </c>
      <c r="Y1919" s="127" t="s">
        <v>2118</v>
      </c>
      <c r="Z1919" s="124" t="s">
        <v>47</v>
      </c>
      <c r="AA1919" s="133">
        <v>43294</v>
      </c>
      <c r="AB1919" s="134"/>
    </row>
    <row r="1920" spans="1:28" ht="38.25" x14ac:dyDescent="0.2">
      <c r="A1920" s="122" t="s">
        <v>9015</v>
      </c>
      <c r="B1920" s="123" t="s">
        <v>3021</v>
      </c>
      <c r="C1920" s="124" t="s">
        <v>3013</v>
      </c>
      <c r="D1920" s="122" t="s">
        <v>10279</v>
      </c>
      <c r="E1920" s="124" t="s">
        <v>7916</v>
      </c>
      <c r="F1920" s="125" t="s">
        <v>3022</v>
      </c>
      <c r="G1920" s="126" t="s">
        <v>3015</v>
      </c>
      <c r="H1920" s="126" t="s">
        <v>3015</v>
      </c>
      <c r="I1920" s="127" t="s">
        <v>3015</v>
      </c>
      <c r="J1920" s="125" t="s">
        <v>34</v>
      </c>
      <c r="K1920" s="125"/>
      <c r="L1920" s="125">
        <v>261</v>
      </c>
      <c r="M1920" s="128">
        <v>261</v>
      </c>
      <c r="N1920" s="126" t="s">
        <v>3016</v>
      </c>
      <c r="O1920" s="129">
        <v>10000</v>
      </c>
      <c r="P1920" s="129">
        <v>3130.4347826087001</v>
      </c>
      <c r="Q1920" s="130">
        <v>13100</v>
      </c>
      <c r="R1920" s="130">
        <f t="shared" si="88"/>
        <v>4069.5652173913099</v>
      </c>
      <c r="S1920" s="130">
        <v>0</v>
      </c>
      <c r="T1920" s="130">
        <f t="shared" si="90"/>
        <v>14069.565217391309</v>
      </c>
      <c r="U1920" s="130">
        <v>14000</v>
      </c>
      <c r="V1920" s="130">
        <f t="shared" si="89"/>
        <v>14000</v>
      </c>
      <c r="W1920" s="131" t="s">
        <v>3017</v>
      </c>
      <c r="X1920" s="132" t="s">
        <v>2128</v>
      </c>
      <c r="Y1920" s="127" t="s">
        <v>2118</v>
      </c>
      <c r="Z1920" s="124" t="s">
        <v>47</v>
      </c>
      <c r="AA1920" s="133">
        <v>43294</v>
      </c>
      <c r="AB1920" s="134"/>
    </row>
    <row r="1921" spans="1:28" ht="25.5" x14ac:dyDescent="0.2">
      <c r="A1921" s="122" t="s">
        <v>9016</v>
      </c>
      <c r="B1921" s="123" t="s">
        <v>3054</v>
      </c>
      <c r="C1921" s="124" t="s">
        <v>3055</v>
      </c>
      <c r="D1921" s="122" t="s">
        <v>10280</v>
      </c>
      <c r="E1921" s="124" t="s">
        <v>7916</v>
      </c>
      <c r="F1921" s="125" t="s">
        <v>3056</v>
      </c>
      <c r="G1921" s="126" t="s">
        <v>3057</v>
      </c>
      <c r="H1921" s="126" t="s">
        <v>3057</v>
      </c>
      <c r="I1921" s="127" t="s">
        <v>3057</v>
      </c>
      <c r="J1921" s="125" t="s">
        <v>283</v>
      </c>
      <c r="K1921" s="125"/>
      <c r="L1921" s="125">
        <v>268</v>
      </c>
      <c r="M1921" s="128">
        <v>268</v>
      </c>
      <c r="N1921" s="126" t="s">
        <v>3058</v>
      </c>
      <c r="O1921" s="129">
        <v>7000</v>
      </c>
      <c r="P1921" s="129">
        <v>20347.826086956498</v>
      </c>
      <c r="Q1921" s="130">
        <v>27300</v>
      </c>
      <c r="R1921" s="130">
        <f t="shared" si="88"/>
        <v>26452.173913043447</v>
      </c>
      <c r="S1921" s="130">
        <v>0</v>
      </c>
      <c r="T1921" s="130">
        <f t="shared" si="90"/>
        <v>33452.173913043443</v>
      </c>
      <c r="U1921" s="130">
        <v>33400</v>
      </c>
      <c r="V1921" s="130">
        <f t="shared" si="89"/>
        <v>33400</v>
      </c>
      <c r="W1921" s="131">
        <v>0</v>
      </c>
      <c r="X1921" s="132" t="s">
        <v>2128</v>
      </c>
      <c r="Y1921" s="127" t="s">
        <v>2118</v>
      </c>
      <c r="Z1921" s="124" t="s">
        <v>47</v>
      </c>
      <c r="AA1921" s="133">
        <v>43294</v>
      </c>
      <c r="AB1921" s="134"/>
    </row>
    <row r="1922" spans="1:28" ht="25.5" x14ac:dyDescent="0.2">
      <c r="A1922" s="122" t="s">
        <v>9017</v>
      </c>
      <c r="B1922" s="123" t="s">
        <v>3160</v>
      </c>
      <c r="C1922" s="124" t="s">
        <v>3091</v>
      </c>
      <c r="D1922" s="122" t="s">
        <v>10281</v>
      </c>
      <c r="E1922" s="124" t="s">
        <v>7916</v>
      </c>
      <c r="F1922" s="125" t="s">
        <v>3161</v>
      </c>
      <c r="G1922" s="126" t="s">
        <v>3162</v>
      </c>
      <c r="H1922" s="126" t="s">
        <v>3162</v>
      </c>
      <c r="I1922" s="127" t="s">
        <v>3162</v>
      </c>
      <c r="J1922" s="125" t="s">
        <v>283</v>
      </c>
      <c r="K1922" s="125" t="s">
        <v>95</v>
      </c>
      <c r="L1922" s="125">
        <v>280</v>
      </c>
      <c r="M1922" s="128">
        <v>280</v>
      </c>
      <c r="N1922" s="126" t="s">
        <v>3094</v>
      </c>
      <c r="O1922" s="129">
        <v>47000</v>
      </c>
      <c r="P1922" s="129">
        <v>23165.217391304301</v>
      </c>
      <c r="Q1922" s="130">
        <v>70100</v>
      </c>
      <c r="R1922" s="130">
        <f t="shared" si="88"/>
        <v>30114.78260869559</v>
      </c>
      <c r="S1922" s="130">
        <v>0</v>
      </c>
      <c r="T1922" s="130">
        <f t="shared" si="90"/>
        <v>77114.78260869559</v>
      </c>
      <c r="U1922" s="130">
        <v>77100</v>
      </c>
      <c r="V1922" s="130">
        <f t="shared" si="89"/>
        <v>77100</v>
      </c>
      <c r="W1922" s="131" t="s">
        <v>3095</v>
      </c>
      <c r="X1922" s="132" t="s">
        <v>2128</v>
      </c>
      <c r="Y1922" s="127" t="s">
        <v>2118</v>
      </c>
      <c r="Z1922" s="124" t="s">
        <v>47</v>
      </c>
      <c r="AA1922" s="133">
        <v>43294</v>
      </c>
      <c r="AB1922" s="134"/>
    </row>
    <row r="1923" spans="1:28" ht="25.5" x14ac:dyDescent="0.2">
      <c r="A1923" s="122" t="s">
        <v>9018</v>
      </c>
      <c r="B1923" s="123" t="s">
        <v>3193</v>
      </c>
      <c r="C1923" s="124" t="s">
        <v>3091</v>
      </c>
      <c r="D1923" s="122" t="s">
        <v>10282</v>
      </c>
      <c r="E1923" s="124" t="s">
        <v>7916</v>
      </c>
      <c r="F1923" s="125" t="s">
        <v>3194</v>
      </c>
      <c r="G1923" s="126" t="s">
        <v>3195</v>
      </c>
      <c r="H1923" s="126" t="s">
        <v>3195</v>
      </c>
      <c r="I1923" s="127" t="s">
        <v>3195</v>
      </c>
      <c r="J1923" s="125" t="s">
        <v>283</v>
      </c>
      <c r="K1923" s="125" t="s">
        <v>95</v>
      </c>
      <c r="L1923" s="125">
        <v>280</v>
      </c>
      <c r="M1923" s="128">
        <v>280</v>
      </c>
      <c r="N1923" s="126" t="s">
        <v>3094</v>
      </c>
      <c r="O1923" s="129">
        <v>47000</v>
      </c>
      <c r="P1923" s="129">
        <v>23165.217391304301</v>
      </c>
      <c r="Q1923" s="130">
        <v>70100</v>
      </c>
      <c r="R1923" s="130">
        <f t="shared" si="88"/>
        <v>30114.78260869559</v>
      </c>
      <c r="S1923" s="130">
        <v>0</v>
      </c>
      <c r="T1923" s="130">
        <f t="shared" si="90"/>
        <v>77114.78260869559</v>
      </c>
      <c r="U1923" s="130">
        <v>77100</v>
      </c>
      <c r="V1923" s="130">
        <f t="shared" si="89"/>
        <v>77100</v>
      </c>
      <c r="W1923" s="131" t="s">
        <v>3095</v>
      </c>
      <c r="X1923" s="132" t="s">
        <v>2128</v>
      </c>
      <c r="Y1923" s="127" t="s">
        <v>2118</v>
      </c>
      <c r="Z1923" s="124" t="s">
        <v>47</v>
      </c>
      <c r="AA1923" s="133">
        <v>43294</v>
      </c>
      <c r="AB1923" s="134"/>
    </row>
    <row r="1924" spans="1:28" ht="25.5" x14ac:dyDescent="0.2">
      <c r="A1924" s="122" t="s">
        <v>9628</v>
      </c>
      <c r="B1924" s="123" t="s">
        <v>3301</v>
      </c>
      <c r="C1924" s="124" t="s">
        <v>3091</v>
      </c>
      <c r="D1924" s="122" t="s">
        <v>10283</v>
      </c>
      <c r="E1924" s="124" t="s">
        <v>7916</v>
      </c>
      <c r="F1924" s="125" t="s">
        <v>3302</v>
      </c>
      <c r="G1924" s="126" t="s">
        <v>3303</v>
      </c>
      <c r="H1924" s="126" t="s">
        <v>3303</v>
      </c>
      <c r="I1924" s="127" t="s">
        <v>3303</v>
      </c>
      <c r="J1924" s="125" t="s">
        <v>283</v>
      </c>
      <c r="K1924" s="125" t="s">
        <v>95</v>
      </c>
      <c r="L1924" s="125">
        <v>280</v>
      </c>
      <c r="M1924" s="128">
        <v>280</v>
      </c>
      <c r="N1924" s="126" t="s">
        <v>3094</v>
      </c>
      <c r="O1924" s="129">
        <v>47000</v>
      </c>
      <c r="P1924" s="129">
        <v>23165.217391304301</v>
      </c>
      <c r="Q1924" s="130">
        <v>70100</v>
      </c>
      <c r="R1924" s="130">
        <f t="shared" si="88"/>
        <v>30114.78260869559</v>
      </c>
      <c r="S1924" s="130">
        <v>0</v>
      </c>
      <c r="T1924" s="130">
        <f t="shared" si="90"/>
        <v>77114.78260869559</v>
      </c>
      <c r="U1924" s="130">
        <v>77100</v>
      </c>
      <c r="V1924" s="130">
        <f t="shared" si="89"/>
        <v>77100</v>
      </c>
      <c r="W1924" s="131" t="s">
        <v>3095</v>
      </c>
      <c r="X1924" s="132" t="s">
        <v>2128</v>
      </c>
      <c r="Y1924" s="127" t="s">
        <v>2118</v>
      </c>
      <c r="Z1924" s="124" t="s">
        <v>47</v>
      </c>
      <c r="AA1924" s="133">
        <v>43294</v>
      </c>
      <c r="AB1924" s="134"/>
    </row>
    <row r="1925" spans="1:28" ht="25.5" x14ac:dyDescent="0.2">
      <c r="A1925" s="122" t="s">
        <v>9019</v>
      </c>
      <c r="B1925" s="123" t="s">
        <v>3176</v>
      </c>
      <c r="C1925" s="124" t="s">
        <v>3091</v>
      </c>
      <c r="D1925" s="122" t="s">
        <v>10284</v>
      </c>
      <c r="E1925" s="124" t="s">
        <v>7916</v>
      </c>
      <c r="F1925" s="125" t="s">
        <v>3177</v>
      </c>
      <c r="G1925" s="126" t="s">
        <v>3178</v>
      </c>
      <c r="H1925" s="126" t="s">
        <v>3178</v>
      </c>
      <c r="I1925" s="127" t="s">
        <v>3178</v>
      </c>
      <c r="J1925" s="125" t="s">
        <v>283</v>
      </c>
      <c r="K1925" s="125" t="s">
        <v>95</v>
      </c>
      <c r="L1925" s="125">
        <v>280</v>
      </c>
      <c r="M1925" s="128">
        <v>280</v>
      </c>
      <c r="N1925" s="126" t="s">
        <v>3094</v>
      </c>
      <c r="O1925" s="129">
        <v>47000</v>
      </c>
      <c r="P1925" s="129">
        <v>23165.217391304301</v>
      </c>
      <c r="Q1925" s="130">
        <v>70100</v>
      </c>
      <c r="R1925" s="130">
        <f t="shared" si="88"/>
        <v>30114.78260869559</v>
      </c>
      <c r="S1925" s="130">
        <v>0</v>
      </c>
      <c r="T1925" s="130">
        <f t="shared" si="90"/>
        <v>77114.78260869559</v>
      </c>
      <c r="U1925" s="130">
        <v>77100</v>
      </c>
      <c r="V1925" s="130">
        <f t="shared" si="89"/>
        <v>77100</v>
      </c>
      <c r="W1925" s="131" t="s">
        <v>3095</v>
      </c>
      <c r="X1925" s="132" t="s">
        <v>2128</v>
      </c>
      <c r="Y1925" s="127" t="s">
        <v>2118</v>
      </c>
      <c r="Z1925" s="124" t="s">
        <v>47</v>
      </c>
      <c r="AA1925" s="133">
        <v>43294</v>
      </c>
      <c r="AB1925" s="134"/>
    </row>
    <row r="1926" spans="1:28" ht="25.5" x14ac:dyDescent="0.2">
      <c r="A1926" s="122" t="s">
        <v>9020</v>
      </c>
      <c r="B1926" s="123" t="s">
        <v>3207</v>
      </c>
      <c r="C1926" s="124" t="s">
        <v>3091</v>
      </c>
      <c r="D1926" s="122" t="s">
        <v>10285</v>
      </c>
      <c r="E1926" s="124" t="s">
        <v>7916</v>
      </c>
      <c r="F1926" s="125" t="s">
        <v>3208</v>
      </c>
      <c r="G1926" s="126" t="s">
        <v>3209</v>
      </c>
      <c r="H1926" s="126" t="s">
        <v>3209</v>
      </c>
      <c r="I1926" s="127" t="s">
        <v>3209</v>
      </c>
      <c r="J1926" s="125" t="s">
        <v>34</v>
      </c>
      <c r="K1926" s="125" t="s">
        <v>95</v>
      </c>
      <c r="L1926" s="125">
        <v>280</v>
      </c>
      <c r="M1926" s="128">
        <v>280</v>
      </c>
      <c r="N1926" s="126" t="s">
        <v>3094</v>
      </c>
      <c r="O1926" s="129">
        <v>47000</v>
      </c>
      <c r="P1926" s="129">
        <v>23165.217391304301</v>
      </c>
      <c r="Q1926" s="130">
        <v>70100</v>
      </c>
      <c r="R1926" s="130">
        <f t="shared" si="88"/>
        <v>30114.78260869559</v>
      </c>
      <c r="S1926" s="130">
        <v>0</v>
      </c>
      <c r="T1926" s="130">
        <f t="shared" si="90"/>
        <v>77114.78260869559</v>
      </c>
      <c r="U1926" s="130">
        <v>77100</v>
      </c>
      <c r="V1926" s="130">
        <f t="shared" si="89"/>
        <v>77100</v>
      </c>
      <c r="W1926" s="131" t="s">
        <v>3095</v>
      </c>
      <c r="X1926" s="132" t="s">
        <v>2128</v>
      </c>
      <c r="Y1926" s="127" t="s">
        <v>2118</v>
      </c>
      <c r="Z1926" s="124" t="s">
        <v>47</v>
      </c>
      <c r="AA1926" s="133">
        <v>43294</v>
      </c>
      <c r="AB1926" s="134"/>
    </row>
    <row r="1927" spans="1:28" ht="25.5" x14ac:dyDescent="0.2">
      <c r="A1927" s="122" t="s">
        <v>9021</v>
      </c>
      <c r="B1927" s="123" t="s">
        <v>3213</v>
      </c>
      <c r="C1927" s="124" t="s">
        <v>3091</v>
      </c>
      <c r="D1927" s="122" t="s">
        <v>10286</v>
      </c>
      <c r="E1927" s="124" t="s">
        <v>7916</v>
      </c>
      <c r="F1927" s="125" t="s">
        <v>3214</v>
      </c>
      <c r="G1927" s="126" t="s">
        <v>3215</v>
      </c>
      <c r="H1927" s="126" t="s">
        <v>3215</v>
      </c>
      <c r="I1927" s="127" t="s">
        <v>3215</v>
      </c>
      <c r="J1927" s="125" t="s">
        <v>34</v>
      </c>
      <c r="K1927" s="125" t="s">
        <v>95</v>
      </c>
      <c r="L1927" s="125">
        <v>280</v>
      </c>
      <c r="M1927" s="128">
        <v>280</v>
      </c>
      <c r="N1927" s="126" t="s">
        <v>3094</v>
      </c>
      <c r="O1927" s="129">
        <v>47000</v>
      </c>
      <c r="P1927" s="129">
        <v>23165.217391304301</v>
      </c>
      <c r="Q1927" s="130">
        <v>70100</v>
      </c>
      <c r="R1927" s="130">
        <f t="shared" ref="R1927:R1990" si="91">+P1927/1800000*2340000</f>
        <v>30114.78260869559</v>
      </c>
      <c r="S1927" s="130">
        <v>0</v>
      </c>
      <c r="T1927" s="130">
        <f t="shared" si="90"/>
        <v>77114.78260869559</v>
      </c>
      <c r="U1927" s="130">
        <v>77100</v>
      </c>
      <c r="V1927" s="130">
        <f t="shared" ref="V1927:V1990" si="92">ROUNDDOWN(T1927,-2)</f>
        <v>77100</v>
      </c>
      <c r="W1927" s="131" t="s">
        <v>3095</v>
      </c>
      <c r="X1927" s="132" t="s">
        <v>2128</v>
      </c>
      <c r="Y1927" s="127" t="s">
        <v>2118</v>
      </c>
      <c r="Z1927" s="124" t="s">
        <v>47</v>
      </c>
      <c r="AA1927" s="133">
        <v>43294</v>
      </c>
      <c r="AB1927" s="134"/>
    </row>
    <row r="1928" spans="1:28" ht="25.5" x14ac:dyDescent="0.2">
      <c r="A1928" s="122" t="s">
        <v>9022</v>
      </c>
      <c r="B1928" s="123" t="s">
        <v>3225</v>
      </c>
      <c r="C1928" s="124" t="s">
        <v>3091</v>
      </c>
      <c r="D1928" s="122" t="s">
        <v>10287</v>
      </c>
      <c r="E1928" s="124" t="s">
        <v>7916</v>
      </c>
      <c r="F1928" s="125" t="s">
        <v>3226</v>
      </c>
      <c r="G1928" s="126" t="s">
        <v>3155</v>
      </c>
      <c r="H1928" s="126" t="s">
        <v>3155</v>
      </c>
      <c r="I1928" s="127" t="s">
        <v>3155</v>
      </c>
      <c r="J1928" s="125" t="s">
        <v>283</v>
      </c>
      <c r="K1928" s="125" t="s">
        <v>95</v>
      </c>
      <c r="L1928" s="125">
        <v>280</v>
      </c>
      <c r="M1928" s="128">
        <v>280</v>
      </c>
      <c r="N1928" s="126" t="s">
        <v>3094</v>
      </c>
      <c r="O1928" s="129">
        <v>47000</v>
      </c>
      <c r="P1928" s="129">
        <v>23165.217391304301</v>
      </c>
      <c r="Q1928" s="130">
        <v>70100</v>
      </c>
      <c r="R1928" s="130">
        <f t="shared" si="91"/>
        <v>30114.78260869559</v>
      </c>
      <c r="S1928" s="130">
        <v>0</v>
      </c>
      <c r="T1928" s="130">
        <f t="shared" si="90"/>
        <v>77114.78260869559</v>
      </c>
      <c r="U1928" s="130">
        <v>77100</v>
      </c>
      <c r="V1928" s="130">
        <f t="shared" si="92"/>
        <v>77100</v>
      </c>
      <c r="W1928" s="131" t="s">
        <v>3095</v>
      </c>
      <c r="X1928" s="132" t="s">
        <v>2128</v>
      </c>
      <c r="Y1928" s="127" t="s">
        <v>2118</v>
      </c>
      <c r="Z1928" s="124" t="s">
        <v>47</v>
      </c>
      <c r="AA1928" s="133">
        <v>43294</v>
      </c>
      <c r="AB1928" s="134"/>
    </row>
    <row r="1929" spans="1:28" ht="25.5" x14ac:dyDescent="0.2">
      <c r="A1929" s="122" t="s">
        <v>9023</v>
      </c>
      <c r="B1929" s="123" t="s">
        <v>3166</v>
      </c>
      <c r="C1929" s="124" t="s">
        <v>3091</v>
      </c>
      <c r="D1929" s="122" t="s">
        <v>10288</v>
      </c>
      <c r="E1929" s="124" t="s">
        <v>7916</v>
      </c>
      <c r="F1929" s="125" t="s">
        <v>3167</v>
      </c>
      <c r="G1929" s="126" t="s">
        <v>3123</v>
      </c>
      <c r="H1929" s="126" t="s">
        <v>3123</v>
      </c>
      <c r="I1929" s="127" t="s">
        <v>3123</v>
      </c>
      <c r="J1929" s="125" t="s">
        <v>34</v>
      </c>
      <c r="K1929" s="125" t="s">
        <v>95</v>
      </c>
      <c r="L1929" s="125">
        <v>280</v>
      </c>
      <c r="M1929" s="128">
        <v>280</v>
      </c>
      <c r="N1929" s="126" t="s">
        <v>3094</v>
      </c>
      <c r="O1929" s="129">
        <v>47000</v>
      </c>
      <c r="P1929" s="129">
        <v>23165.217391304301</v>
      </c>
      <c r="Q1929" s="130">
        <v>70100</v>
      </c>
      <c r="R1929" s="130">
        <f t="shared" si="91"/>
        <v>30114.78260869559</v>
      </c>
      <c r="S1929" s="130">
        <v>0</v>
      </c>
      <c r="T1929" s="130">
        <f t="shared" si="90"/>
        <v>77114.78260869559</v>
      </c>
      <c r="U1929" s="130">
        <v>77100</v>
      </c>
      <c r="V1929" s="130">
        <f t="shared" si="92"/>
        <v>77100</v>
      </c>
      <c r="W1929" s="131" t="s">
        <v>3095</v>
      </c>
      <c r="X1929" s="132" t="s">
        <v>2128</v>
      </c>
      <c r="Y1929" s="127" t="s">
        <v>2118</v>
      </c>
      <c r="Z1929" s="124" t="s">
        <v>47</v>
      </c>
      <c r="AA1929" s="133">
        <v>43294</v>
      </c>
      <c r="AB1929" s="134"/>
    </row>
    <row r="1930" spans="1:28" ht="25.5" x14ac:dyDescent="0.2">
      <c r="A1930" s="122" t="s">
        <v>9024</v>
      </c>
      <c r="B1930" s="123" t="s">
        <v>3242</v>
      </c>
      <c r="C1930" s="124" t="s">
        <v>3091</v>
      </c>
      <c r="D1930" s="122" t="s">
        <v>10289</v>
      </c>
      <c r="E1930" s="124" t="s">
        <v>7916</v>
      </c>
      <c r="F1930" s="125" t="s">
        <v>3243</v>
      </c>
      <c r="G1930" s="126" t="s">
        <v>3244</v>
      </c>
      <c r="H1930" s="126" t="s">
        <v>3244</v>
      </c>
      <c r="I1930" s="127" t="s">
        <v>3244</v>
      </c>
      <c r="J1930" s="125" t="s">
        <v>283</v>
      </c>
      <c r="K1930" s="125" t="s">
        <v>95</v>
      </c>
      <c r="L1930" s="125">
        <v>280</v>
      </c>
      <c r="M1930" s="128">
        <v>280</v>
      </c>
      <c r="N1930" s="126" t="s">
        <v>3094</v>
      </c>
      <c r="O1930" s="129">
        <v>47000</v>
      </c>
      <c r="P1930" s="129">
        <v>23165.217391304301</v>
      </c>
      <c r="Q1930" s="130">
        <v>70100</v>
      </c>
      <c r="R1930" s="130">
        <f t="shared" si="91"/>
        <v>30114.78260869559</v>
      </c>
      <c r="S1930" s="130">
        <v>0</v>
      </c>
      <c r="T1930" s="130">
        <f t="shared" si="90"/>
        <v>77114.78260869559</v>
      </c>
      <c r="U1930" s="130">
        <v>77100</v>
      </c>
      <c r="V1930" s="130">
        <f t="shared" si="92"/>
        <v>77100</v>
      </c>
      <c r="W1930" s="131" t="s">
        <v>3095</v>
      </c>
      <c r="X1930" s="132" t="s">
        <v>2128</v>
      </c>
      <c r="Y1930" s="127" t="s">
        <v>2118</v>
      </c>
      <c r="Z1930" s="124" t="s">
        <v>47</v>
      </c>
      <c r="AA1930" s="133">
        <v>43294</v>
      </c>
      <c r="AB1930" s="134"/>
    </row>
    <row r="1931" spans="1:28" ht="25.5" x14ac:dyDescent="0.2">
      <c r="A1931" s="122" t="s">
        <v>9025</v>
      </c>
      <c r="B1931" s="123" t="s">
        <v>3248</v>
      </c>
      <c r="C1931" s="124" t="s">
        <v>3091</v>
      </c>
      <c r="D1931" s="122" t="s">
        <v>10290</v>
      </c>
      <c r="E1931" s="124" t="s">
        <v>7916</v>
      </c>
      <c r="F1931" s="125" t="s">
        <v>3249</v>
      </c>
      <c r="G1931" s="126" t="s">
        <v>3250</v>
      </c>
      <c r="H1931" s="126" t="s">
        <v>3250</v>
      </c>
      <c r="I1931" s="127" t="s">
        <v>3250</v>
      </c>
      <c r="J1931" s="125" t="s">
        <v>34</v>
      </c>
      <c r="K1931" s="125" t="s">
        <v>95</v>
      </c>
      <c r="L1931" s="125">
        <v>280</v>
      </c>
      <c r="M1931" s="128">
        <v>280</v>
      </c>
      <c r="N1931" s="126" t="s">
        <v>3094</v>
      </c>
      <c r="O1931" s="129">
        <v>47000</v>
      </c>
      <c r="P1931" s="129">
        <v>23165.217391304301</v>
      </c>
      <c r="Q1931" s="130">
        <v>70100</v>
      </c>
      <c r="R1931" s="130">
        <f t="shared" si="91"/>
        <v>30114.78260869559</v>
      </c>
      <c r="S1931" s="130">
        <v>0</v>
      </c>
      <c r="T1931" s="130">
        <f t="shared" si="90"/>
        <v>77114.78260869559</v>
      </c>
      <c r="U1931" s="130">
        <v>77100</v>
      </c>
      <c r="V1931" s="130">
        <f t="shared" si="92"/>
        <v>77100</v>
      </c>
      <c r="W1931" s="131" t="s">
        <v>3095</v>
      </c>
      <c r="X1931" s="132" t="s">
        <v>2128</v>
      </c>
      <c r="Y1931" s="127" t="s">
        <v>2118</v>
      </c>
      <c r="Z1931" s="124" t="s">
        <v>47</v>
      </c>
      <c r="AA1931" s="133">
        <v>43294</v>
      </c>
      <c r="AB1931" s="134"/>
    </row>
    <row r="1932" spans="1:28" ht="25.5" x14ac:dyDescent="0.2">
      <c r="A1932" s="122" t="s">
        <v>9026</v>
      </c>
      <c r="B1932" s="123" t="s">
        <v>3280</v>
      </c>
      <c r="C1932" s="124" t="s">
        <v>3091</v>
      </c>
      <c r="D1932" s="122" t="s">
        <v>10291</v>
      </c>
      <c r="E1932" s="124" t="s">
        <v>7916</v>
      </c>
      <c r="F1932" s="125" t="s">
        <v>3281</v>
      </c>
      <c r="G1932" s="126" t="s">
        <v>3282</v>
      </c>
      <c r="H1932" s="126" t="s">
        <v>3282</v>
      </c>
      <c r="I1932" s="127" t="s">
        <v>3282</v>
      </c>
      <c r="J1932" s="125" t="s">
        <v>283</v>
      </c>
      <c r="K1932" s="125" t="s">
        <v>95</v>
      </c>
      <c r="L1932" s="125">
        <v>280</v>
      </c>
      <c r="M1932" s="128">
        <v>280</v>
      </c>
      <c r="N1932" s="126" t="s">
        <v>3094</v>
      </c>
      <c r="O1932" s="129">
        <v>47000</v>
      </c>
      <c r="P1932" s="129">
        <v>23165.217391304301</v>
      </c>
      <c r="Q1932" s="130">
        <v>70100</v>
      </c>
      <c r="R1932" s="130">
        <f t="shared" si="91"/>
        <v>30114.78260869559</v>
      </c>
      <c r="S1932" s="130">
        <v>0</v>
      </c>
      <c r="T1932" s="130">
        <f t="shared" si="90"/>
        <v>77114.78260869559</v>
      </c>
      <c r="U1932" s="130">
        <v>77100</v>
      </c>
      <c r="V1932" s="130">
        <f t="shared" si="92"/>
        <v>77100</v>
      </c>
      <c r="W1932" s="131" t="s">
        <v>3095</v>
      </c>
      <c r="X1932" s="132" t="s">
        <v>2128</v>
      </c>
      <c r="Y1932" s="127" t="s">
        <v>2118</v>
      </c>
      <c r="Z1932" s="124" t="s">
        <v>47</v>
      </c>
      <c r="AA1932" s="133">
        <v>43294</v>
      </c>
      <c r="AB1932" s="134"/>
    </row>
    <row r="1933" spans="1:28" ht="25.5" x14ac:dyDescent="0.2">
      <c r="A1933" s="122" t="s">
        <v>9027</v>
      </c>
      <c r="B1933" s="123" t="s">
        <v>3251</v>
      </c>
      <c r="C1933" s="124" t="s">
        <v>3091</v>
      </c>
      <c r="D1933" s="122" t="s">
        <v>10292</v>
      </c>
      <c r="E1933" s="124" t="s">
        <v>7916</v>
      </c>
      <c r="F1933" s="125" t="s">
        <v>3252</v>
      </c>
      <c r="G1933" s="126" t="s">
        <v>3253</v>
      </c>
      <c r="H1933" s="126" t="s">
        <v>3253</v>
      </c>
      <c r="I1933" s="127" t="s">
        <v>3253</v>
      </c>
      <c r="J1933" s="125" t="s">
        <v>34</v>
      </c>
      <c r="K1933" s="125" t="s">
        <v>95</v>
      </c>
      <c r="L1933" s="125">
        <v>280</v>
      </c>
      <c r="M1933" s="128">
        <v>280</v>
      </c>
      <c r="N1933" s="126" t="s">
        <v>3094</v>
      </c>
      <c r="O1933" s="129">
        <v>47000</v>
      </c>
      <c r="P1933" s="129">
        <v>23165.217391304301</v>
      </c>
      <c r="Q1933" s="130">
        <v>70100</v>
      </c>
      <c r="R1933" s="130">
        <f t="shared" si="91"/>
        <v>30114.78260869559</v>
      </c>
      <c r="S1933" s="130">
        <v>0</v>
      </c>
      <c r="T1933" s="130">
        <f t="shared" si="90"/>
        <v>77114.78260869559</v>
      </c>
      <c r="U1933" s="130">
        <v>77100</v>
      </c>
      <c r="V1933" s="130">
        <f t="shared" si="92"/>
        <v>77100</v>
      </c>
      <c r="W1933" s="131" t="s">
        <v>3095</v>
      </c>
      <c r="X1933" s="132" t="s">
        <v>2128</v>
      </c>
      <c r="Y1933" s="127" t="s">
        <v>2118</v>
      </c>
      <c r="Z1933" s="124" t="s">
        <v>47</v>
      </c>
      <c r="AA1933" s="133">
        <v>43294</v>
      </c>
      <c r="AB1933" s="134"/>
    </row>
    <row r="1934" spans="1:28" ht="25.5" x14ac:dyDescent="0.2">
      <c r="A1934" s="122" t="s">
        <v>9204</v>
      </c>
      <c r="B1934" s="123" t="s">
        <v>3285</v>
      </c>
      <c r="C1934" s="124" t="s">
        <v>3091</v>
      </c>
      <c r="D1934" s="122" t="s">
        <v>10293</v>
      </c>
      <c r="E1934" s="124" t="s">
        <v>7916</v>
      </c>
      <c r="F1934" s="125" t="s">
        <v>3286</v>
      </c>
      <c r="G1934" s="126" t="s">
        <v>3147</v>
      </c>
      <c r="H1934" s="126" t="s">
        <v>3147</v>
      </c>
      <c r="I1934" s="127" t="s">
        <v>3147</v>
      </c>
      <c r="J1934" s="125" t="s">
        <v>283</v>
      </c>
      <c r="K1934" s="125" t="s">
        <v>95</v>
      </c>
      <c r="L1934" s="125">
        <v>280</v>
      </c>
      <c r="M1934" s="128">
        <v>280</v>
      </c>
      <c r="N1934" s="126" t="s">
        <v>3094</v>
      </c>
      <c r="O1934" s="129">
        <v>47000</v>
      </c>
      <c r="P1934" s="129">
        <v>23165.217391304301</v>
      </c>
      <c r="Q1934" s="130">
        <v>70100</v>
      </c>
      <c r="R1934" s="130">
        <f t="shared" si="91"/>
        <v>30114.78260869559</v>
      </c>
      <c r="S1934" s="130">
        <v>0</v>
      </c>
      <c r="T1934" s="130">
        <f t="shared" si="90"/>
        <v>77114.78260869559</v>
      </c>
      <c r="U1934" s="130">
        <v>77100</v>
      </c>
      <c r="V1934" s="130">
        <f t="shared" si="92"/>
        <v>77100</v>
      </c>
      <c r="W1934" s="131" t="s">
        <v>3095</v>
      </c>
      <c r="X1934" s="132" t="s">
        <v>2128</v>
      </c>
      <c r="Y1934" s="127" t="s">
        <v>2118</v>
      </c>
      <c r="Z1934" s="124" t="s">
        <v>47</v>
      </c>
      <c r="AA1934" s="133">
        <v>43294</v>
      </c>
      <c r="AB1934" s="134"/>
    </row>
    <row r="1935" spans="1:28" ht="25.5" x14ac:dyDescent="0.2">
      <c r="A1935" s="122" t="s">
        <v>9205</v>
      </c>
      <c r="B1935" s="123" t="s">
        <v>3272</v>
      </c>
      <c r="C1935" s="124" t="s">
        <v>3091</v>
      </c>
      <c r="D1935" s="122" t="s">
        <v>10294</v>
      </c>
      <c r="E1935" s="124" t="s">
        <v>7916</v>
      </c>
      <c r="F1935" s="125" t="s">
        <v>3273</v>
      </c>
      <c r="G1935" s="126" t="s">
        <v>3159</v>
      </c>
      <c r="H1935" s="126" t="s">
        <v>3159</v>
      </c>
      <c r="I1935" s="127" t="s">
        <v>3159</v>
      </c>
      <c r="J1935" s="125" t="s">
        <v>283</v>
      </c>
      <c r="K1935" s="125" t="s">
        <v>95</v>
      </c>
      <c r="L1935" s="125">
        <v>280</v>
      </c>
      <c r="M1935" s="128">
        <v>280</v>
      </c>
      <c r="N1935" s="126" t="s">
        <v>3094</v>
      </c>
      <c r="O1935" s="129">
        <v>47000</v>
      </c>
      <c r="P1935" s="129">
        <v>23165.217391304301</v>
      </c>
      <c r="Q1935" s="130">
        <v>70100</v>
      </c>
      <c r="R1935" s="130">
        <f t="shared" si="91"/>
        <v>30114.78260869559</v>
      </c>
      <c r="S1935" s="130">
        <v>0</v>
      </c>
      <c r="T1935" s="130">
        <f t="shared" si="90"/>
        <v>77114.78260869559</v>
      </c>
      <c r="U1935" s="130">
        <v>77100</v>
      </c>
      <c r="V1935" s="130">
        <f t="shared" si="92"/>
        <v>77100</v>
      </c>
      <c r="W1935" s="131" t="s">
        <v>3095</v>
      </c>
      <c r="X1935" s="132" t="s">
        <v>2128</v>
      </c>
      <c r="Y1935" s="127" t="s">
        <v>2118</v>
      </c>
      <c r="Z1935" s="124" t="s">
        <v>47</v>
      </c>
      <c r="AA1935" s="133">
        <v>43294</v>
      </c>
      <c r="AB1935" s="134"/>
    </row>
    <row r="1936" spans="1:28" ht="25.5" x14ac:dyDescent="0.2">
      <c r="A1936" s="122" t="s">
        <v>9028</v>
      </c>
      <c r="B1936" s="123" t="s">
        <v>3229</v>
      </c>
      <c r="C1936" s="124" t="s">
        <v>3091</v>
      </c>
      <c r="D1936" s="122" t="s">
        <v>10295</v>
      </c>
      <c r="E1936" s="124" t="s">
        <v>7916</v>
      </c>
      <c r="F1936" s="125" t="s">
        <v>3230</v>
      </c>
      <c r="G1936" s="126" t="s">
        <v>3231</v>
      </c>
      <c r="H1936" s="126" t="s">
        <v>3231</v>
      </c>
      <c r="I1936" s="127" t="s">
        <v>3231</v>
      </c>
      <c r="J1936" s="125" t="s">
        <v>283</v>
      </c>
      <c r="K1936" s="125" t="s">
        <v>95</v>
      </c>
      <c r="L1936" s="125">
        <v>280</v>
      </c>
      <c r="M1936" s="128">
        <v>280</v>
      </c>
      <c r="N1936" s="126" t="s">
        <v>3094</v>
      </c>
      <c r="O1936" s="129">
        <v>47000</v>
      </c>
      <c r="P1936" s="129">
        <v>23165.217391304301</v>
      </c>
      <c r="Q1936" s="130">
        <v>70100</v>
      </c>
      <c r="R1936" s="130">
        <f t="shared" si="91"/>
        <v>30114.78260869559</v>
      </c>
      <c r="S1936" s="130">
        <v>0</v>
      </c>
      <c r="T1936" s="130">
        <f t="shared" si="90"/>
        <v>77114.78260869559</v>
      </c>
      <c r="U1936" s="130">
        <v>77100</v>
      </c>
      <c r="V1936" s="130">
        <f t="shared" si="92"/>
        <v>77100</v>
      </c>
      <c r="W1936" s="131" t="s">
        <v>3095</v>
      </c>
      <c r="X1936" s="132" t="s">
        <v>2128</v>
      </c>
      <c r="Y1936" s="127" t="s">
        <v>2118</v>
      </c>
      <c r="Z1936" s="124" t="s">
        <v>47</v>
      </c>
      <c r="AA1936" s="133">
        <v>43294</v>
      </c>
      <c r="AB1936" s="134"/>
    </row>
    <row r="1937" spans="1:28" ht="25.5" x14ac:dyDescent="0.2">
      <c r="A1937" s="122" t="s">
        <v>9029</v>
      </c>
      <c r="B1937" s="123" t="s">
        <v>3292</v>
      </c>
      <c r="C1937" s="124" t="s">
        <v>3091</v>
      </c>
      <c r="D1937" s="122" t="s">
        <v>10296</v>
      </c>
      <c r="E1937" s="124" t="s">
        <v>7916</v>
      </c>
      <c r="F1937" s="125" t="s">
        <v>3293</v>
      </c>
      <c r="G1937" s="126" t="s">
        <v>3294</v>
      </c>
      <c r="H1937" s="126" t="s">
        <v>3294</v>
      </c>
      <c r="I1937" s="127" t="s">
        <v>3294</v>
      </c>
      <c r="J1937" s="125" t="s">
        <v>34</v>
      </c>
      <c r="K1937" s="125" t="s">
        <v>95</v>
      </c>
      <c r="L1937" s="125">
        <v>280</v>
      </c>
      <c r="M1937" s="128">
        <v>280</v>
      </c>
      <c r="N1937" s="126" t="s">
        <v>3094</v>
      </c>
      <c r="O1937" s="129">
        <v>47000</v>
      </c>
      <c r="P1937" s="129">
        <v>23165.217391304301</v>
      </c>
      <c r="Q1937" s="130">
        <v>70100</v>
      </c>
      <c r="R1937" s="130">
        <f t="shared" si="91"/>
        <v>30114.78260869559</v>
      </c>
      <c r="S1937" s="130">
        <v>0</v>
      </c>
      <c r="T1937" s="130">
        <f t="shared" si="90"/>
        <v>77114.78260869559</v>
      </c>
      <c r="U1937" s="130">
        <v>77100</v>
      </c>
      <c r="V1937" s="130">
        <f t="shared" si="92"/>
        <v>77100</v>
      </c>
      <c r="W1937" s="131" t="s">
        <v>3095</v>
      </c>
      <c r="X1937" s="132" t="s">
        <v>2128</v>
      </c>
      <c r="Y1937" s="127" t="s">
        <v>2118</v>
      </c>
      <c r="Z1937" s="124" t="s">
        <v>47</v>
      </c>
      <c r="AA1937" s="133">
        <v>43294</v>
      </c>
      <c r="AB1937" s="134"/>
    </row>
    <row r="1938" spans="1:28" ht="25.5" x14ac:dyDescent="0.2">
      <c r="A1938" s="122" t="s">
        <v>9030</v>
      </c>
      <c r="B1938" s="123" t="s">
        <v>3287</v>
      </c>
      <c r="C1938" s="124" t="s">
        <v>3091</v>
      </c>
      <c r="D1938" s="122" t="s">
        <v>10297</v>
      </c>
      <c r="E1938" s="124" t="s">
        <v>7916</v>
      </c>
      <c r="F1938" s="125" t="s">
        <v>3288</v>
      </c>
      <c r="G1938" s="126" t="s">
        <v>3131</v>
      </c>
      <c r="H1938" s="126" t="s">
        <v>3131</v>
      </c>
      <c r="I1938" s="127" t="s">
        <v>3131</v>
      </c>
      <c r="J1938" s="125" t="s">
        <v>34</v>
      </c>
      <c r="K1938" s="125" t="s">
        <v>95</v>
      </c>
      <c r="L1938" s="125">
        <v>280</v>
      </c>
      <c r="M1938" s="128">
        <v>280</v>
      </c>
      <c r="N1938" s="126" t="s">
        <v>3094</v>
      </c>
      <c r="O1938" s="129">
        <v>47000</v>
      </c>
      <c r="P1938" s="129">
        <v>23165.217391304301</v>
      </c>
      <c r="Q1938" s="130">
        <v>70100</v>
      </c>
      <c r="R1938" s="130">
        <f t="shared" si="91"/>
        <v>30114.78260869559</v>
      </c>
      <c r="S1938" s="130">
        <v>0</v>
      </c>
      <c r="T1938" s="130">
        <f t="shared" si="90"/>
        <v>77114.78260869559</v>
      </c>
      <c r="U1938" s="130">
        <v>77100</v>
      </c>
      <c r="V1938" s="130">
        <f t="shared" si="92"/>
        <v>77100</v>
      </c>
      <c r="W1938" s="131" t="s">
        <v>3095</v>
      </c>
      <c r="X1938" s="132" t="s">
        <v>2128</v>
      </c>
      <c r="Y1938" s="127" t="s">
        <v>2118</v>
      </c>
      <c r="Z1938" s="124" t="s">
        <v>47</v>
      </c>
      <c r="AA1938" s="133">
        <v>43294</v>
      </c>
      <c r="AB1938" s="134"/>
    </row>
    <row r="1939" spans="1:28" ht="25.5" x14ac:dyDescent="0.2">
      <c r="A1939" s="122" t="s">
        <v>9031</v>
      </c>
      <c r="B1939" s="123" t="s">
        <v>3199</v>
      </c>
      <c r="C1939" s="124" t="s">
        <v>3091</v>
      </c>
      <c r="D1939" s="122" t="s">
        <v>10298</v>
      </c>
      <c r="E1939" s="124" t="s">
        <v>7916</v>
      </c>
      <c r="F1939" s="125" t="s">
        <v>3200</v>
      </c>
      <c r="G1939" s="126" t="s">
        <v>3133</v>
      </c>
      <c r="H1939" s="126" t="s">
        <v>3133</v>
      </c>
      <c r="I1939" s="127" t="s">
        <v>3133</v>
      </c>
      <c r="J1939" s="125" t="s">
        <v>34</v>
      </c>
      <c r="K1939" s="125" t="s">
        <v>95</v>
      </c>
      <c r="L1939" s="125">
        <v>280</v>
      </c>
      <c r="M1939" s="128">
        <v>280</v>
      </c>
      <c r="N1939" s="126" t="s">
        <v>3094</v>
      </c>
      <c r="O1939" s="129">
        <v>47000</v>
      </c>
      <c r="P1939" s="129">
        <v>23165.217391304301</v>
      </c>
      <c r="Q1939" s="130">
        <v>70100</v>
      </c>
      <c r="R1939" s="130">
        <f t="shared" si="91"/>
        <v>30114.78260869559</v>
      </c>
      <c r="S1939" s="130">
        <v>0</v>
      </c>
      <c r="T1939" s="130">
        <f t="shared" si="90"/>
        <v>77114.78260869559</v>
      </c>
      <c r="U1939" s="130">
        <v>77100</v>
      </c>
      <c r="V1939" s="130">
        <f t="shared" si="92"/>
        <v>77100</v>
      </c>
      <c r="W1939" s="131" t="s">
        <v>3095</v>
      </c>
      <c r="X1939" s="132" t="s">
        <v>2128</v>
      </c>
      <c r="Y1939" s="127" t="s">
        <v>2118</v>
      </c>
      <c r="Z1939" s="124" t="s">
        <v>47</v>
      </c>
      <c r="AA1939" s="133">
        <v>43294</v>
      </c>
      <c r="AB1939" s="134"/>
    </row>
    <row r="1940" spans="1:28" ht="25.5" x14ac:dyDescent="0.2">
      <c r="A1940" s="122" t="s">
        <v>9032</v>
      </c>
      <c r="B1940" s="123" t="s">
        <v>3232</v>
      </c>
      <c r="C1940" s="124" t="s">
        <v>3091</v>
      </c>
      <c r="D1940" s="122" t="s">
        <v>10299</v>
      </c>
      <c r="E1940" s="124" t="s">
        <v>7916</v>
      </c>
      <c r="F1940" s="125" t="s">
        <v>3233</v>
      </c>
      <c r="G1940" s="126" t="s">
        <v>3136</v>
      </c>
      <c r="H1940" s="126" t="s">
        <v>3136</v>
      </c>
      <c r="I1940" s="127" t="s">
        <v>3136</v>
      </c>
      <c r="J1940" s="125" t="s">
        <v>283</v>
      </c>
      <c r="K1940" s="125" t="s">
        <v>95</v>
      </c>
      <c r="L1940" s="125">
        <v>280</v>
      </c>
      <c r="M1940" s="128">
        <v>280</v>
      </c>
      <c r="N1940" s="126" t="s">
        <v>3094</v>
      </c>
      <c r="O1940" s="129">
        <v>47000</v>
      </c>
      <c r="P1940" s="129">
        <v>23165.217391304301</v>
      </c>
      <c r="Q1940" s="130">
        <v>70100</v>
      </c>
      <c r="R1940" s="130">
        <f t="shared" si="91"/>
        <v>30114.78260869559</v>
      </c>
      <c r="S1940" s="130">
        <v>0</v>
      </c>
      <c r="T1940" s="130">
        <f t="shared" si="90"/>
        <v>77114.78260869559</v>
      </c>
      <c r="U1940" s="130">
        <v>77100</v>
      </c>
      <c r="V1940" s="130">
        <f t="shared" si="92"/>
        <v>77100</v>
      </c>
      <c r="W1940" s="131" t="s">
        <v>3095</v>
      </c>
      <c r="X1940" s="132" t="s">
        <v>2128</v>
      </c>
      <c r="Y1940" s="127" t="s">
        <v>2118</v>
      </c>
      <c r="Z1940" s="124" t="s">
        <v>47</v>
      </c>
      <c r="AA1940" s="133">
        <v>43294</v>
      </c>
      <c r="AB1940" s="134"/>
    </row>
    <row r="1941" spans="1:28" ht="25.5" x14ac:dyDescent="0.2">
      <c r="A1941" s="122" t="s">
        <v>9033</v>
      </c>
      <c r="B1941" s="123" t="s">
        <v>3185</v>
      </c>
      <c r="C1941" s="124" t="s">
        <v>3091</v>
      </c>
      <c r="D1941" s="122" t="s">
        <v>10300</v>
      </c>
      <c r="E1941" s="124" t="s">
        <v>7916</v>
      </c>
      <c r="F1941" s="125" t="s">
        <v>3186</v>
      </c>
      <c r="G1941" s="126" t="s">
        <v>3187</v>
      </c>
      <c r="H1941" s="126" t="s">
        <v>3187</v>
      </c>
      <c r="I1941" s="127" t="s">
        <v>3187</v>
      </c>
      <c r="J1941" s="125" t="s">
        <v>283</v>
      </c>
      <c r="K1941" s="125" t="s">
        <v>95</v>
      </c>
      <c r="L1941" s="125">
        <v>280</v>
      </c>
      <c r="M1941" s="128">
        <v>280</v>
      </c>
      <c r="N1941" s="126" t="s">
        <v>3094</v>
      </c>
      <c r="O1941" s="129">
        <v>47000</v>
      </c>
      <c r="P1941" s="129">
        <v>23165.217391304301</v>
      </c>
      <c r="Q1941" s="130">
        <v>70100</v>
      </c>
      <c r="R1941" s="130">
        <f t="shared" si="91"/>
        <v>30114.78260869559</v>
      </c>
      <c r="S1941" s="130">
        <v>0</v>
      </c>
      <c r="T1941" s="130">
        <f t="shared" si="90"/>
        <v>77114.78260869559</v>
      </c>
      <c r="U1941" s="130">
        <v>77100</v>
      </c>
      <c r="V1941" s="130">
        <f t="shared" si="92"/>
        <v>77100</v>
      </c>
      <c r="W1941" s="131" t="s">
        <v>3095</v>
      </c>
      <c r="X1941" s="132" t="s">
        <v>2128</v>
      </c>
      <c r="Y1941" s="127" t="s">
        <v>2118</v>
      </c>
      <c r="Z1941" s="124" t="s">
        <v>47</v>
      </c>
      <c r="AA1941" s="133">
        <v>43294</v>
      </c>
      <c r="AB1941" s="134"/>
    </row>
    <row r="1942" spans="1:28" ht="25.5" x14ac:dyDescent="0.2">
      <c r="A1942" s="122" t="s">
        <v>9034</v>
      </c>
      <c r="B1942" s="123" t="s">
        <v>3257</v>
      </c>
      <c r="C1942" s="124" t="s">
        <v>3091</v>
      </c>
      <c r="D1942" s="122" t="s">
        <v>10301</v>
      </c>
      <c r="E1942" s="124" t="s">
        <v>7916</v>
      </c>
      <c r="F1942" s="125" t="s">
        <v>3258</v>
      </c>
      <c r="G1942" s="126" t="s">
        <v>3117</v>
      </c>
      <c r="H1942" s="126" t="s">
        <v>3117</v>
      </c>
      <c r="I1942" s="127" t="s">
        <v>3117</v>
      </c>
      <c r="J1942" s="125" t="s">
        <v>34</v>
      </c>
      <c r="K1942" s="125" t="s">
        <v>95</v>
      </c>
      <c r="L1942" s="125">
        <v>280</v>
      </c>
      <c r="M1942" s="128">
        <v>280</v>
      </c>
      <c r="N1942" s="126" t="s">
        <v>3094</v>
      </c>
      <c r="O1942" s="129">
        <v>47000</v>
      </c>
      <c r="P1942" s="129">
        <v>23165.217391304301</v>
      </c>
      <c r="Q1942" s="130">
        <v>70100</v>
      </c>
      <c r="R1942" s="130">
        <f t="shared" si="91"/>
        <v>30114.78260869559</v>
      </c>
      <c r="S1942" s="130">
        <v>0</v>
      </c>
      <c r="T1942" s="130">
        <f t="shared" si="90"/>
        <v>77114.78260869559</v>
      </c>
      <c r="U1942" s="130">
        <v>77100</v>
      </c>
      <c r="V1942" s="130">
        <f t="shared" si="92"/>
        <v>77100</v>
      </c>
      <c r="W1942" s="131" t="s">
        <v>3095</v>
      </c>
      <c r="X1942" s="132" t="s">
        <v>2128</v>
      </c>
      <c r="Y1942" s="127" t="s">
        <v>2118</v>
      </c>
      <c r="Z1942" s="124" t="s">
        <v>47</v>
      </c>
      <c r="AA1942" s="133">
        <v>43294</v>
      </c>
      <c r="AB1942" s="134"/>
    </row>
    <row r="1943" spans="1:28" ht="25.5" x14ac:dyDescent="0.2">
      <c r="A1943" s="122" t="s">
        <v>9035</v>
      </c>
      <c r="B1943" s="123" t="s">
        <v>3170</v>
      </c>
      <c r="C1943" s="124" t="s">
        <v>3091</v>
      </c>
      <c r="D1943" s="122" t="s">
        <v>10302</v>
      </c>
      <c r="E1943" s="124" t="s">
        <v>7916</v>
      </c>
      <c r="F1943" s="125" t="s">
        <v>3171</v>
      </c>
      <c r="G1943" s="126" t="s">
        <v>3172</v>
      </c>
      <c r="H1943" s="126" t="s">
        <v>3172</v>
      </c>
      <c r="I1943" s="127" t="s">
        <v>3172</v>
      </c>
      <c r="J1943" s="125" t="s">
        <v>34</v>
      </c>
      <c r="K1943" s="125" t="s">
        <v>95</v>
      </c>
      <c r="L1943" s="125">
        <v>280</v>
      </c>
      <c r="M1943" s="128">
        <v>280</v>
      </c>
      <c r="N1943" s="126" t="s">
        <v>3094</v>
      </c>
      <c r="O1943" s="129">
        <v>47000</v>
      </c>
      <c r="P1943" s="129">
        <v>23165.217391304301</v>
      </c>
      <c r="Q1943" s="130">
        <v>70100</v>
      </c>
      <c r="R1943" s="130">
        <f t="shared" si="91"/>
        <v>30114.78260869559</v>
      </c>
      <c r="S1943" s="130">
        <v>0</v>
      </c>
      <c r="T1943" s="130">
        <f t="shared" si="90"/>
        <v>77114.78260869559</v>
      </c>
      <c r="U1943" s="130">
        <v>77100</v>
      </c>
      <c r="V1943" s="130">
        <f t="shared" si="92"/>
        <v>77100</v>
      </c>
      <c r="W1943" s="131" t="s">
        <v>3095</v>
      </c>
      <c r="X1943" s="132" t="s">
        <v>2128</v>
      </c>
      <c r="Y1943" s="127" t="s">
        <v>2118</v>
      </c>
      <c r="Z1943" s="124" t="s">
        <v>47</v>
      </c>
      <c r="AA1943" s="133">
        <v>43294</v>
      </c>
      <c r="AB1943" s="134"/>
    </row>
    <row r="1944" spans="1:28" ht="25.5" x14ac:dyDescent="0.2">
      <c r="A1944" s="122" t="s">
        <v>9036</v>
      </c>
      <c r="B1944" s="123" t="s">
        <v>3163</v>
      </c>
      <c r="C1944" s="124" t="s">
        <v>3091</v>
      </c>
      <c r="D1944" s="122" t="s">
        <v>10303</v>
      </c>
      <c r="E1944" s="124" t="s">
        <v>7916</v>
      </c>
      <c r="F1944" s="125" t="s">
        <v>3164</v>
      </c>
      <c r="G1944" s="126" t="s">
        <v>3165</v>
      </c>
      <c r="H1944" s="126" t="s">
        <v>3165</v>
      </c>
      <c r="I1944" s="127" t="s">
        <v>3165</v>
      </c>
      <c r="J1944" s="125" t="s">
        <v>283</v>
      </c>
      <c r="K1944" s="125" t="s">
        <v>95</v>
      </c>
      <c r="L1944" s="125">
        <v>280</v>
      </c>
      <c r="M1944" s="128">
        <v>280</v>
      </c>
      <c r="N1944" s="126" t="s">
        <v>3094</v>
      </c>
      <c r="O1944" s="129">
        <v>47000</v>
      </c>
      <c r="P1944" s="129">
        <v>23165.217391304301</v>
      </c>
      <c r="Q1944" s="130">
        <v>70100</v>
      </c>
      <c r="R1944" s="130">
        <f t="shared" si="91"/>
        <v>30114.78260869559</v>
      </c>
      <c r="S1944" s="130">
        <v>0</v>
      </c>
      <c r="T1944" s="130">
        <f t="shared" si="90"/>
        <v>77114.78260869559</v>
      </c>
      <c r="U1944" s="130">
        <v>77100</v>
      </c>
      <c r="V1944" s="130">
        <f t="shared" si="92"/>
        <v>77100</v>
      </c>
      <c r="W1944" s="131" t="s">
        <v>3095</v>
      </c>
      <c r="X1944" s="132" t="s">
        <v>2128</v>
      </c>
      <c r="Y1944" s="127" t="s">
        <v>2118</v>
      </c>
      <c r="Z1944" s="124" t="s">
        <v>47</v>
      </c>
      <c r="AA1944" s="133">
        <v>43294</v>
      </c>
      <c r="AB1944" s="134"/>
    </row>
    <row r="1945" spans="1:28" ht="25.5" x14ac:dyDescent="0.2">
      <c r="A1945" s="122" t="s">
        <v>9037</v>
      </c>
      <c r="B1945" s="123" t="s">
        <v>3227</v>
      </c>
      <c r="C1945" s="124" t="s">
        <v>3091</v>
      </c>
      <c r="D1945" s="122" t="s">
        <v>10304</v>
      </c>
      <c r="E1945" s="124" t="s">
        <v>7916</v>
      </c>
      <c r="F1945" s="125" t="s">
        <v>3228</v>
      </c>
      <c r="G1945" s="126" t="s">
        <v>3132</v>
      </c>
      <c r="H1945" s="126" t="s">
        <v>3132</v>
      </c>
      <c r="I1945" s="127" t="s">
        <v>3132</v>
      </c>
      <c r="J1945" s="125" t="s">
        <v>283</v>
      </c>
      <c r="K1945" s="125" t="s">
        <v>95</v>
      </c>
      <c r="L1945" s="125">
        <v>280</v>
      </c>
      <c r="M1945" s="128">
        <v>280</v>
      </c>
      <c r="N1945" s="126" t="s">
        <v>3094</v>
      </c>
      <c r="O1945" s="129">
        <v>47000</v>
      </c>
      <c r="P1945" s="129">
        <v>23165.217391304301</v>
      </c>
      <c r="Q1945" s="130">
        <v>70100</v>
      </c>
      <c r="R1945" s="130">
        <f t="shared" si="91"/>
        <v>30114.78260869559</v>
      </c>
      <c r="S1945" s="130">
        <v>0</v>
      </c>
      <c r="T1945" s="130">
        <f t="shared" ref="T1945:T2005" si="93">+O1945+R1945+S1945</f>
        <v>77114.78260869559</v>
      </c>
      <c r="U1945" s="130">
        <v>77100</v>
      </c>
      <c r="V1945" s="130">
        <f t="shared" si="92"/>
        <v>77100</v>
      </c>
      <c r="W1945" s="131" t="s">
        <v>3095</v>
      </c>
      <c r="X1945" s="132" t="s">
        <v>2128</v>
      </c>
      <c r="Y1945" s="127" t="s">
        <v>2118</v>
      </c>
      <c r="Z1945" s="124" t="s">
        <v>47</v>
      </c>
      <c r="AA1945" s="133">
        <v>43294</v>
      </c>
      <c r="AB1945" s="134"/>
    </row>
    <row r="1946" spans="1:28" ht="25.5" x14ac:dyDescent="0.2">
      <c r="A1946" s="122" t="s">
        <v>9038</v>
      </c>
      <c r="B1946" s="123" t="s">
        <v>3216</v>
      </c>
      <c r="C1946" s="124" t="s">
        <v>3091</v>
      </c>
      <c r="D1946" s="122" t="s">
        <v>10305</v>
      </c>
      <c r="E1946" s="124" t="s">
        <v>7916</v>
      </c>
      <c r="F1946" s="125" t="s">
        <v>3217</v>
      </c>
      <c r="G1946" s="126" t="s">
        <v>3218</v>
      </c>
      <c r="H1946" s="126" t="s">
        <v>3218</v>
      </c>
      <c r="I1946" s="127" t="s">
        <v>3218</v>
      </c>
      <c r="J1946" s="125" t="s">
        <v>283</v>
      </c>
      <c r="K1946" s="125" t="s">
        <v>95</v>
      </c>
      <c r="L1946" s="125">
        <v>280</v>
      </c>
      <c r="M1946" s="128">
        <v>280</v>
      </c>
      <c r="N1946" s="126" t="s">
        <v>3094</v>
      </c>
      <c r="O1946" s="129">
        <v>47000</v>
      </c>
      <c r="P1946" s="129">
        <v>23165.217391304301</v>
      </c>
      <c r="Q1946" s="130">
        <v>70100</v>
      </c>
      <c r="R1946" s="130">
        <f t="shared" si="91"/>
        <v>30114.78260869559</v>
      </c>
      <c r="S1946" s="130">
        <v>0</v>
      </c>
      <c r="T1946" s="130">
        <f t="shared" si="93"/>
        <v>77114.78260869559</v>
      </c>
      <c r="U1946" s="130">
        <v>77100</v>
      </c>
      <c r="V1946" s="130">
        <f t="shared" si="92"/>
        <v>77100</v>
      </c>
      <c r="W1946" s="131" t="s">
        <v>3095</v>
      </c>
      <c r="X1946" s="132" t="s">
        <v>2128</v>
      </c>
      <c r="Y1946" s="127" t="s">
        <v>2118</v>
      </c>
      <c r="Z1946" s="124" t="s">
        <v>47</v>
      </c>
      <c r="AA1946" s="133">
        <v>43294</v>
      </c>
      <c r="AB1946" s="134"/>
    </row>
    <row r="1947" spans="1:28" ht="25.5" x14ac:dyDescent="0.2">
      <c r="A1947" s="122" t="s">
        <v>9039</v>
      </c>
      <c r="B1947" s="123" t="s">
        <v>3234</v>
      </c>
      <c r="C1947" s="124" t="s">
        <v>3091</v>
      </c>
      <c r="D1947" s="122" t="s">
        <v>10306</v>
      </c>
      <c r="E1947" s="124" t="s">
        <v>7916</v>
      </c>
      <c r="F1947" s="125" t="s">
        <v>3235</v>
      </c>
      <c r="G1947" s="126" t="s">
        <v>3137</v>
      </c>
      <c r="H1947" s="126" t="s">
        <v>3137</v>
      </c>
      <c r="I1947" s="127" t="s">
        <v>3137</v>
      </c>
      <c r="J1947" s="125" t="s">
        <v>283</v>
      </c>
      <c r="K1947" s="125" t="s">
        <v>95</v>
      </c>
      <c r="L1947" s="125">
        <v>280</v>
      </c>
      <c r="M1947" s="128">
        <v>280</v>
      </c>
      <c r="N1947" s="126" t="s">
        <v>3094</v>
      </c>
      <c r="O1947" s="129">
        <v>47000</v>
      </c>
      <c r="P1947" s="129">
        <v>23165.217391304301</v>
      </c>
      <c r="Q1947" s="130">
        <v>70100</v>
      </c>
      <c r="R1947" s="130">
        <f t="shared" si="91"/>
        <v>30114.78260869559</v>
      </c>
      <c r="S1947" s="130">
        <v>0</v>
      </c>
      <c r="T1947" s="130">
        <f t="shared" si="93"/>
        <v>77114.78260869559</v>
      </c>
      <c r="U1947" s="130">
        <v>77100</v>
      </c>
      <c r="V1947" s="130">
        <f t="shared" si="92"/>
        <v>77100</v>
      </c>
      <c r="W1947" s="131" t="s">
        <v>3095</v>
      </c>
      <c r="X1947" s="132" t="s">
        <v>2128</v>
      </c>
      <c r="Y1947" s="127" t="s">
        <v>2118</v>
      </c>
      <c r="Z1947" s="124" t="s">
        <v>47</v>
      </c>
      <c r="AA1947" s="133">
        <v>43294</v>
      </c>
      <c r="AB1947" s="134"/>
    </row>
    <row r="1948" spans="1:28" ht="25.5" x14ac:dyDescent="0.2">
      <c r="A1948" s="122" t="s">
        <v>9040</v>
      </c>
      <c r="B1948" s="123" t="s">
        <v>3261</v>
      </c>
      <c r="C1948" s="124" t="s">
        <v>3091</v>
      </c>
      <c r="D1948" s="122" t="s">
        <v>10307</v>
      </c>
      <c r="E1948" s="124" t="s">
        <v>7916</v>
      </c>
      <c r="F1948" s="125" t="s">
        <v>3262</v>
      </c>
      <c r="G1948" s="126" t="s">
        <v>3098</v>
      </c>
      <c r="H1948" s="126" t="s">
        <v>3098</v>
      </c>
      <c r="I1948" s="127" t="s">
        <v>3098</v>
      </c>
      <c r="J1948" s="125" t="s">
        <v>283</v>
      </c>
      <c r="K1948" s="125" t="s">
        <v>95</v>
      </c>
      <c r="L1948" s="125">
        <v>280</v>
      </c>
      <c r="M1948" s="128">
        <v>280</v>
      </c>
      <c r="N1948" s="126" t="s">
        <v>3094</v>
      </c>
      <c r="O1948" s="129">
        <v>47000</v>
      </c>
      <c r="P1948" s="129">
        <v>23165.217391304301</v>
      </c>
      <c r="Q1948" s="130">
        <v>70100</v>
      </c>
      <c r="R1948" s="130">
        <f t="shared" si="91"/>
        <v>30114.78260869559</v>
      </c>
      <c r="S1948" s="130">
        <v>0</v>
      </c>
      <c r="T1948" s="130">
        <f t="shared" si="93"/>
        <v>77114.78260869559</v>
      </c>
      <c r="U1948" s="130">
        <v>77100</v>
      </c>
      <c r="V1948" s="130">
        <f t="shared" si="92"/>
        <v>77100</v>
      </c>
      <c r="W1948" s="131" t="s">
        <v>3095</v>
      </c>
      <c r="X1948" s="132" t="s">
        <v>2128</v>
      </c>
      <c r="Y1948" s="127" t="s">
        <v>2118</v>
      </c>
      <c r="Z1948" s="124" t="s">
        <v>47</v>
      </c>
      <c r="AA1948" s="133">
        <v>43294</v>
      </c>
      <c r="AB1948" s="134"/>
    </row>
    <row r="1949" spans="1:28" ht="25.5" x14ac:dyDescent="0.2">
      <c r="A1949" s="122" t="s">
        <v>9041</v>
      </c>
      <c r="B1949" s="123" t="s">
        <v>3239</v>
      </c>
      <c r="C1949" s="124" t="s">
        <v>3091</v>
      </c>
      <c r="D1949" s="122" t="s">
        <v>10308</v>
      </c>
      <c r="E1949" s="124" t="s">
        <v>7916</v>
      </c>
      <c r="F1949" s="125" t="s">
        <v>3240</v>
      </c>
      <c r="G1949" s="126" t="s">
        <v>3241</v>
      </c>
      <c r="H1949" s="126" t="s">
        <v>3241</v>
      </c>
      <c r="I1949" s="127" t="s">
        <v>3241</v>
      </c>
      <c r="J1949" s="125" t="s">
        <v>283</v>
      </c>
      <c r="K1949" s="125" t="s">
        <v>95</v>
      </c>
      <c r="L1949" s="125">
        <v>280</v>
      </c>
      <c r="M1949" s="128">
        <v>280</v>
      </c>
      <c r="N1949" s="126" t="s">
        <v>3094</v>
      </c>
      <c r="O1949" s="129">
        <v>47000</v>
      </c>
      <c r="P1949" s="129">
        <v>23165.217391304301</v>
      </c>
      <c r="Q1949" s="130">
        <v>70100</v>
      </c>
      <c r="R1949" s="130">
        <f t="shared" si="91"/>
        <v>30114.78260869559</v>
      </c>
      <c r="S1949" s="130">
        <v>0</v>
      </c>
      <c r="T1949" s="130">
        <f t="shared" si="93"/>
        <v>77114.78260869559</v>
      </c>
      <c r="U1949" s="130">
        <v>77100</v>
      </c>
      <c r="V1949" s="130">
        <f t="shared" si="92"/>
        <v>77100</v>
      </c>
      <c r="W1949" s="131" t="s">
        <v>3095</v>
      </c>
      <c r="X1949" s="132" t="s">
        <v>2128</v>
      </c>
      <c r="Y1949" s="127" t="s">
        <v>2118</v>
      </c>
      <c r="Z1949" s="124" t="s">
        <v>47</v>
      </c>
      <c r="AA1949" s="133">
        <v>43294</v>
      </c>
      <c r="AB1949" s="134"/>
    </row>
    <row r="1950" spans="1:28" ht="25.5" x14ac:dyDescent="0.2">
      <c r="A1950" s="122" t="s">
        <v>9042</v>
      </c>
      <c r="B1950" s="123" t="s">
        <v>3204</v>
      </c>
      <c r="C1950" s="124" t="s">
        <v>3091</v>
      </c>
      <c r="D1950" s="122" t="s">
        <v>10309</v>
      </c>
      <c r="E1950" s="124" t="s">
        <v>7916</v>
      </c>
      <c r="F1950" s="125" t="s">
        <v>3205</v>
      </c>
      <c r="G1950" s="126" t="s">
        <v>3206</v>
      </c>
      <c r="H1950" s="126" t="s">
        <v>3206</v>
      </c>
      <c r="I1950" s="127" t="s">
        <v>3206</v>
      </c>
      <c r="J1950" s="125" t="s">
        <v>34</v>
      </c>
      <c r="K1950" s="125" t="s">
        <v>95</v>
      </c>
      <c r="L1950" s="125">
        <v>280</v>
      </c>
      <c r="M1950" s="128">
        <v>280</v>
      </c>
      <c r="N1950" s="126" t="s">
        <v>3094</v>
      </c>
      <c r="O1950" s="129">
        <v>47000</v>
      </c>
      <c r="P1950" s="129">
        <v>23165.217391304301</v>
      </c>
      <c r="Q1950" s="130">
        <v>70100</v>
      </c>
      <c r="R1950" s="130">
        <f t="shared" si="91"/>
        <v>30114.78260869559</v>
      </c>
      <c r="S1950" s="130">
        <v>0</v>
      </c>
      <c r="T1950" s="130">
        <f t="shared" si="93"/>
        <v>77114.78260869559</v>
      </c>
      <c r="U1950" s="130">
        <v>77100</v>
      </c>
      <c r="V1950" s="130">
        <f t="shared" si="92"/>
        <v>77100</v>
      </c>
      <c r="W1950" s="131" t="s">
        <v>3095</v>
      </c>
      <c r="X1950" s="132" t="s">
        <v>2128</v>
      </c>
      <c r="Y1950" s="127" t="s">
        <v>2118</v>
      </c>
      <c r="Z1950" s="124" t="s">
        <v>47</v>
      </c>
      <c r="AA1950" s="133">
        <v>43294</v>
      </c>
      <c r="AB1950" s="134"/>
    </row>
    <row r="1951" spans="1:28" ht="25.5" x14ac:dyDescent="0.2">
      <c r="A1951" s="122" t="s">
        <v>9043</v>
      </c>
      <c r="B1951" s="123" t="s">
        <v>3295</v>
      </c>
      <c r="C1951" s="124" t="s">
        <v>3091</v>
      </c>
      <c r="D1951" s="122" t="s">
        <v>10310</v>
      </c>
      <c r="E1951" s="124" t="s">
        <v>7916</v>
      </c>
      <c r="F1951" s="125" t="s">
        <v>3296</v>
      </c>
      <c r="G1951" s="126" t="s">
        <v>3297</v>
      </c>
      <c r="H1951" s="126" t="s">
        <v>3297</v>
      </c>
      <c r="I1951" s="127" t="s">
        <v>3297</v>
      </c>
      <c r="J1951" s="125" t="s">
        <v>34</v>
      </c>
      <c r="K1951" s="125" t="s">
        <v>95</v>
      </c>
      <c r="L1951" s="125">
        <v>280</v>
      </c>
      <c r="M1951" s="128">
        <v>280</v>
      </c>
      <c r="N1951" s="126" t="s">
        <v>3094</v>
      </c>
      <c r="O1951" s="129">
        <v>47000</v>
      </c>
      <c r="P1951" s="129">
        <v>23165.217391304301</v>
      </c>
      <c r="Q1951" s="130">
        <v>70100</v>
      </c>
      <c r="R1951" s="130">
        <f t="shared" si="91"/>
        <v>30114.78260869559</v>
      </c>
      <c r="S1951" s="130">
        <v>0</v>
      </c>
      <c r="T1951" s="130">
        <f t="shared" si="93"/>
        <v>77114.78260869559</v>
      </c>
      <c r="U1951" s="130">
        <v>77100</v>
      </c>
      <c r="V1951" s="130">
        <f t="shared" si="92"/>
        <v>77100</v>
      </c>
      <c r="W1951" s="131" t="s">
        <v>3095</v>
      </c>
      <c r="X1951" s="132" t="s">
        <v>2128</v>
      </c>
      <c r="Y1951" s="127" t="s">
        <v>2118</v>
      </c>
      <c r="Z1951" s="124" t="s">
        <v>47</v>
      </c>
      <c r="AA1951" s="133">
        <v>43294</v>
      </c>
      <c r="AB1951" s="134"/>
    </row>
    <row r="1952" spans="1:28" ht="25.5" x14ac:dyDescent="0.2">
      <c r="A1952" s="122" t="s">
        <v>9044</v>
      </c>
      <c r="B1952" s="123" t="s">
        <v>3263</v>
      </c>
      <c r="C1952" s="124" t="s">
        <v>3091</v>
      </c>
      <c r="D1952" s="122" t="s">
        <v>10311</v>
      </c>
      <c r="E1952" s="124" t="s">
        <v>7916</v>
      </c>
      <c r="F1952" s="125" t="s">
        <v>3264</v>
      </c>
      <c r="G1952" s="126" t="s">
        <v>3265</v>
      </c>
      <c r="H1952" s="126" t="s">
        <v>3265</v>
      </c>
      <c r="I1952" s="127" t="s">
        <v>3265</v>
      </c>
      <c r="J1952" s="125" t="s">
        <v>283</v>
      </c>
      <c r="K1952" s="125" t="s">
        <v>95</v>
      </c>
      <c r="L1952" s="125">
        <v>280</v>
      </c>
      <c r="M1952" s="128">
        <v>280</v>
      </c>
      <c r="N1952" s="126" t="s">
        <v>3094</v>
      </c>
      <c r="O1952" s="129">
        <v>47000</v>
      </c>
      <c r="P1952" s="129">
        <v>23165.217391304301</v>
      </c>
      <c r="Q1952" s="130">
        <v>70100</v>
      </c>
      <c r="R1952" s="130">
        <f t="shared" si="91"/>
        <v>30114.78260869559</v>
      </c>
      <c r="S1952" s="130">
        <v>0</v>
      </c>
      <c r="T1952" s="130">
        <f t="shared" si="93"/>
        <v>77114.78260869559</v>
      </c>
      <c r="U1952" s="130">
        <v>77100</v>
      </c>
      <c r="V1952" s="130">
        <f t="shared" si="92"/>
        <v>77100</v>
      </c>
      <c r="W1952" s="131" t="s">
        <v>3095</v>
      </c>
      <c r="X1952" s="132" t="s">
        <v>2128</v>
      </c>
      <c r="Y1952" s="127" t="s">
        <v>2118</v>
      </c>
      <c r="Z1952" s="124" t="s">
        <v>47</v>
      </c>
      <c r="AA1952" s="133">
        <v>43294</v>
      </c>
      <c r="AB1952" s="134"/>
    </row>
    <row r="1953" spans="1:28" ht="25.5" x14ac:dyDescent="0.2">
      <c r="A1953" s="122" t="s">
        <v>9045</v>
      </c>
      <c r="B1953" s="123" t="s">
        <v>3182</v>
      </c>
      <c r="C1953" s="124" t="s">
        <v>3091</v>
      </c>
      <c r="D1953" s="122" t="s">
        <v>10312</v>
      </c>
      <c r="E1953" s="124" t="s">
        <v>7916</v>
      </c>
      <c r="F1953" s="125" t="s">
        <v>3183</v>
      </c>
      <c r="G1953" s="126" t="s">
        <v>3184</v>
      </c>
      <c r="H1953" s="126" t="s">
        <v>3184</v>
      </c>
      <c r="I1953" s="127" t="s">
        <v>3184</v>
      </c>
      <c r="J1953" s="125" t="s">
        <v>283</v>
      </c>
      <c r="K1953" s="125" t="s">
        <v>95</v>
      </c>
      <c r="L1953" s="125">
        <v>280</v>
      </c>
      <c r="M1953" s="128">
        <v>280</v>
      </c>
      <c r="N1953" s="126" t="s">
        <v>3094</v>
      </c>
      <c r="O1953" s="129">
        <v>47000</v>
      </c>
      <c r="P1953" s="129">
        <v>23165.217391304301</v>
      </c>
      <c r="Q1953" s="130">
        <v>70100</v>
      </c>
      <c r="R1953" s="130">
        <f t="shared" si="91"/>
        <v>30114.78260869559</v>
      </c>
      <c r="S1953" s="130">
        <v>0</v>
      </c>
      <c r="T1953" s="130">
        <f t="shared" si="93"/>
        <v>77114.78260869559</v>
      </c>
      <c r="U1953" s="130">
        <v>77100</v>
      </c>
      <c r="V1953" s="130">
        <f t="shared" si="92"/>
        <v>77100</v>
      </c>
      <c r="W1953" s="131" t="s">
        <v>3095</v>
      </c>
      <c r="X1953" s="132" t="s">
        <v>2128</v>
      </c>
      <c r="Y1953" s="127" t="s">
        <v>2118</v>
      </c>
      <c r="Z1953" s="124" t="s">
        <v>47</v>
      </c>
      <c r="AA1953" s="133">
        <v>43294</v>
      </c>
      <c r="AB1953" s="134"/>
    </row>
    <row r="1954" spans="1:28" ht="25.5" x14ac:dyDescent="0.2">
      <c r="A1954" s="122" t="s">
        <v>9046</v>
      </c>
      <c r="B1954" s="123" t="s">
        <v>3201</v>
      </c>
      <c r="C1954" s="124" t="s">
        <v>3091</v>
      </c>
      <c r="D1954" s="122" t="s">
        <v>10313</v>
      </c>
      <c r="E1954" s="124" t="s">
        <v>7916</v>
      </c>
      <c r="F1954" s="125" t="s">
        <v>3202</v>
      </c>
      <c r="G1954" s="126" t="s">
        <v>3203</v>
      </c>
      <c r="H1954" s="126" t="s">
        <v>3203</v>
      </c>
      <c r="I1954" s="127" t="s">
        <v>3203</v>
      </c>
      <c r="J1954" s="125" t="s">
        <v>283</v>
      </c>
      <c r="K1954" s="125" t="s">
        <v>95</v>
      </c>
      <c r="L1954" s="125">
        <v>280</v>
      </c>
      <c r="M1954" s="128">
        <v>280</v>
      </c>
      <c r="N1954" s="126" t="s">
        <v>3094</v>
      </c>
      <c r="O1954" s="129">
        <v>47000</v>
      </c>
      <c r="P1954" s="129">
        <v>23165.217391304301</v>
      </c>
      <c r="Q1954" s="130">
        <v>70100</v>
      </c>
      <c r="R1954" s="130">
        <f t="shared" si="91"/>
        <v>30114.78260869559</v>
      </c>
      <c r="S1954" s="130">
        <v>0</v>
      </c>
      <c r="T1954" s="130">
        <f t="shared" si="93"/>
        <v>77114.78260869559</v>
      </c>
      <c r="U1954" s="130">
        <v>77100</v>
      </c>
      <c r="V1954" s="130">
        <f t="shared" si="92"/>
        <v>77100</v>
      </c>
      <c r="W1954" s="131" t="s">
        <v>3095</v>
      </c>
      <c r="X1954" s="132" t="s">
        <v>2128</v>
      </c>
      <c r="Y1954" s="127" t="s">
        <v>2118</v>
      </c>
      <c r="Z1954" s="124" t="s">
        <v>47</v>
      </c>
      <c r="AA1954" s="133">
        <v>43294</v>
      </c>
      <c r="AB1954" s="134"/>
    </row>
    <row r="1955" spans="1:28" ht="25.5" x14ac:dyDescent="0.2">
      <c r="A1955" s="122" t="s">
        <v>9047</v>
      </c>
      <c r="B1955" s="123" t="s">
        <v>3254</v>
      </c>
      <c r="C1955" s="124" t="s">
        <v>3091</v>
      </c>
      <c r="D1955" s="122" t="s">
        <v>10314</v>
      </c>
      <c r="E1955" s="124" t="s">
        <v>7916</v>
      </c>
      <c r="F1955" s="125" t="s">
        <v>3255</v>
      </c>
      <c r="G1955" s="126" t="s">
        <v>3256</v>
      </c>
      <c r="H1955" s="126" t="s">
        <v>3256</v>
      </c>
      <c r="I1955" s="127" t="s">
        <v>3256</v>
      </c>
      <c r="J1955" s="125" t="s">
        <v>34</v>
      </c>
      <c r="K1955" s="125" t="s">
        <v>95</v>
      </c>
      <c r="L1955" s="125">
        <v>280</v>
      </c>
      <c r="M1955" s="128">
        <v>280</v>
      </c>
      <c r="N1955" s="126" t="s">
        <v>3094</v>
      </c>
      <c r="O1955" s="129">
        <v>47000</v>
      </c>
      <c r="P1955" s="129">
        <v>23165.217391304301</v>
      </c>
      <c r="Q1955" s="130">
        <v>70100</v>
      </c>
      <c r="R1955" s="130">
        <f t="shared" si="91"/>
        <v>30114.78260869559</v>
      </c>
      <c r="S1955" s="130">
        <v>0</v>
      </c>
      <c r="T1955" s="130">
        <f t="shared" si="93"/>
        <v>77114.78260869559</v>
      </c>
      <c r="U1955" s="130">
        <v>77100</v>
      </c>
      <c r="V1955" s="130">
        <f t="shared" si="92"/>
        <v>77100</v>
      </c>
      <c r="W1955" s="131" t="s">
        <v>3095</v>
      </c>
      <c r="X1955" s="132" t="s">
        <v>2128</v>
      </c>
      <c r="Y1955" s="127" t="s">
        <v>2118</v>
      </c>
      <c r="Z1955" s="124" t="s">
        <v>47</v>
      </c>
      <c r="AA1955" s="133">
        <v>43294</v>
      </c>
      <c r="AB1955" s="134"/>
    </row>
    <row r="1956" spans="1:28" ht="25.5" x14ac:dyDescent="0.2">
      <c r="A1956" s="122" t="s">
        <v>9048</v>
      </c>
      <c r="B1956" s="123" t="s">
        <v>3168</v>
      </c>
      <c r="C1956" s="124" t="s">
        <v>3091</v>
      </c>
      <c r="D1956" s="122" t="s">
        <v>10315</v>
      </c>
      <c r="E1956" s="124" t="s">
        <v>7916</v>
      </c>
      <c r="F1956" s="125" t="s">
        <v>3169</v>
      </c>
      <c r="G1956" s="126" t="s">
        <v>3124</v>
      </c>
      <c r="H1956" s="126" t="s">
        <v>3124</v>
      </c>
      <c r="I1956" s="127" t="s">
        <v>3124</v>
      </c>
      <c r="J1956" s="125" t="s">
        <v>283</v>
      </c>
      <c r="K1956" s="125" t="s">
        <v>95</v>
      </c>
      <c r="L1956" s="125">
        <v>280</v>
      </c>
      <c r="M1956" s="128">
        <v>280</v>
      </c>
      <c r="N1956" s="126" t="s">
        <v>3094</v>
      </c>
      <c r="O1956" s="129">
        <v>47000</v>
      </c>
      <c r="P1956" s="129">
        <v>23165.217391304301</v>
      </c>
      <c r="Q1956" s="130">
        <v>70100</v>
      </c>
      <c r="R1956" s="130">
        <f t="shared" si="91"/>
        <v>30114.78260869559</v>
      </c>
      <c r="S1956" s="130">
        <v>0</v>
      </c>
      <c r="T1956" s="130">
        <f t="shared" si="93"/>
        <v>77114.78260869559</v>
      </c>
      <c r="U1956" s="130">
        <v>77100</v>
      </c>
      <c r="V1956" s="130">
        <f t="shared" si="92"/>
        <v>77100</v>
      </c>
      <c r="W1956" s="131" t="s">
        <v>3095</v>
      </c>
      <c r="X1956" s="132" t="s">
        <v>2128</v>
      </c>
      <c r="Y1956" s="127" t="s">
        <v>2118</v>
      </c>
      <c r="Z1956" s="124" t="s">
        <v>47</v>
      </c>
      <c r="AA1956" s="133">
        <v>43294</v>
      </c>
      <c r="AB1956" s="134"/>
    </row>
    <row r="1957" spans="1:28" ht="25.5" x14ac:dyDescent="0.2">
      <c r="A1957" s="122" t="s">
        <v>9049</v>
      </c>
      <c r="B1957" s="123" t="s">
        <v>3190</v>
      </c>
      <c r="C1957" s="124" t="s">
        <v>3091</v>
      </c>
      <c r="D1957" s="122" t="s">
        <v>10316</v>
      </c>
      <c r="E1957" s="124" t="s">
        <v>7916</v>
      </c>
      <c r="F1957" s="125" t="s">
        <v>3191</v>
      </c>
      <c r="G1957" s="126" t="s">
        <v>3192</v>
      </c>
      <c r="H1957" s="126" t="s">
        <v>3192</v>
      </c>
      <c r="I1957" s="127" t="s">
        <v>3192</v>
      </c>
      <c r="J1957" s="125" t="s">
        <v>283</v>
      </c>
      <c r="K1957" s="125" t="s">
        <v>95</v>
      </c>
      <c r="L1957" s="125">
        <v>280</v>
      </c>
      <c r="M1957" s="128">
        <v>280</v>
      </c>
      <c r="N1957" s="126" t="s">
        <v>3094</v>
      </c>
      <c r="O1957" s="129">
        <v>47000</v>
      </c>
      <c r="P1957" s="129">
        <v>23165.217391304301</v>
      </c>
      <c r="Q1957" s="130">
        <v>70100</v>
      </c>
      <c r="R1957" s="130">
        <f t="shared" si="91"/>
        <v>30114.78260869559</v>
      </c>
      <c r="S1957" s="130">
        <v>0</v>
      </c>
      <c r="T1957" s="130">
        <f t="shared" si="93"/>
        <v>77114.78260869559</v>
      </c>
      <c r="U1957" s="130">
        <v>77100</v>
      </c>
      <c r="V1957" s="130">
        <f t="shared" si="92"/>
        <v>77100</v>
      </c>
      <c r="W1957" s="131" t="s">
        <v>3095</v>
      </c>
      <c r="X1957" s="132" t="s">
        <v>2128</v>
      </c>
      <c r="Y1957" s="127" t="s">
        <v>2118</v>
      </c>
      <c r="Z1957" s="124" t="s">
        <v>47</v>
      </c>
      <c r="AA1957" s="133">
        <v>43294</v>
      </c>
      <c r="AB1957" s="134"/>
    </row>
    <row r="1958" spans="1:28" ht="25.5" x14ac:dyDescent="0.2">
      <c r="A1958" s="122" t="s">
        <v>9050</v>
      </c>
      <c r="B1958" s="123" t="s">
        <v>3173</v>
      </c>
      <c r="C1958" s="124" t="s">
        <v>3091</v>
      </c>
      <c r="D1958" s="122" t="s">
        <v>10316</v>
      </c>
      <c r="E1958" s="124" t="s">
        <v>7916</v>
      </c>
      <c r="F1958" s="125" t="s">
        <v>3174</v>
      </c>
      <c r="G1958" s="126" t="s">
        <v>3175</v>
      </c>
      <c r="H1958" s="126" t="s">
        <v>3175</v>
      </c>
      <c r="I1958" s="127" t="s">
        <v>3175</v>
      </c>
      <c r="J1958" s="125" t="s">
        <v>283</v>
      </c>
      <c r="K1958" s="125" t="s">
        <v>95</v>
      </c>
      <c r="L1958" s="125">
        <v>280</v>
      </c>
      <c r="M1958" s="128">
        <v>280</v>
      </c>
      <c r="N1958" s="126" t="s">
        <v>3094</v>
      </c>
      <c r="O1958" s="129">
        <v>47000</v>
      </c>
      <c r="P1958" s="129">
        <v>23165.217391304301</v>
      </c>
      <c r="Q1958" s="130">
        <v>70100</v>
      </c>
      <c r="R1958" s="130">
        <f t="shared" si="91"/>
        <v>30114.78260869559</v>
      </c>
      <c r="S1958" s="130">
        <v>0</v>
      </c>
      <c r="T1958" s="130">
        <f t="shared" si="93"/>
        <v>77114.78260869559</v>
      </c>
      <c r="U1958" s="130">
        <v>77100</v>
      </c>
      <c r="V1958" s="130">
        <f t="shared" si="92"/>
        <v>77100</v>
      </c>
      <c r="W1958" s="131" t="s">
        <v>3095</v>
      </c>
      <c r="X1958" s="132" t="s">
        <v>2128</v>
      </c>
      <c r="Y1958" s="127" t="s">
        <v>2118</v>
      </c>
      <c r="Z1958" s="124" t="s">
        <v>47</v>
      </c>
      <c r="AA1958" s="133">
        <v>43294</v>
      </c>
      <c r="AB1958" s="134"/>
    </row>
    <row r="1959" spans="1:28" ht="25.5" x14ac:dyDescent="0.2">
      <c r="A1959" s="122" t="s">
        <v>9051</v>
      </c>
      <c r="B1959" s="123" t="s">
        <v>3210</v>
      </c>
      <c r="C1959" s="124" t="s">
        <v>3091</v>
      </c>
      <c r="D1959" s="122" t="s">
        <v>10317</v>
      </c>
      <c r="E1959" s="124" t="s">
        <v>7916</v>
      </c>
      <c r="F1959" s="125" t="s">
        <v>3211</v>
      </c>
      <c r="G1959" s="126" t="s">
        <v>3212</v>
      </c>
      <c r="H1959" s="126" t="s">
        <v>3212</v>
      </c>
      <c r="I1959" s="127" t="s">
        <v>3212</v>
      </c>
      <c r="J1959" s="125" t="s">
        <v>34</v>
      </c>
      <c r="K1959" s="125" t="s">
        <v>95</v>
      </c>
      <c r="L1959" s="125">
        <v>280</v>
      </c>
      <c r="M1959" s="128">
        <v>280</v>
      </c>
      <c r="N1959" s="126" t="s">
        <v>3094</v>
      </c>
      <c r="O1959" s="129">
        <v>47000</v>
      </c>
      <c r="P1959" s="129">
        <v>23165.217391304301</v>
      </c>
      <c r="Q1959" s="130">
        <v>70100</v>
      </c>
      <c r="R1959" s="130">
        <f t="shared" si="91"/>
        <v>30114.78260869559</v>
      </c>
      <c r="S1959" s="130">
        <v>0</v>
      </c>
      <c r="T1959" s="130">
        <f t="shared" si="93"/>
        <v>77114.78260869559</v>
      </c>
      <c r="U1959" s="130">
        <v>77100</v>
      </c>
      <c r="V1959" s="130">
        <f t="shared" si="92"/>
        <v>77100</v>
      </c>
      <c r="W1959" s="131" t="s">
        <v>3095</v>
      </c>
      <c r="X1959" s="132" t="s">
        <v>2128</v>
      </c>
      <c r="Y1959" s="127" t="s">
        <v>2118</v>
      </c>
      <c r="Z1959" s="124" t="s">
        <v>47</v>
      </c>
      <c r="AA1959" s="133">
        <v>43294</v>
      </c>
      <c r="AB1959" s="134"/>
    </row>
    <row r="1960" spans="1:28" ht="25.5" x14ac:dyDescent="0.2">
      <c r="A1960" s="122" t="s">
        <v>9052</v>
      </c>
      <c r="B1960" s="123" t="s">
        <v>3259</v>
      </c>
      <c r="C1960" s="124" t="s">
        <v>3091</v>
      </c>
      <c r="D1960" s="122" t="s">
        <v>10318</v>
      </c>
      <c r="E1960" s="124" t="s">
        <v>7916</v>
      </c>
      <c r="F1960" s="125" t="s">
        <v>3260</v>
      </c>
      <c r="G1960" s="126" t="s">
        <v>3152</v>
      </c>
      <c r="H1960" s="126" t="s">
        <v>3152</v>
      </c>
      <c r="I1960" s="127" t="s">
        <v>3152</v>
      </c>
      <c r="J1960" s="125" t="s">
        <v>34</v>
      </c>
      <c r="K1960" s="125" t="s">
        <v>95</v>
      </c>
      <c r="L1960" s="125">
        <v>280</v>
      </c>
      <c r="M1960" s="128">
        <v>280</v>
      </c>
      <c r="N1960" s="126" t="s">
        <v>3094</v>
      </c>
      <c r="O1960" s="129">
        <v>47000</v>
      </c>
      <c r="P1960" s="129">
        <v>23165.217391304301</v>
      </c>
      <c r="Q1960" s="130">
        <v>70100</v>
      </c>
      <c r="R1960" s="130">
        <f t="shared" si="91"/>
        <v>30114.78260869559</v>
      </c>
      <c r="S1960" s="130">
        <v>0</v>
      </c>
      <c r="T1960" s="130">
        <f t="shared" si="93"/>
        <v>77114.78260869559</v>
      </c>
      <c r="U1960" s="130">
        <v>77100</v>
      </c>
      <c r="V1960" s="130">
        <f t="shared" si="92"/>
        <v>77100</v>
      </c>
      <c r="W1960" s="131" t="s">
        <v>3095</v>
      </c>
      <c r="X1960" s="132" t="s">
        <v>2128</v>
      </c>
      <c r="Y1960" s="127" t="s">
        <v>2118</v>
      </c>
      <c r="Z1960" s="124" t="s">
        <v>47</v>
      </c>
      <c r="AA1960" s="133">
        <v>43294</v>
      </c>
      <c r="AB1960" s="134"/>
    </row>
    <row r="1961" spans="1:28" ht="25.5" x14ac:dyDescent="0.2">
      <c r="A1961" s="122" t="s">
        <v>9053</v>
      </c>
      <c r="B1961" s="123" t="s">
        <v>3222</v>
      </c>
      <c r="C1961" s="124" t="s">
        <v>3091</v>
      </c>
      <c r="D1961" s="122" t="s">
        <v>10319</v>
      </c>
      <c r="E1961" s="124" t="s">
        <v>7916</v>
      </c>
      <c r="F1961" s="125" t="s">
        <v>3223</v>
      </c>
      <c r="G1961" s="126" t="s">
        <v>3224</v>
      </c>
      <c r="H1961" s="126" t="s">
        <v>3224</v>
      </c>
      <c r="I1961" s="127" t="s">
        <v>3224</v>
      </c>
      <c r="J1961" s="125" t="s">
        <v>283</v>
      </c>
      <c r="K1961" s="125" t="s">
        <v>95</v>
      </c>
      <c r="L1961" s="125">
        <v>280</v>
      </c>
      <c r="M1961" s="128">
        <v>280</v>
      </c>
      <c r="N1961" s="126" t="s">
        <v>3094</v>
      </c>
      <c r="O1961" s="129">
        <v>47000</v>
      </c>
      <c r="P1961" s="129">
        <v>23165.217391304301</v>
      </c>
      <c r="Q1961" s="130">
        <v>70100</v>
      </c>
      <c r="R1961" s="130">
        <f t="shared" si="91"/>
        <v>30114.78260869559</v>
      </c>
      <c r="S1961" s="130">
        <v>0</v>
      </c>
      <c r="T1961" s="130">
        <f t="shared" si="93"/>
        <v>77114.78260869559</v>
      </c>
      <c r="U1961" s="130">
        <v>77100</v>
      </c>
      <c r="V1961" s="130">
        <f t="shared" si="92"/>
        <v>77100</v>
      </c>
      <c r="W1961" s="131" t="s">
        <v>3095</v>
      </c>
      <c r="X1961" s="132" t="s">
        <v>2128</v>
      </c>
      <c r="Y1961" s="127" t="s">
        <v>2118</v>
      </c>
      <c r="Z1961" s="124" t="s">
        <v>47</v>
      </c>
      <c r="AA1961" s="133">
        <v>43294</v>
      </c>
      <c r="AB1961" s="134"/>
    </row>
    <row r="1962" spans="1:28" ht="25.5" x14ac:dyDescent="0.2">
      <c r="A1962" s="122" t="s">
        <v>9054</v>
      </c>
      <c r="B1962" s="123" t="s">
        <v>3269</v>
      </c>
      <c r="C1962" s="124" t="s">
        <v>3091</v>
      </c>
      <c r="D1962" s="122" t="s">
        <v>10320</v>
      </c>
      <c r="E1962" s="124" t="s">
        <v>7916</v>
      </c>
      <c r="F1962" s="125" t="s">
        <v>3270</v>
      </c>
      <c r="G1962" s="126" t="s">
        <v>3271</v>
      </c>
      <c r="H1962" s="126" t="s">
        <v>3271</v>
      </c>
      <c r="I1962" s="127" t="s">
        <v>3271</v>
      </c>
      <c r="J1962" s="125" t="s">
        <v>283</v>
      </c>
      <c r="K1962" s="125" t="s">
        <v>95</v>
      </c>
      <c r="L1962" s="125">
        <v>280</v>
      </c>
      <c r="M1962" s="128">
        <v>280</v>
      </c>
      <c r="N1962" s="126" t="s">
        <v>3094</v>
      </c>
      <c r="O1962" s="129">
        <v>47000</v>
      </c>
      <c r="P1962" s="129">
        <v>23165.217391304301</v>
      </c>
      <c r="Q1962" s="130">
        <v>70100</v>
      </c>
      <c r="R1962" s="130">
        <f t="shared" si="91"/>
        <v>30114.78260869559</v>
      </c>
      <c r="S1962" s="130">
        <v>0</v>
      </c>
      <c r="T1962" s="130">
        <f t="shared" si="93"/>
        <v>77114.78260869559</v>
      </c>
      <c r="U1962" s="130">
        <v>77100</v>
      </c>
      <c r="V1962" s="130">
        <f t="shared" si="92"/>
        <v>77100</v>
      </c>
      <c r="W1962" s="131" t="s">
        <v>3095</v>
      </c>
      <c r="X1962" s="132" t="s">
        <v>2128</v>
      </c>
      <c r="Y1962" s="127" t="s">
        <v>2118</v>
      </c>
      <c r="Z1962" s="124" t="s">
        <v>47</v>
      </c>
      <c r="AA1962" s="133">
        <v>43294</v>
      </c>
      <c r="AB1962" s="134"/>
    </row>
    <row r="1963" spans="1:28" ht="25.5" x14ac:dyDescent="0.2">
      <c r="A1963" s="122" t="s">
        <v>9055</v>
      </c>
      <c r="B1963" s="123" t="s">
        <v>3298</v>
      </c>
      <c r="C1963" s="124" t="s">
        <v>3091</v>
      </c>
      <c r="D1963" s="122" t="s">
        <v>10321</v>
      </c>
      <c r="E1963" s="124" t="s">
        <v>7916</v>
      </c>
      <c r="F1963" s="125" t="s">
        <v>3299</v>
      </c>
      <c r="G1963" s="126" t="s">
        <v>3300</v>
      </c>
      <c r="H1963" s="126" t="s">
        <v>3300</v>
      </c>
      <c r="I1963" s="127" t="s">
        <v>3300</v>
      </c>
      <c r="J1963" s="125" t="s">
        <v>34</v>
      </c>
      <c r="K1963" s="125" t="s">
        <v>95</v>
      </c>
      <c r="L1963" s="125">
        <v>280</v>
      </c>
      <c r="M1963" s="128">
        <v>280</v>
      </c>
      <c r="N1963" s="126" t="s">
        <v>3094</v>
      </c>
      <c r="O1963" s="129">
        <v>47000</v>
      </c>
      <c r="P1963" s="129">
        <v>23165.217391304301</v>
      </c>
      <c r="Q1963" s="130">
        <v>70100</v>
      </c>
      <c r="R1963" s="130">
        <f t="shared" si="91"/>
        <v>30114.78260869559</v>
      </c>
      <c r="S1963" s="130">
        <v>0</v>
      </c>
      <c r="T1963" s="130">
        <f t="shared" si="93"/>
        <v>77114.78260869559</v>
      </c>
      <c r="U1963" s="130">
        <v>77100</v>
      </c>
      <c r="V1963" s="130">
        <f t="shared" si="92"/>
        <v>77100</v>
      </c>
      <c r="W1963" s="131" t="s">
        <v>3095</v>
      </c>
      <c r="X1963" s="132" t="s">
        <v>2128</v>
      </c>
      <c r="Y1963" s="127" t="s">
        <v>2118</v>
      </c>
      <c r="Z1963" s="124" t="s">
        <v>47</v>
      </c>
      <c r="AA1963" s="133">
        <v>43294</v>
      </c>
      <c r="AB1963" s="134"/>
    </row>
    <row r="1964" spans="1:28" ht="25.5" x14ac:dyDescent="0.2">
      <c r="A1964" s="122" t="s">
        <v>9056</v>
      </c>
      <c r="B1964" s="123" t="s">
        <v>3196</v>
      </c>
      <c r="C1964" s="124" t="s">
        <v>3091</v>
      </c>
      <c r="D1964" s="122" t="s">
        <v>10322</v>
      </c>
      <c r="E1964" s="124" t="s">
        <v>7916</v>
      </c>
      <c r="F1964" s="125" t="s">
        <v>3197</v>
      </c>
      <c r="G1964" s="126" t="s">
        <v>3198</v>
      </c>
      <c r="H1964" s="126" t="s">
        <v>3198</v>
      </c>
      <c r="I1964" s="127" t="s">
        <v>3198</v>
      </c>
      <c r="J1964" s="125" t="s">
        <v>34</v>
      </c>
      <c r="K1964" s="125" t="s">
        <v>95</v>
      </c>
      <c r="L1964" s="125">
        <v>280</v>
      </c>
      <c r="M1964" s="128">
        <v>280</v>
      </c>
      <c r="N1964" s="126" t="s">
        <v>3094</v>
      </c>
      <c r="O1964" s="129">
        <v>47000</v>
      </c>
      <c r="P1964" s="129">
        <v>23165.217391304301</v>
      </c>
      <c r="Q1964" s="130">
        <v>70100</v>
      </c>
      <c r="R1964" s="130">
        <f t="shared" si="91"/>
        <v>30114.78260869559</v>
      </c>
      <c r="S1964" s="130">
        <v>0</v>
      </c>
      <c r="T1964" s="130">
        <f t="shared" si="93"/>
        <v>77114.78260869559</v>
      </c>
      <c r="U1964" s="130">
        <v>77100</v>
      </c>
      <c r="V1964" s="130">
        <f t="shared" si="92"/>
        <v>77100</v>
      </c>
      <c r="W1964" s="131" t="s">
        <v>3095</v>
      </c>
      <c r="X1964" s="132" t="s">
        <v>2128</v>
      </c>
      <c r="Y1964" s="127" t="s">
        <v>2118</v>
      </c>
      <c r="Z1964" s="124" t="s">
        <v>47</v>
      </c>
      <c r="AA1964" s="133">
        <v>43294</v>
      </c>
      <c r="AB1964" s="134"/>
    </row>
    <row r="1965" spans="1:28" ht="25.5" x14ac:dyDescent="0.2">
      <c r="A1965" s="122" t="s">
        <v>9057</v>
      </c>
      <c r="B1965" s="123" t="s">
        <v>3274</v>
      </c>
      <c r="C1965" s="124" t="s">
        <v>3091</v>
      </c>
      <c r="D1965" s="122" t="s">
        <v>10323</v>
      </c>
      <c r="E1965" s="124" t="s">
        <v>7916</v>
      </c>
      <c r="F1965" s="125" t="s">
        <v>3275</v>
      </c>
      <c r="G1965" s="126" t="s">
        <v>3276</v>
      </c>
      <c r="H1965" s="126" t="s">
        <v>3276</v>
      </c>
      <c r="I1965" s="127" t="s">
        <v>3276</v>
      </c>
      <c r="J1965" s="125" t="s">
        <v>283</v>
      </c>
      <c r="K1965" s="125" t="s">
        <v>95</v>
      </c>
      <c r="L1965" s="125">
        <v>280</v>
      </c>
      <c r="M1965" s="128">
        <v>280</v>
      </c>
      <c r="N1965" s="126" t="s">
        <v>3094</v>
      </c>
      <c r="O1965" s="129">
        <v>47000</v>
      </c>
      <c r="P1965" s="129">
        <v>23165.217391304301</v>
      </c>
      <c r="Q1965" s="130">
        <v>70100</v>
      </c>
      <c r="R1965" s="130">
        <f t="shared" si="91"/>
        <v>30114.78260869559</v>
      </c>
      <c r="S1965" s="130">
        <v>0</v>
      </c>
      <c r="T1965" s="130">
        <f t="shared" si="93"/>
        <v>77114.78260869559</v>
      </c>
      <c r="U1965" s="130">
        <v>77100</v>
      </c>
      <c r="V1965" s="130">
        <f t="shared" si="92"/>
        <v>77100</v>
      </c>
      <c r="W1965" s="131" t="s">
        <v>3095</v>
      </c>
      <c r="X1965" s="132" t="s">
        <v>2128</v>
      </c>
      <c r="Y1965" s="127" t="s">
        <v>2118</v>
      </c>
      <c r="Z1965" s="124" t="s">
        <v>47</v>
      </c>
      <c r="AA1965" s="133">
        <v>43294</v>
      </c>
      <c r="AB1965" s="134"/>
    </row>
    <row r="1966" spans="1:28" ht="25.5" x14ac:dyDescent="0.2">
      <c r="A1966" s="122" t="s">
        <v>9058</v>
      </c>
      <c r="B1966" s="123" t="s">
        <v>3245</v>
      </c>
      <c r="C1966" s="124" t="s">
        <v>3091</v>
      </c>
      <c r="D1966" s="122" t="s">
        <v>10324</v>
      </c>
      <c r="E1966" s="124" t="s">
        <v>7916</v>
      </c>
      <c r="F1966" s="125" t="s">
        <v>3246</v>
      </c>
      <c r="G1966" s="126" t="s">
        <v>3247</v>
      </c>
      <c r="H1966" s="126" t="s">
        <v>3247</v>
      </c>
      <c r="I1966" s="127" t="s">
        <v>3247</v>
      </c>
      <c r="J1966" s="125" t="s">
        <v>34</v>
      </c>
      <c r="K1966" s="125" t="s">
        <v>95</v>
      </c>
      <c r="L1966" s="125">
        <v>280</v>
      </c>
      <c r="M1966" s="128">
        <v>280</v>
      </c>
      <c r="N1966" s="126" t="s">
        <v>3094</v>
      </c>
      <c r="O1966" s="129">
        <v>47000</v>
      </c>
      <c r="P1966" s="129">
        <v>23165.217391304301</v>
      </c>
      <c r="Q1966" s="130">
        <v>70100</v>
      </c>
      <c r="R1966" s="130">
        <f t="shared" si="91"/>
        <v>30114.78260869559</v>
      </c>
      <c r="S1966" s="130">
        <v>0</v>
      </c>
      <c r="T1966" s="130">
        <f t="shared" si="93"/>
        <v>77114.78260869559</v>
      </c>
      <c r="U1966" s="130">
        <v>77100</v>
      </c>
      <c r="V1966" s="130">
        <f t="shared" si="92"/>
        <v>77100</v>
      </c>
      <c r="W1966" s="131" t="s">
        <v>3095</v>
      </c>
      <c r="X1966" s="132" t="s">
        <v>2128</v>
      </c>
      <c r="Y1966" s="127" t="s">
        <v>2118</v>
      </c>
      <c r="Z1966" s="124" t="s">
        <v>47</v>
      </c>
      <c r="AA1966" s="133">
        <v>43294</v>
      </c>
      <c r="AB1966" s="134"/>
    </row>
    <row r="1967" spans="1:28" ht="25.5" x14ac:dyDescent="0.2">
      <c r="A1967" s="122" t="s">
        <v>9059</v>
      </c>
      <c r="B1967" s="123" t="s">
        <v>3236</v>
      </c>
      <c r="C1967" s="124" t="s">
        <v>3091</v>
      </c>
      <c r="D1967" s="122" t="s">
        <v>9936</v>
      </c>
      <c r="E1967" s="124" t="s">
        <v>7916</v>
      </c>
      <c r="F1967" s="125" t="s">
        <v>3237</v>
      </c>
      <c r="G1967" s="126" t="s">
        <v>3238</v>
      </c>
      <c r="H1967" s="126" t="s">
        <v>3238</v>
      </c>
      <c r="I1967" s="127" t="s">
        <v>3238</v>
      </c>
      <c r="J1967" s="125" t="s">
        <v>283</v>
      </c>
      <c r="K1967" s="125" t="s">
        <v>95</v>
      </c>
      <c r="L1967" s="125">
        <v>280</v>
      </c>
      <c r="M1967" s="128">
        <v>280</v>
      </c>
      <c r="N1967" s="126" t="s">
        <v>3094</v>
      </c>
      <c r="O1967" s="129">
        <v>47000</v>
      </c>
      <c r="P1967" s="129">
        <v>23165.217391304301</v>
      </c>
      <c r="Q1967" s="130">
        <v>70100</v>
      </c>
      <c r="R1967" s="130">
        <f t="shared" si="91"/>
        <v>30114.78260869559</v>
      </c>
      <c r="S1967" s="130">
        <v>0</v>
      </c>
      <c r="T1967" s="130">
        <f t="shared" si="93"/>
        <v>77114.78260869559</v>
      </c>
      <c r="U1967" s="130">
        <v>77100</v>
      </c>
      <c r="V1967" s="130">
        <f t="shared" si="92"/>
        <v>77100</v>
      </c>
      <c r="W1967" s="131" t="s">
        <v>3095</v>
      </c>
      <c r="X1967" s="132" t="s">
        <v>2128</v>
      </c>
      <c r="Y1967" s="127" t="s">
        <v>2118</v>
      </c>
      <c r="Z1967" s="124" t="s">
        <v>47</v>
      </c>
      <c r="AA1967" s="133">
        <v>43294</v>
      </c>
      <c r="AB1967" s="134"/>
    </row>
    <row r="1968" spans="1:28" ht="25.5" x14ac:dyDescent="0.2">
      <c r="A1968" s="122" t="s">
        <v>9060</v>
      </c>
      <c r="B1968" s="123" t="s">
        <v>3219</v>
      </c>
      <c r="C1968" s="124" t="s">
        <v>3091</v>
      </c>
      <c r="D1968" s="122"/>
      <c r="E1968" s="124" t="s">
        <v>7916</v>
      </c>
      <c r="F1968" s="125" t="s">
        <v>3220</v>
      </c>
      <c r="G1968" s="126" t="s">
        <v>3221</v>
      </c>
      <c r="H1968" s="126" t="s">
        <v>3221</v>
      </c>
      <c r="I1968" s="127" t="s">
        <v>3221</v>
      </c>
      <c r="J1968" s="125" t="s">
        <v>283</v>
      </c>
      <c r="K1968" s="125" t="s">
        <v>95</v>
      </c>
      <c r="L1968" s="125">
        <v>280</v>
      </c>
      <c r="M1968" s="128">
        <v>280</v>
      </c>
      <c r="N1968" s="126" t="s">
        <v>3094</v>
      </c>
      <c r="O1968" s="129">
        <v>47000</v>
      </c>
      <c r="P1968" s="129">
        <v>23165.217391304301</v>
      </c>
      <c r="Q1968" s="130">
        <v>70100</v>
      </c>
      <c r="R1968" s="130">
        <f t="shared" si="91"/>
        <v>30114.78260869559</v>
      </c>
      <c r="S1968" s="130">
        <v>0</v>
      </c>
      <c r="T1968" s="130">
        <f t="shared" si="93"/>
        <v>77114.78260869559</v>
      </c>
      <c r="U1968" s="130">
        <v>77100</v>
      </c>
      <c r="V1968" s="130">
        <f t="shared" si="92"/>
        <v>77100</v>
      </c>
      <c r="W1968" s="131" t="s">
        <v>3095</v>
      </c>
      <c r="X1968" s="132" t="s">
        <v>2128</v>
      </c>
      <c r="Y1968" s="127" t="s">
        <v>2118</v>
      </c>
      <c r="Z1968" s="124" t="s">
        <v>47</v>
      </c>
      <c r="AA1968" s="133">
        <v>43294</v>
      </c>
      <c r="AB1968" s="134"/>
    </row>
    <row r="1969" spans="1:28" ht="25.5" x14ac:dyDescent="0.2">
      <c r="A1969" s="122" t="s">
        <v>9061</v>
      </c>
      <c r="B1969" s="123" t="s">
        <v>3188</v>
      </c>
      <c r="C1969" s="124" t="s">
        <v>3091</v>
      </c>
      <c r="D1969" s="122" t="s">
        <v>10303</v>
      </c>
      <c r="E1969" s="124" t="s">
        <v>7916</v>
      </c>
      <c r="F1969" s="125" t="s">
        <v>3189</v>
      </c>
      <c r="G1969" s="126" t="s">
        <v>3138</v>
      </c>
      <c r="H1969" s="126" t="s">
        <v>3138</v>
      </c>
      <c r="I1969" s="127" t="s">
        <v>3138</v>
      </c>
      <c r="J1969" s="125" t="s">
        <v>34</v>
      </c>
      <c r="K1969" s="125" t="s">
        <v>95</v>
      </c>
      <c r="L1969" s="125">
        <v>280</v>
      </c>
      <c r="M1969" s="128">
        <v>280</v>
      </c>
      <c r="N1969" s="126" t="s">
        <v>3094</v>
      </c>
      <c r="O1969" s="129">
        <v>47000</v>
      </c>
      <c r="P1969" s="129">
        <v>23165.217391304301</v>
      </c>
      <c r="Q1969" s="130">
        <v>70100</v>
      </c>
      <c r="R1969" s="130">
        <f t="shared" si="91"/>
        <v>30114.78260869559</v>
      </c>
      <c r="S1969" s="130">
        <v>0</v>
      </c>
      <c r="T1969" s="130">
        <f t="shared" si="93"/>
        <v>77114.78260869559</v>
      </c>
      <c r="U1969" s="130">
        <v>77100</v>
      </c>
      <c r="V1969" s="130">
        <f t="shared" si="92"/>
        <v>77100</v>
      </c>
      <c r="W1969" s="131" t="s">
        <v>3095</v>
      </c>
      <c r="X1969" s="132" t="s">
        <v>2128</v>
      </c>
      <c r="Y1969" s="127" t="s">
        <v>2118</v>
      </c>
      <c r="Z1969" s="124" t="s">
        <v>47</v>
      </c>
      <c r="AA1969" s="133">
        <v>43294</v>
      </c>
      <c r="AB1969" s="134"/>
    </row>
    <row r="1970" spans="1:28" ht="25.5" x14ac:dyDescent="0.2">
      <c r="A1970" s="122" t="s">
        <v>9062</v>
      </c>
      <c r="B1970" s="123" t="s">
        <v>3179</v>
      </c>
      <c r="C1970" s="124" t="s">
        <v>3091</v>
      </c>
      <c r="D1970" s="122" t="s">
        <v>10304</v>
      </c>
      <c r="E1970" s="124" t="s">
        <v>7916</v>
      </c>
      <c r="F1970" s="125" t="s">
        <v>3180</v>
      </c>
      <c r="G1970" s="126" t="s">
        <v>3181</v>
      </c>
      <c r="H1970" s="126" t="s">
        <v>3181</v>
      </c>
      <c r="I1970" s="127" t="s">
        <v>3181</v>
      </c>
      <c r="J1970" s="125" t="s">
        <v>283</v>
      </c>
      <c r="K1970" s="125" t="s">
        <v>95</v>
      </c>
      <c r="L1970" s="125">
        <v>280</v>
      </c>
      <c r="M1970" s="128">
        <v>280</v>
      </c>
      <c r="N1970" s="126" t="s">
        <v>3094</v>
      </c>
      <c r="O1970" s="129">
        <v>47000</v>
      </c>
      <c r="P1970" s="129">
        <v>23165.217391304301</v>
      </c>
      <c r="Q1970" s="130">
        <v>70100</v>
      </c>
      <c r="R1970" s="130">
        <f t="shared" si="91"/>
        <v>30114.78260869559</v>
      </c>
      <c r="S1970" s="130">
        <v>0</v>
      </c>
      <c r="T1970" s="130">
        <f t="shared" si="93"/>
        <v>77114.78260869559</v>
      </c>
      <c r="U1970" s="130">
        <v>77100</v>
      </c>
      <c r="V1970" s="130">
        <f t="shared" si="92"/>
        <v>77100</v>
      </c>
      <c r="W1970" s="131" t="s">
        <v>3095</v>
      </c>
      <c r="X1970" s="132" t="s">
        <v>2128</v>
      </c>
      <c r="Y1970" s="127" t="s">
        <v>2118</v>
      </c>
      <c r="Z1970" s="124" t="s">
        <v>47</v>
      </c>
      <c r="AA1970" s="133">
        <v>43294</v>
      </c>
      <c r="AB1970" s="134"/>
    </row>
    <row r="1971" spans="1:28" ht="25.5" x14ac:dyDescent="0.2">
      <c r="A1971" s="122" t="s">
        <v>9063</v>
      </c>
      <c r="B1971" s="123" t="s">
        <v>3289</v>
      </c>
      <c r="C1971" s="124" t="s">
        <v>3091</v>
      </c>
      <c r="D1971" s="122" t="s">
        <v>10305</v>
      </c>
      <c r="E1971" s="124" t="s">
        <v>7916</v>
      </c>
      <c r="F1971" s="125" t="s">
        <v>3290</v>
      </c>
      <c r="G1971" s="126" t="s">
        <v>3291</v>
      </c>
      <c r="H1971" s="126" t="s">
        <v>3291</v>
      </c>
      <c r="I1971" s="127" t="s">
        <v>3291</v>
      </c>
      <c r="J1971" s="125" t="s">
        <v>34</v>
      </c>
      <c r="K1971" s="125" t="s">
        <v>95</v>
      </c>
      <c r="L1971" s="125">
        <v>280</v>
      </c>
      <c r="M1971" s="128">
        <v>280</v>
      </c>
      <c r="N1971" s="126" t="s">
        <v>3094</v>
      </c>
      <c r="O1971" s="129">
        <v>47000</v>
      </c>
      <c r="P1971" s="129">
        <v>23165.217391304301</v>
      </c>
      <c r="Q1971" s="130">
        <v>70100</v>
      </c>
      <c r="R1971" s="130">
        <f t="shared" si="91"/>
        <v>30114.78260869559</v>
      </c>
      <c r="S1971" s="130">
        <v>0</v>
      </c>
      <c r="T1971" s="130">
        <f t="shared" si="93"/>
        <v>77114.78260869559</v>
      </c>
      <c r="U1971" s="130">
        <v>77100</v>
      </c>
      <c r="V1971" s="130">
        <f t="shared" si="92"/>
        <v>77100</v>
      </c>
      <c r="W1971" s="131" t="s">
        <v>3095</v>
      </c>
      <c r="X1971" s="132" t="s">
        <v>2128</v>
      </c>
      <c r="Y1971" s="127" t="s">
        <v>2118</v>
      </c>
      <c r="Z1971" s="124" t="s">
        <v>47</v>
      </c>
      <c r="AA1971" s="133">
        <v>43294</v>
      </c>
      <c r="AB1971" s="134"/>
    </row>
    <row r="1972" spans="1:28" ht="25.5" x14ac:dyDescent="0.2">
      <c r="A1972" s="122" t="s">
        <v>9064</v>
      </c>
      <c r="B1972" s="123" t="s">
        <v>3266</v>
      </c>
      <c r="C1972" s="124" t="s">
        <v>3091</v>
      </c>
      <c r="D1972" s="122" t="s">
        <v>10306</v>
      </c>
      <c r="E1972" s="124" t="s">
        <v>7916</v>
      </c>
      <c r="F1972" s="125" t="s">
        <v>3267</v>
      </c>
      <c r="G1972" s="126" t="s">
        <v>3268</v>
      </c>
      <c r="H1972" s="126" t="s">
        <v>3268</v>
      </c>
      <c r="I1972" s="127" t="s">
        <v>3268</v>
      </c>
      <c r="J1972" s="125" t="s">
        <v>283</v>
      </c>
      <c r="K1972" s="125" t="s">
        <v>95</v>
      </c>
      <c r="L1972" s="125">
        <v>280</v>
      </c>
      <c r="M1972" s="128">
        <v>280</v>
      </c>
      <c r="N1972" s="126" t="s">
        <v>3094</v>
      </c>
      <c r="O1972" s="129">
        <v>47000</v>
      </c>
      <c r="P1972" s="129">
        <v>23165.217391304301</v>
      </c>
      <c r="Q1972" s="130">
        <v>70100</v>
      </c>
      <c r="R1972" s="130">
        <f t="shared" si="91"/>
        <v>30114.78260869559</v>
      </c>
      <c r="S1972" s="130">
        <v>0</v>
      </c>
      <c r="T1972" s="130">
        <f t="shared" si="93"/>
        <v>77114.78260869559</v>
      </c>
      <c r="U1972" s="130">
        <v>77100</v>
      </c>
      <c r="V1972" s="130">
        <f t="shared" si="92"/>
        <v>77100</v>
      </c>
      <c r="W1972" s="131" t="s">
        <v>3095</v>
      </c>
      <c r="X1972" s="132" t="s">
        <v>2128</v>
      </c>
      <c r="Y1972" s="127" t="s">
        <v>2118</v>
      </c>
      <c r="Z1972" s="124" t="s">
        <v>47</v>
      </c>
      <c r="AA1972" s="133">
        <v>43294</v>
      </c>
      <c r="AB1972" s="134"/>
    </row>
    <row r="1973" spans="1:28" ht="25.5" x14ac:dyDescent="0.2">
      <c r="A1973" s="122" t="s">
        <v>9065</v>
      </c>
      <c r="B1973" s="123" t="s">
        <v>3283</v>
      </c>
      <c r="C1973" s="124" t="s">
        <v>3091</v>
      </c>
      <c r="D1973" s="122" t="s">
        <v>10307</v>
      </c>
      <c r="E1973" s="124" t="s">
        <v>7916</v>
      </c>
      <c r="F1973" s="125" t="s">
        <v>3284</v>
      </c>
      <c r="G1973" s="126" t="s">
        <v>3151</v>
      </c>
      <c r="H1973" s="126" t="s">
        <v>3151</v>
      </c>
      <c r="I1973" s="127" t="s">
        <v>3151</v>
      </c>
      <c r="J1973" s="125" t="s">
        <v>283</v>
      </c>
      <c r="K1973" s="125" t="s">
        <v>95</v>
      </c>
      <c r="L1973" s="125">
        <v>280</v>
      </c>
      <c r="M1973" s="128">
        <v>280</v>
      </c>
      <c r="N1973" s="126" t="s">
        <v>3094</v>
      </c>
      <c r="O1973" s="129">
        <v>47000</v>
      </c>
      <c r="P1973" s="129">
        <v>23165.217391304301</v>
      </c>
      <c r="Q1973" s="130">
        <v>70100</v>
      </c>
      <c r="R1973" s="130">
        <f t="shared" si="91"/>
        <v>30114.78260869559</v>
      </c>
      <c r="S1973" s="130">
        <v>0</v>
      </c>
      <c r="T1973" s="130">
        <f t="shared" si="93"/>
        <v>77114.78260869559</v>
      </c>
      <c r="U1973" s="130">
        <v>77100</v>
      </c>
      <c r="V1973" s="130">
        <f t="shared" si="92"/>
        <v>77100</v>
      </c>
      <c r="W1973" s="131" t="s">
        <v>3095</v>
      </c>
      <c r="X1973" s="132" t="s">
        <v>2128</v>
      </c>
      <c r="Y1973" s="127" t="s">
        <v>2118</v>
      </c>
      <c r="Z1973" s="124" t="s">
        <v>47</v>
      </c>
      <c r="AA1973" s="133">
        <v>43294</v>
      </c>
      <c r="AB1973" s="134"/>
    </row>
    <row r="1974" spans="1:28" ht="25.5" x14ac:dyDescent="0.2">
      <c r="A1974" s="122" t="s">
        <v>9066</v>
      </c>
      <c r="B1974" s="123" t="s">
        <v>3277</v>
      </c>
      <c r="C1974" s="124" t="s">
        <v>3091</v>
      </c>
      <c r="D1974" s="122" t="s">
        <v>10308</v>
      </c>
      <c r="E1974" s="124" t="s">
        <v>7916</v>
      </c>
      <c r="F1974" s="125" t="s">
        <v>3278</v>
      </c>
      <c r="G1974" s="126" t="s">
        <v>3279</v>
      </c>
      <c r="H1974" s="126" t="s">
        <v>3279</v>
      </c>
      <c r="I1974" s="127" t="s">
        <v>3279</v>
      </c>
      <c r="J1974" s="125" t="s">
        <v>283</v>
      </c>
      <c r="K1974" s="125" t="s">
        <v>95</v>
      </c>
      <c r="L1974" s="125">
        <v>280</v>
      </c>
      <c r="M1974" s="128">
        <v>280</v>
      </c>
      <c r="N1974" s="126" t="s">
        <v>3094</v>
      </c>
      <c r="O1974" s="129">
        <v>47000</v>
      </c>
      <c r="P1974" s="129">
        <v>23165.217391304301</v>
      </c>
      <c r="Q1974" s="130">
        <v>70100</v>
      </c>
      <c r="R1974" s="130">
        <f t="shared" si="91"/>
        <v>30114.78260869559</v>
      </c>
      <c r="S1974" s="130">
        <v>0</v>
      </c>
      <c r="T1974" s="130">
        <f t="shared" si="93"/>
        <v>77114.78260869559</v>
      </c>
      <c r="U1974" s="130">
        <v>77100</v>
      </c>
      <c r="V1974" s="130">
        <f t="shared" si="92"/>
        <v>77100</v>
      </c>
      <c r="W1974" s="131" t="s">
        <v>3095</v>
      </c>
      <c r="X1974" s="132" t="s">
        <v>2128</v>
      </c>
      <c r="Y1974" s="127" t="s">
        <v>2118</v>
      </c>
      <c r="Z1974" s="124" t="s">
        <v>47</v>
      </c>
      <c r="AA1974" s="133">
        <v>43294</v>
      </c>
      <c r="AB1974" s="134"/>
    </row>
    <row r="1975" spans="1:28" ht="25.5" x14ac:dyDescent="0.2">
      <c r="A1975" s="122" t="s">
        <v>9067</v>
      </c>
      <c r="B1975" s="123" t="s">
        <v>3419</v>
      </c>
      <c r="C1975" s="124" t="s">
        <v>3372</v>
      </c>
      <c r="D1975" s="122" t="s">
        <v>10309</v>
      </c>
      <c r="E1975" s="124" t="s">
        <v>7916</v>
      </c>
      <c r="F1975" s="125" t="s">
        <v>3420</v>
      </c>
      <c r="G1975" s="126" t="s">
        <v>3421</v>
      </c>
      <c r="H1975" s="126" t="s">
        <v>3421</v>
      </c>
      <c r="I1975" s="127" t="s">
        <v>3421</v>
      </c>
      <c r="J1975" s="125" t="s">
        <v>283</v>
      </c>
      <c r="K1975" s="125" t="s">
        <v>95</v>
      </c>
      <c r="L1975" s="125">
        <v>289</v>
      </c>
      <c r="M1975" s="128">
        <v>289</v>
      </c>
      <c r="N1975" s="126" t="s">
        <v>3375</v>
      </c>
      <c r="O1975" s="129">
        <v>47000</v>
      </c>
      <c r="P1975" s="129">
        <v>22382.608695652201</v>
      </c>
      <c r="Q1975" s="130">
        <v>69300</v>
      </c>
      <c r="R1975" s="130">
        <f t="shared" si="91"/>
        <v>29097.391304347861</v>
      </c>
      <c r="S1975" s="130">
        <v>0</v>
      </c>
      <c r="T1975" s="130">
        <f t="shared" si="93"/>
        <v>76097.391304347868</v>
      </c>
      <c r="U1975" s="130">
        <v>76000</v>
      </c>
      <c r="V1975" s="130">
        <f t="shared" si="92"/>
        <v>76000</v>
      </c>
      <c r="W1975" s="131">
        <v>0</v>
      </c>
      <c r="X1975" s="132" t="s">
        <v>2128</v>
      </c>
      <c r="Y1975" s="127" t="s">
        <v>2118</v>
      </c>
      <c r="Z1975" s="124" t="s">
        <v>47</v>
      </c>
      <c r="AA1975" s="133">
        <v>43294</v>
      </c>
      <c r="AB1975" s="134"/>
    </row>
    <row r="1976" spans="1:28" ht="25.5" x14ac:dyDescent="0.2">
      <c r="A1976" s="122" t="s">
        <v>9068</v>
      </c>
      <c r="B1976" s="123" t="s">
        <v>3424</v>
      </c>
      <c r="C1976" s="124" t="s">
        <v>3372</v>
      </c>
      <c r="D1976" s="122" t="s">
        <v>10310</v>
      </c>
      <c r="E1976" s="124" t="s">
        <v>7916</v>
      </c>
      <c r="F1976" s="125" t="s">
        <v>3425</v>
      </c>
      <c r="G1976" s="126" t="s">
        <v>3393</v>
      </c>
      <c r="H1976" s="126" t="s">
        <v>3393</v>
      </c>
      <c r="I1976" s="127" t="s">
        <v>3393</v>
      </c>
      <c r="J1976" s="125" t="s">
        <v>283</v>
      </c>
      <c r="K1976" s="125" t="s">
        <v>95</v>
      </c>
      <c r="L1976" s="125">
        <v>289</v>
      </c>
      <c r="M1976" s="128">
        <v>289</v>
      </c>
      <c r="N1976" s="126" t="s">
        <v>3375</v>
      </c>
      <c r="O1976" s="129">
        <v>47000</v>
      </c>
      <c r="P1976" s="129">
        <v>22382.608695652201</v>
      </c>
      <c r="Q1976" s="130">
        <v>69300</v>
      </c>
      <c r="R1976" s="130">
        <f t="shared" si="91"/>
        <v>29097.391304347861</v>
      </c>
      <c r="S1976" s="130">
        <v>0</v>
      </c>
      <c r="T1976" s="130">
        <f t="shared" si="93"/>
        <v>76097.391304347868</v>
      </c>
      <c r="U1976" s="130">
        <v>76000</v>
      </c>
      <c r="V1976" s="130">
        <f t="shared" si="92"/>
        <v>76000</v>
      </c>
      <c r="W1976" s="131">
        <v>0</v>
      </c>
      <c r="X1976" s="132" t="s">
        <v>2128</v>
      </c>
      <c r="Y1976" s="127" t="s">
        <v>2118</v>
      </c>
      <c r="Z1976" s="124" t="s">
        <v>47</v>
      </c>
      <c r="AA1976" s="133">
        <v>43294</v>
      </c>
      <c r="AB1976" s="134"/>
    </row>
    <row r="1977" spans="1:28" ht="25.5" x14ac:dyDescent="0.2">
      <c r="A1977" s="122" t="s">
        <v>9069</v>
      </c>
      <c r="B1977" s="123" t="s">
        <v>3426</v>
      </c>
      <c r="C1977" s="124" t="s">
        <v>3372</v>
      </c>
      <c r="D1977" s="122" t="s">
        <v>10311</v>
      </c>
      <c r="E1977" s="124" t="s">
        <v>7916</v>
      </c>
      <c r="F1977" s="125" t="s">
        <v>3427</v>
      </c>
      <c r="G1977" s="126" t="s">
        <v>3394</v>
      </c>
      <c r="H1977" s="126" t="s">
        <v>3394</v>
      </c>
      <c r="I1977" s="127" t="s">
        <v>3394</v>
      </c>
      <c r="J1977" s="125" t="s">
        <v>283</v>
      </c>
      <c r="K1977" s="125" t="s">
        <v>95</v>
      </c>
      <c r="L1977" s="125">
        <v>289</v>
      </c>
      <c r="M1977" s="128">
        <v>289</v>
      </c>
      <c r="N1977" s="126" t="s">
        <v>3375</v>
      </c>
      <c r="O1977" s="129">
        <v>47000</v>
      </c>
      <c r="P1977" s="129">
        <v>22382.608695652201</v>
      </c>
      <c r="Q1977" s="130">
        <v>69300</v>
      </c>
      <c r="R1977" s="130">
        <f t="shared" si="91"/>
        <v>29097.391304347861</v>
      </c>
      <c r="S1977" s="130">
        <v>0</v>
      </c>
      <c r="T1977" s="130">
        <f t="shared" si="93"/>
        <v>76097.391304347868</v>
      </c>
      <c r="U1977" s="130">
        <v>76000</v>
      </c>
      <c r="V1977" s="130">
        <f t="shared" si="92"/>
        <v>76000</v>
      </c>
      <c r="W1977" s="131">
        <v>0</v>
      </c>
      <c r="X1977" s="132" t="s">
        <v>2128</v>
      </c>
      <c r="Y1977" s="127" t="s">
        <v>2118</v>
      </c>
      <c r="Z1977" s="124" t="s">
        <v>47</v>
      </c>
      <c r="AA1977" s="133">
        <v>43294</v>
      </c>
      <c r="AB1977" s="134"/>
    </row>
    <row r="1978" spans="1:28" ht="25.5" x14ac:dyDescent="0.2">
      <c r="A1978" s="122" t="s">
        <v>9070</v>
      </c>
      <c r="B1978" s="123" t="s">
        <v>3434</v>
      </c>
      <c r="C1978" s="124" t="s">
        <v>3372</v>
      </c>
      <c r="D1978" s="122" t="s">
        <v>10312</v>
      </c>
      <c r="E1978" s="124" t="s">
        <v>7916</v>
      </c>
      <c r="F1978" s="125" t="s">
        <v>3435</v>
      </c>
      <c r="G1978" s="126" t="s">
        <v>3436</v>
      </c>
      <c r="H1978" s="126" t="s">
        <v>3436</v>
      </c>
      <c r="I1978" s="127" t="s">
        <v>3436</v>
      </c>
      <c r="J1978" s="125" t="s">
        <v>283</v>
      </c>
      <c r="K1978" s="125" t="s">
        <v>95</v>
      </c>
      <c r="L1978" s="125">
        <v>289</v>
      </c>
      <c r="M1978" s="128">
        <v>289</v>
      </c>
      <c r="N1978" s="126" t="s">
        <v>3375</v>
      </c>
      <c r="O1978" s="129">
        <v>47000</v>
      </c>
      <c r="P1978" s="129">
        <v>22382.608695652201</v>
      </c>
      <c r="Q1978" s="130">
        <v>69300</v>
      </c>
      <c r="R1978" s="130">
        <f t="shared" si="91"/>
        <v>29097.391304347861</v>
      </c>
      <c r="S1978" s="130">
        <v>0</v>
      </c>
      <c r="T1978" s="130">
        <f t="shared" si="93"/>
        <v>76097.391304347868</v>
      </c>
      <c r="U1978" s="130">
        <v>76000</v>
      </c>
      <c r="V1978" s="130">
        <f t="shared" si="92"/>
        <v>76000</v>
      </c>
      <c r="W1978" s="131">
        <v>0</v>
      </c>
      <c r="X1978" s="132" t="s">
        <v>2128</v>
      </c>
      <c r="Y1978" s="127" t="s">
        <v>2118</v>
      </c>
      <c r="Z1978" s="124" t="s">
        <v>47</v>
      </c>
      <c r="AA1978" s="133">
        <v>43294</v>
      </c>
      <c r="AB1978" s="134"/>
    </row>
    <row r="1979" spans="1:28" ht="25.5" x14ac:dyDescent="0.2">
      <c r="A1979" s="122" t="s">
        <v>9071</v>
      </c>
      <c r="B1979" s="123" t="s">
        <v>3408</v>
      </c>
      <c r="C1979" s="124" t="s">
        <v>3372</v>
      </c>
      <c r="D1979" s="122" t="s">
        <v>10313</v>
      </c>
      <c r="E1979" s="124" t="s">
        <v>7916</v>
      </c>
      <c r="F1979" s="125" t="s">
        <v>3409</v>
      </c>
      <c r="G1979" s="126" t="s">
        <v>3410</v>
      </c>
      <c r="H1979" s="126" t="s">
        <v>3410</v>
      </c>
      <c r="I1979" s="127" t="s">
        <v>3410</v>
      </c>
      <c r="J1979" s="125" t="s">
        <v>283</v>
      </c>
      <c r="K1979" s="125" t="s">
        <v>95</v>
      </c>
      <c r="L1979" s="125">
        <v>289</v>
      </c>
      <c r="M1979" s="128">
        <v>289</v>
      </c>
      <c r="N1979" s="126" t="s">
        <v>3375</v>
      </c>
      <c r="O1979" s="129">
        <v>47000</v>
      </c>
      <c r="P1979" s="129">
        <v>22382.608695652201</v>
      </c>
      <c r="Q1979" s="130">
        <v>69300</v>
      </c>
      <c r="R1979" s="130">
        <f t="shared" si="91"/>
        <v>29097.391304347861</v>
      </c>
      <c r="S1979" s="130">
        <v>0</v>
      </c>
      <c r="T1979" s="130">
        <f t="shared" si="93"/>
        <v>76097.391304347868</v>
      </c>
      <c r="U1979" s="130">
        <v>76000</v>
      </c>
      <c r="V1979" s="130">
        <f t="shared" si="92"/>
        <v>76000</v>
      </c>
      <c r="W1979" s="131">
        <v>0</v>
      </c>
      <c r="X1979" s="132" t="s">
        <v>2128</v>
      </c>
      <c r="Y1979" s="127" t="s">
        <v>2118</v>
      </c>
      <c r="Z1979" s="124" t="s">
        <v>47</v>
      </c>
      <c r="AA1979" s="133">
        <v>43294</v>
      </c>
      <c r="AB1979" s="134"/>
    </row>
    <row r="1980" spans="1:28" ht="25.5" x14ac:dyDescent="0.2">
      <c r="A1980" s="122" t="s">
        <v>9072</v>
      </c>
      <c r="B1980" s="123" t="s">
        <v>3411</v>
      </c>
      <c r="C1980" s="124" t="s">
        <v>3372</v>
      </c>
      <c r="D1980" s="122" t="s">
        <v>10314</v>
      </c>
      <c r="E1980" s="124" t="s">
        <v>7916</v>
      </c>
      <c r="F1980" s="125" t="s">
        <v>3412</v>
      </c>
      <c r="G1980" s="126" t="s">
        <v>3413</v>
      </c>
      <c r="H1980" s="126" t="s">
        <v>3413</v>
      </c>
      <c r="I1980" s="127" t="s">
        <v>3413</v>
      </c>
      <c r="J1980" s="125" t="s">
        <v>283</v>
      </c>
      <c r="K1980" s="125" t="s">
        <v>95</v>
      </c>
      <c r="L1980" s="125">
        <v>289</v>
      </c>
      <c r="M1980" s="128">
        <v>289</v>
      </c>
      <c r="N1980" s="126" t="s">
        <v>3375</v>
      </c>
      <c r="O1980" s="129">
        <v>47000</v>
      </c>
      <c r="P1980" s="129">
        <v>22382.608695652201</v>
      </c>
      <c r="Q1980" s="130">
        <v>69300</v>
      </c>
      <c r="R1980" s="130">
        <f t="shared" si="91"/>
        <v>29097.391304347861</v>
      </c>
      <c r="S1980" s="130">
        <v>0</v>
      </c>
      <c r="T1980" s="130">
        <f t="shared" si="93"/>
        <v>76097.391304347868</v>
      </c>
      <c r="U1980" s="130">
        <v>76000</v>
      </c>
      <c r="V1980" s="130">
        <f t="shared" si="92"/>
        <v>76000</v>
      </c>
      <c r="W1980" s="131">
        <v>0</v>
      </c>
      <c r="X1980" s="132" t="s">
        <v>2128</v>
      </c>
      <c r="Y1980" s="127" t="s">
        <v>2118</v>
      </c>
      <c r="Z1980" s="124" t="s">
        <v>47</v>
      </c>
      <c r="AA1980" s="133">
        <v>43294</v>
      </c>
      <c r="AB1980" s="134"/>
    </row>
    <row r="1981" spans="1:28" ht="25.5" x14ac:dyDescent="0.2">
      <c r="A1981" s="122" t="s">
        <v>9073</v>
      </c>
      <c r="B1981" s="123" t="s">
        <v>3400</v>
      </c>
      <c r="C1981" s="124" t="s">
        <v>3372</v>
      </c>
      <c r="D1981" s="122" t="s">
        <v>10315</v>
      </c>
      <c r="E1981" s="124" t="s">
        <v>7916</v>
      </c>
      <c r="F1981" s="125" t="s">
        <v>3401</v>
      </c>
      <c r="G1981" s="126" t="s">
        <v>3402</v>
      </c>
      <c r="H1981" s="126" t="s">
        <v>3402</v>
      </c>
      <c r="I1981" s="127" t="s">
        <v>3402</v>
      </c>
      <c r="J1981" s="125" t="s">
        <v>283</v>
      </c>
      <c r="K1981" s="125" t="s">
        <v>95</v>
      </c>
      <c r="L1981" s="125">
        <v>289</v>
      </c>
      <c r="M1981" s="128">
        <v>289</v>
      </c>
      <c r="N1981" s="126" t="s">
        <v>3375</v>
      </c>
      <c r="O1981" s="129">
        <v>47000</v>
      </c>
      <c r="P1981" s="129">
        <v>22382.608695652201</v>
      </c>
      <c r="Q1981" s="130">
        <v>69300</v>
      </c>
      <c r="R1981" s="130">
        <f t="shared" si="91"/>
        <v>29097.391304347861</v>
      </c>
      <c r="S1981" s="130">
        <v>0</v>
      </c>
      <c r="T1981" s="130">
        <f t="shared" si="93"/>
        <v>76097.391304347868</v>
      </c>
      <c r="U1981" s="130">
        <v>76000</v>
      </c>
      <c r="V1981" s="130">
        <f t="shared" si="92"/>
        <v>76000</v>
      </c>
      <c r="W1981" s="131">
        <v>0</v>
      </c>
      <c r="X1981" s="132" t="s">
        <v>2128</v>
      </c>
      <c r="Y1981" s="127" t="s">
        <v>2118</v>
      </c>
      <c r="Z1981" s="124" t="s">
        <v>47</v>
      </c>
      <c r="AA1981" s="133">
        <v>43294</v>
      </c>
      <c r="AB1981" s="134"/>
    </row>
    <row r="1982" spans="1:28" ht="25.5" x14ac:dyDescent="0.2">
      <c r="A1982" s="122" t="s">
        <v>9074</v>
      </c>
      <c r="B1982" s="123" t="s">
        <v>3422</v>
      </c>
      <c r="C1982" s="124" t="s">
        <v>3372</v>
      </c>
      <c r="D1982" s="122" t="s">
        <v>10316</v>
      </c>
      <c r="E1982" s="124" t="s">
        <v>7916</v>
      </c>
      <c r="F1982" s="125" t="s">
        <v>3423</v>
      </c>
      <c r="G1982" s="126" t="s">
        <v>3392</v>
      </c>
      <c r="H1982" s="126" t="s">
        <v>3392</v>
      </c>
      <c r="I1982" s="127" t="s">
        <v>3392</v>
      </c>
      <c r="J1982" s="125" t="s">
        <v>283</v>
      </c>
      <c r="K1982" s="125" t="s">
        <v>95</v>
      </c>
      <c r="L1982" s="125">
        <v>289</v>
      </c>
      <c r="M1982" s="128">
        <v>289</v>
      </c>
      <c r="N1982" s="126" t="s">
        <v>3375</v>
      </c>
      <c r="O1982" s="129">
        <v>47000</v>
      </c>
      <c r="P1982" s="129">
        <v>22382.608695652201</v>
      </c>
      <c r="Q1982" s="130">
        <v>69300</v>
      </c>
      <c r="R1982" s="130">
        <f t="shared" si="91"/>
        <v>29097.391304347861</v>
      </c>
      <c r="S1982" s="130">
        <v>0</v>
      </c>
      <c r="T1982" s="130">
        <f t="shared" si="93"/>
        <v>76097.391304347868</v>
      </c>
      <c r="U1982" s="130">
        <v>76000</v>
      </c>
      <c r="V1982" s="130">
        <f t="shared" si="92"/>
        <v>76000</v>
      </c>
      <c r="W1982" s="131">
        <v>0</v>
      </c>
      <c r="X1982" s="132" t="s">
        <v>2128</v>
      </c>
      <c r="Y1982" s="127" t="s">
        <v>2118</v>
      </c>
      <c r="Z1982" s="124" t="s">
        <v>47</v>
      </c>
      <c r="AA1982" s="133">
        <v>43294</v>
      </c>
      <c r="AB1982" s="134"/>
    </row>
    <row r="1983" spans="1:28" ht="25.5" x14ac:dyDescent="0.2">
      <c r="A1983" s="122" t="s">
        <v>9075</v>
      </c>
      <c r="B1983" s="123" t="s">
        <v>3439</v>
      </c>
      <c r="C1983" s="124" t="s">
        <v>3372</v>
      </c>
      <c r="D1983" s="122" t="s">
        <v>10316</v>
      </c>
      <c r="E1983" s="124" t="s">
        <v>7916</v>
      </c>
      <c r="F1983" s="125" t="s">
        <v>3440</v>
      </c>
      <c r="G1983" s="126" t="s">
        <v>3441</v>
      </c>
      <c r="H1983" s="126" t="s">
        <v>3441</v>
      </c>
      <c r="I1983" s="127" t="s">
        <v>3441</v>
      </c>
      <c r="J1983" s="125" t="s">
        <v>283</v>
      </c>
      <c r="K1983" s="125" t="s">
        <v>95</v>
      </c>
      <c r="L1983" s="125">
        <v>289</v>
      </c>
      <c r="M1983" s="128">
        <v>289</v>
      </c>
      <c r="N1983" s="126" t="s">
        <v>3375</v>
      </c>
      <c r="O1983" s="129">
        <v>47000</v>
      </c>
      <c r="P1983" s="129">
        <v>22382.608695652201</v>
      </c>
      <c r="Q1983" s="130">
        <v>69300</v>
      </c>
      <c r="R1983" s="130">
        <f t="shared" si="91"/>
        <v>29097.391304347861</v>
      </c>
      <c r="S1983" s="130">
        <v>0</v>
      </c>
      <c r="T1983" s="130">
        <f t="shared" si="93"/>
        <v>76097.391304347868</v>
      </c>
      <c r="U1983" s="130">
        <v>76000</v>
      </c>
      <c r="V1983" s="130">
        <f t="shared" si="92"/>
        <v>76000</v>
      </c>
      <c r="W1983" s="131">
        <v>0</v>
      </c>
      <c r="X1983" s="132" t="s">
        <v>2128</v>
      </c>
      <c r="Y1983" s="127" t="s">
        <v>2118</v>
      </c>
      <c r="Z1983" s="124" t="s">
        <v>47</v>
      </c>
      <c r="AA1983" s="133">
        <v>43294</v>
      </c>
      <c r="AB1983" s="134"/>
    </row>
    <row r="1984" spans="1:28" ht="25.5" x14ac:dyDescent="0.2">
      <c r="A1984" s="122" t="s">
        <v>9076</v>
      </c>
      <c r="B1984" s="123" t="s">
        <v>3437</v>
      </c>
      <c r="C1984" s="124" t="s">
        <v>3372</v>
      </c>
      <c r="D1984" s="122" t="s">
        <v>10317</v>
      </c>
      <c r="E1984" s="124" t="s">
        <v>7916</v>
      </c>
      <c r="F1984" s="125" t="s">
        <v>3438</v>
      </c>
      <c r="G1984" s="126" t="s">
        <v>3395</v>
      </c>
      <c r="H1984" s="126" t="s">
        <v>3395</v>
      </c>
      <c r="I1984" s="127" t="s">
        <v>3395</v>
      </c>
      <c r="J1984" s="125" t="s">
        <v>283</v>
      </c>
      <c r="K1984" s="125" t="s">
        <v>95</v>
      </c>
      <c r="L1984" s="125">
        <v>289</v>
      </c>
      <c r="M1984" s="128">
        <v>289</v>
      </c>
      <c r="N1984" s="126" t="s">
        <v>3375</v>
      </c>
      <c r="O1984" s="129">
        <v>47000</v>
      </c>
      <c r="P1984" s="129">
        <v>22382.608695652201</v>
      </c>
      <c r="Q1984" s="130">
        <v>69300</v>
      </c>
      <c r="R1984" s="130">
        <f t="shared" si="91"/>
        <v>29097.391304347861</v>
      </c>
      <c r="S1984" s="130">
        <v>0</v>
      </c>
      <c r="T1984" s="130">
        <f t="shared" si="93"/>
        <v>76097.391304347868</v>
      </c>
      <c r="U1984" s="130">
        <v>76000</v>
      </c>
      <c r="V1984" s="130">
        <f t="shared" si="92"/>
        <v>76000</v>
      </c>
      <c r="W1984" s="131">
        <v>0</v>
      </c>
      <c r="X1984" s="132" t="s">
        <v>2128</v>
      </c>
      <c r="Y1984" s="127" t="s">
        <v>2118</v>
      </c>
      <c r="Z1984" s="124" t="s">
        <v>47</v>
      </c>
      <c r="AA1984" s="133">
        <v>43294</v>
      </c>
      <c r="AB1984" s="134"/>
    </row>
    <row r="1985" spans="1:28" ht="25.5" x14ac:dyDescent="0.2">
      <c r="A1985" s="122" t="s">
        <v>9077</v>
      </c>
      <c r="B1985" s="123" t="s">
        <v>3431</v>
      </c>
      <c r="C1985" s="124" t="s">
        <v>3372</v>
      </c>
      <c r="D1985" s="122" t="s">
        <v>10318</v>
      </c>
      <c r="E1985" s="124" t="s">
        <v>7916</v>
      </c>
      <c r="F1985" s="125" t="s">
        <v>3432</v>
      </c>
      <c r="G1985" s="126" t="s">
        <v>3433</v>
      </c>
      <c r="H1985" s="126" t="s">
        <v>3433</v>
      </c>
      <c r="I1985" s="127" t="s">
        <v>3433</v>
      </c>
      <c r="J1985" s="125" t="s">
        <v>283</v>
      </c>
      <c r="K1985" s="125" t="s">
        <v>95</v>
      </c>
      <c r="L1985" s="125">
        <v>289</v>
      </c>
      <c r="M1985" s="128">
        <v>289</v>
      </c>
      <c r="N1985" s="126" t="s">
        <v>3375</v>
      </c>
      <c r="O1985" s="129">
        <v>47000</v>
      </c>
      <c r="P1985" s="129">
        <v>22382.608695652201</v>
      </c>
      <c r="Q1985" s="130">
        <v>69300</v>
      </c>
      <c r="R1985" s="130">
        <f t="shared" si="91"/>
        <v>29097.391304347861</v>
      </c>
      <c r="S1985" s="130">
        <v>0</v>
      </c>
      <c r="T1985" s="130">
        <f t="shared" si="93"/>
        <v>76097.391304347868</v>
      </c>
      <c r="U1985" s="130">
        <v>76000</v>
      </c>
      <c r="V1985" s="130">
        <f t="shared" si="92"/>
        <v>76000</v>
      </c>
      <c r="W1985" s="131">
        <v>0</v>
      </c>
      <c r="X1985" s="132" t="s">
        <v>2128</v>
      </c>
      <c r="Y1985" s="127" t="s">
        <v>2118</v>
      </c>
      <c r="Z1985" s="124" t="s">
        <v>47</v>
      </c>
      <c r="AA1985" s="133">
        <v>43294</v>
      </c>
      <c r="AB1985" s="134"/>
    </row>
    <row r="1986" spans="1:28" ht="25.5" x14ac:dyDescent="0.2">
      <c r="A1986" s="122" t="s">
        <v>9078</v>
      </c>
      <c r="B1986" s="123" t="s">
        <v>3416</v>
      </c>
      <c r="C1986" s="124" t="s">
        <v>3372</v>
      </c>
      <c r="D1986" s="122" t="s">
        <v>10319</v>
      </c>
      <c r="E1986" s="124" t="s">
        <v>7916</v>
      </c>
      <c r="F1986" s="125" t="s">
        <v>3417</v>
      </c>
      <c r="G1986" s="126" t="s">
        <v>3418</v>
      </c>
      <c r="H1986" s="126" t="s">
        <v>3418</v>
      </c>
      <c r="I1986" s="127" t="s">
        <v>3418</v>
      </c>
      <c r="J1986" s="125" t="s">
        <v>283</v>
      </c>
      <c r="K1986" s="125" t="s">
        <v>95</v>
      </c>
      <c r="L1986" s="125">
        <v>289</v>
      </c>
      <c r="M1986" s="128">
        <v>289</v>
      </c>
      <c r="N1986" s="126" t="s">
        <v>3375</v>
      </c>
      <c r="O1986" s="129">
        <v>47000</v>
      </c>
      <c r="P1986" s="129">
        <v>22382.608695652201</v>
      </c>
      <c r="Q1986" s="130">
        <v>69300</v>
      </c>
      <c r="R1986" s="130">
        <f t="shared" si="91"/>
        <v>29097.391304347861</v>
      </c>
      <c r="S1986" s="130">
        <v>0</v>
      </c>
      <c r="T1986" s="130">
        <f t="shared" si="93"/>
        <v>76097.391304347868</v>
      </c>
      <c r="U1986" s="130">
        <v>76000</v>
      </c>
      <c r="V1986" s="130">
        <f t="shared" si="92"/>
        <v>76000</v>
      </c>
      <c r="W1986" s="131">
        <v>0</v>
      </c>
      <c r="X1986" s="132" t="s">
        <v>2128</v>
      </c>
      <c r="Y1986" s="127" t="s">
        <v>2118</v>
      </c>
      <c r="Z1986" s="124" t="s">
        <v>47</v>
      </c>
      <c r="AA1986" s="133">
        <v>43294</v>
      </c>
      <c r="AB1986" s="134"/>
    </row>
    <row r="1987" spans="1:28" ht="25.5" x14ac:dyDescent="0.2">
      <c r="A1987" s="122" t="s">
        <v>9079</v>
      </c>
      <c r="B1987" s="123" t="s">
        <v>3398</v>
      </c>
      <c r="C1987" s="124" t="s">
        <v>3372</v>
      </c>
      <c r="D1987" s="122" t="s">
        <v>10320</v>
      </c>
      <c r="E1987" s="124" t="s">
        <v>7916</v>
      </c>
      <c r="F1987" s="125" t="s">
        <v>3399</v>
      </c>
      <c r="G1987" s="126" t="s">
        <v>3381</v>
      </c>
      <c r="H1987" s="126" t="s">
        <v>3381</v>
      </c>
      <c r="I1987" s="127" t="s">
        <v>3381</v>
      </c>
      <c r="J1987" s="125" t="s">
        <v>283</v>
      </c>
      <c r="K1987" s="125" t="s">
        <v>95</v>
      </c>
      <c r="L1987" s="125">
        <v>289</v>
      </c>
      <c r="M1987" s="128">
        <v>289</v>
      </c>
      <c r="N1987" s="126" t="s">
        <v>3375</v>
      </c>
      <c r="O1987" s="129">
        <v>47000</v>
      </c>
      <c r="P1987" s="129">
        <v>22382.608695652201</v>
      </c>
      <c r="Q1987" s="130">
        <v>69300</v>
      </c>
      <c r="R1987" s="130">
        <f t="shared" si="91"/>
        <v>29097.391304347861</v>
      </c>
      <c r="S1987" s="130">
        <v>0</v>
      </c>
      <c r="T1987" s="130">
        <f t="shared" si="93"/>
        <v>76097.391304347868</v>
      </c>
      <c r="U1987" s="130">
        <v>76000</v>
      </c>
      <c r="V1987" s="130">
        <f t="shared" si="92"/>
        <v>76000</v>
      </c>
      <c r="W1987" s="131">
        <v>0</v>
      </c>
      <c r="X1987" s="132" t="s">
        <v>2128</v>
      </c>
      <c r="Y1987" s="127" t="s">
        <v>2118</v>
      </c>
      <c r="Z1987" s="124" t="s">
        <v>47</v>
      </c>
      <c r="AA1987" s="133">
        <v>43294</v>
      </c>
      <c r="AB1987" s="134"/>
    </row>
    <row r="1988" spans="1:28" ht="25.5" x14ac:dyDescent="0.2">
      <c r="A1988" s="122" t="s">
        <v>9080</v>
      </c>
      <c r="B1988" s="123" t="s">
        <v>3396</v>
      </c>
      <c r="C1988" s="124" t="s">
        <v>3372</v>
      </c>
      <c r="D1988" s="122" t="s">
        <v>10321</v>
      </c>
      <c r="E1988" s="124" t="s">
        <v>7916</v>
      </c>
      <c r="F1988" s="125" t="s">
        <v>3397</v>
      </c>
      <c r="G1988" s="126" t="s">
        <v>3378</v>
      </c>
      <c r="H1988" s="126" t="s">
        <v>3378</v>
      </c>
      <c r="I1988" s="127" t="s">
        <v>3378</v>
      </c>
      <c r="J1988" s="125" t="s">
        <v>283</v>
      </c>
      <c r="K1988" s="125" t="s">
        <v>95</v>
      </c>
      <c r="L1988" s="125">
        <v>289</v>
      </c>
      <c r="M1988" s="128">
        <v>289</v>
      </c>
      <c r="N1988" s="126" t="s">
        <v>3375</v>
      </c>
      <c r="O1988" s="129">
        <v>47000</v>
      </c>
      <c r="P1988" s="129">
        <v>22382.608695652201</v>
      </c>
      <c r="Q1988" s="130">
        <v>69300</v>
      </c>
      <c r="R1988" s="130">
        <f t="shared" si="91"/>
        <v>29097.391304347861</v>
      </c>
      <c r="S1988" s="130">
        <v>0</v>
      </c>
      <c r="T1988" s="130">
        <f t="shared" si="93"/>
        <v>76097.391304347868</v>
      </c>
      <c r="U1988" s="130">
        <v>76000</v>
      </c>
      <c r="V1988" s="130">
        <f t="shared" si="92"/>
        <v>76000</v>
      </c>
      <c r="W1988" s="131">
        <v>0</v>
      </c>
      <c r="X1988" s="132" t="s">
        <v>2128</v>
      </c>
      <c r="Y1988" s="127" t="s">
        <v>2118</v>
      </c>
      <c r="Z1988" s="124" t="s">
        <v>47</v>
      </c>
      <c r="AA1988" s="133">
        <v>43294</v>
      </c>
      <c r="AB1988" s="134"/>
    </row>
    <row r="1989" spans="1:28" ht="25.5" x14ac:dyDescent="0.2">
      <c r="A1989" s="122" t="s">
        <v>9081</v>
      </c>
      <c r="B1989" s="123" t="s">
        <v>3414</v>
      </c>
      <c r="C1989" s="124" t="s">
        <v>3372</v>
      </c>
      <c r="D1989" s="122" t="s">
        <v>10322</v>
      </c>
      <c r="E1989" s="124" t="s">
        <v>7916</v>
      </c>
      <c r="F1989" s="125" t="s">
        <v>3415</v>
      </c>
      <c r="G1989" s="126" t="s">
        <v>3391</v>
      </c>
      <c r="H1989" s="126" t="s">
        <v>3391</v>
      </c>
      <c r="I1989" s="127" t="s">
        <v>3391</v>
      </c>
      <c r="J1989" s="125" t="s">
        <v>283</v>
      </c>
      <c r="K1989" s="125" t="s">
        <v>95</v>
      </c>
      <c r="L1989" s="125">
        <v>289</v>
      </c>
      <c r="M1989" s="128">
        <v>289</v>
      </c>
      <c r="N1989" s="126" t="s">
        <v>3375</v>
      </c>
      <c r="O1989" s="129">
        <v>47000</v>
      </c>
      <c r="P1989" s="129">
        <v>22382.608695652201</v>
      </c>
      <c r="Q1989" s="130">
        <v>69300</v>
      </c>
      <c r="R1989" s="130">
        <f t="shared" si="91"/>
        <v>29097.391304347861</v>
      </c>
      <c r="S1989" s="130">
        <v>0</v>
      </c>
      <c r="T1989" s="130">
        <f t="shared" si="93"/>
        <v>76097.391304347868</v>
      </c>
      <c r="U1989" s="130">
        <v>76000</v>
      </c>
      <c r="V1989" s="130">
        <f t="shared" si="92"/>
        <v>76000</v>
      </c>
      <c r="W1989" s="131">
        <v>0</v>
      </c>
      <c r="X1989" s="132" t="s">
        <v>2128</v>
      </c>
      <c r="Y1989" s="127" t="s">
        <v>2118</v>
      </c>
      <c r="Z1989" s="124" t="s">
        <v>47</v>
      </c>
      <c r="AA1989" s="133">
        <v>43294</v>
      </c>
      <c r="AB1989" s="134"/>
    </row>
    <row r="1990" spans="1:28" ht="25.5" x14ac:dyDescent="0.2">
      <c r="A1990" s="122" t="s">
        <v>9082</v>
      </c>
      <c r="B1990" s="123" t="s">
        <v>3406</v>
      </c>
      <c r="C1990" s="124" t="s">
        <v>3372</v>
      </c>
      <c r="D1990" s="122" t="s">
        <v>10323</v>
      </c>
      <c r="E1990" s="124" t="s">
        <v>7916</v>
      </c>
      <c r="F1990" s="125" t="s">
        <v>3407</v>
      </c>
      <c r="G1990" s="126" t="s">
        <v>3385</v>
      </c>
      <c r="H1990" s="126" t="s">
        <v>3385</v>
      </c>
      <c r="I1990" s="127" t="s">
        <v>3385</v>
      </c>
      <c r="J1990" s="125" t="s">
        <v>283</v>
      </c>
      <c r="K1990" s="125" t="s">
        <v>95</v>
      </c>
      <c r="L1990" s="125">
        <v>289</v>
      </c>
      <c r="M1990" s="128">
        <v>289</v>
      </c>
      <c r="N1990" s="126" t="s">
        <v>3375</v>
      </c>
      <c r="O1990" s="129">
        <v>47000</v>
      </c>
      <c r="P1990" s="129">
        <v>22382.608695652201</v>
      </c>
      <c r="Q1990" s="130">
        <v>69300</v>
      </c>
      <c r="R1990" s="130">
        <f t="shared" si="91"/>
        <v>29097.391304347861</v>
      </c>
      <c r="S1990" s="130">
        <v>0</v>
      </c>
      <c r="T1990" s="130">
        <f t="shared" si="93"/>
        <v>76097.391304347868</v>
      </c>
      <c r="U1990" s="130">
        <v>76000</v>
      </c>
      <c r="V1990" s="130">
        <f t="shared" si="92"/>
        <v>76000</v>
      </c>
      <c r="W1990" s="131">
        <v>0</v>
      </c>
      <c r="X1990" s="132" t="s">
        <v>2128</v>
      </c>
      <c r="Y1990" s="127" t="s">
        <v>2118</v>
      </c>
      <c r="Z1990" s="124" t="s">
        <v>47</v>
      </c>
      <c r="AA1990" s="133">
        <v>43294</v>
      </c>
      <c r="AB1990" s="134"/>
    </row>
    <row r="1991" spans="1:28" ht="25.5" x14ac:dyDescent="0.2">
      <c r="A1991" s="122" t="s">
        <v>9083</v>
      </c>
      <c r="B1991" s="123" t="s">
        <v>3428</v>
      </c>
      <c r="C1991" s="124" t="s">
        <v>3372</v>
      </c>
      <c r="D1991" s="122" t="s">
        <v>10324</v>
      </c>
      <c r="E1991" s="124" t="s">
        <v>7916</v>
      </c>
      <c r="F1991" s="125" t="s">
        <v>3429</v>
      </c>
      <c r="G1991" s="126" t="s">
        <v>3430</v>
      </c>
      <c r="H1991" s="126" t="s">
        <v>3430</v>
      </c>
      <c r="I1991" s="127" t="s">
        <v>3430</v>
      </c>
      <c r="J1991" s="125" t="s">
        <v>283</v>
      </c>
      <c r="K1991" s="125" t="s">
        <v>95</v>
      </c>
      <c r="L1991" s="125">
        <v>289</v>
      </c>
      <c r="M1991" s="128">
        <v>289</v>
      </c>
      <c r="N1991" s="126" t="s">
        <v>3375</v>
      </c>
      <c r="O1991" s="129">
        <v>47000</v>
      </c>
      <c r="P1991" s="129">
        <v>22382.608695652201</v>
      </c>
      <c r="Q1991" s="130">
        <v>69300</v>
      </c>
      <c r="R1991" s="130">
        <f t="shared" ref="R1991:R2007" si="94">+P1991/1800000*2340000</f>
        <v>29097.391304347861</v>
      </c>
      <c r="S1991" s="130">
        <v>0</v>
      </c>
      <c r="T1991" s="130">
        <f t="shared" si="93"/>
        <v>76097.391304347868</v>
      </c>
      <c r="U1991" s="130">
        <v>76000</v>
      </c>
      <c r="V1991" s="130">
        <f t="shared" ref="V1991:V2007" si="95">ROUNDDOWN(T1991,-2)</f>
        <v>76000</v>
      </c>
      <c r="W1991" s="131">
        <v>0</v>
      </c>
      <c r="X1991" s="132" t="s">
        <v>2128</v>
      </c>
      <c r="Y1991" s="127" t="s">
        <v>2118</v>
      </c>
      <c r="Z1991" s="124" t="s">
        <v>47</v>
      </c>
      <c r="AA1991" s="133">
        <v>43294</v>
      </c>
      <c r="AB1991" s="134"/>
    </row>
    <row r="1992" spans="1:28" ht="25.5" x14ac:dyDescent="0.2">
      <c r="A1992" s="122" t="s">
        <v>9084</v>
      </c>
      <c r="B1992" s="123" t="s">
        <v>3403</v>
      </c>
      <c r="C1992" s="124" t="s">
        <v>3372</v>
      </c>
      <c r="D1992" s="122" t="s">
        <v>9936</v>
      </c>
      <c r="E1992" s="124" t="s">
        <v>7916</v>
      </c>
      <c r="F1992" s="125" t="s">
        <v>3404</v>
      </c>
      <c r="G1992" s="126" t="s">
        <v>3405</v>
      </c>
      <c r="H1992" s="126" t="s">
        <v>3405</v>
      </c>
      <c r="I1992" s="127" t="s">
        <v>3405</v>
      </c>
      <c r="J1992" s="125" t="s">
        <v>283</v>
      </c>
      <c r="K1992" s="125" t="s">
        <v>95</v>
      </c>
      <c r="L1992" s="125">
        <v>289</v>
      </c>
      <c r="M1992" s="128">
        <v>289</v>
      </c>
      <c r="N1992" s="126" t="s">
        <v>3375</v>
      </c>
      <c r="O1992" s="129">
        <v>47000</v>
      </c>
      <c r="P1992" s="129">
        <v>22382.608695652201</v>
      </c>
      <c r="Q1992" s="130">
        <v>69300</v>
      </c>
      <c r="R1992" s="130">
        <f t="shared" si="94"/>
        <v>29097.391304347861</v>
      </c>
      <c r="S1992" s="130">
        <v>0</v>
      </c>
      <c r="T1992" s="130">
        <f t="shared" si="93"/>
        <v>76097.391304347868</v>
      </c>
      <c r="U1992" s="130">
        <v>76000</v>
      </c>
      <c r="V1992" s="130">
        <f t="shared" si="95"/>
        <v>76000</v>
      </c>
      <c r="W1992" s="131">
        <v>0</v>
      </c>
      <c r="X1992" s="132" t="s">
        <v>2128</v>
      </c>
      <c r="Y1992" s="127" t="s">
        <v>2118</v>
      </c>
      <c r="Z1992" s="124" t="s">
        <v>47</v>
      </c>
      <c r="AA1992" s="133">
        <v>43294</v>
      </c>
      <c r="AB1992" s="134"/>
    </row>
    <row r="1993" spans="1:28" ht="25.5" x14ac:dyDescent="0.2">
      <c r="A1993" s="122" t="s">
        <v>9085</v>
      </c>
      <c r="B1993" s="125" t="s">
        <v>9414</v>
      </c>
      <c r="C1993" s="132" t="s">
        <v>3372</v>
      </c>
      <c r="D1993" s="122" t="s">
        <v>10316</v>
      </c>
      <c r="E1993" s="132" t="s">
        <v>7916</v>
      </c>
      <c r="F1993" s="125" t="s">
        <v>9415</v>
      </c>
      <c r="G1993" s="126" t="s">
        <v>9416</v>
      </c>
      <c r="H1993" s="126" t="s">
        <v>9416</v>
      </c>
      <c r="I1993" s="127" t="s">
        <v>9416</v>
      </c>
      <c r="J1993" s="125" t="s">
        <v>283</v>
      </c>
      <c r="K1993" s="125" t="s">
        <v>95</v>
      </c>
      <c r="L1993" s="125">
        <v>289</v>
      </c>
      <c r="M1993" s="128">
        <v>289</v>
      </c>
      <c r="N1993" s="126" t="s">
        <v>3375</v>
      </c>
      <c r="O1993" s="131">
        <v>47000</v>
      </c>
      <c r="P1993" s="131">
        <v>22382.608695652201</v>
      </c>
      <c r="Q1993" s="166">
        <v>69300</v>
      </c>
      <c r="R1993" s="166">
        <f t="shared" si="94"/>
        <v>29097.391304347861</v>
      </c>
      <c r="S1993" s="166">
        <v>0</v>
      </c>
      <c r="T1993" s="166">
        <f t="shared" si="93"/>
        <v>76097.391304347868</v>
      </c>
      <c r="U1993" s="166">
        <f t="shared" ref="U1993:V1998" si="96">ROUNDDOWN(T1993,-2)</f>
        <v>76000</v>
      </c>
      <c r="V1993" s="166">
        <f t="shared" si="96"/>
        <v>76000</v>
      </c>
      <c r="W1993" s="132"/>
      <c r="X1993" s="132" t="s">
        <v>2118</v>
      </c>
      <c r="Y1993" s="132" t="s">
        <v>47</v>
      </c>
      <c r="Z1993" s="170">
        <v>43294</v>
      </c>
      <c r="AA1993" s="168"/>
      <c r="AB1993" s="171"/>
    </row>
    <row r="1994" spans="1:28" ht="25.5" x14ac:dyDescent="0.2">
      <c r="A1994" s="122" t="s">
        <v>9086</v>
      </c>
      <c r="B1994" s="125" t="s">
        <v>9414</v>
      </c>
      <c r="C1994" s="132" t="s">
        <v>3372</v>
      </c>
      <c r="D1994" s="122" t="s">
        <v>10316</v>
      </c>
      <c r="E1994" s="132" t="s">
        <v>7916</v>
      </c>
      <c r="F1994" s="125" t="s">
        <v>9415</v>
      </c>
      <c r="G1994" s="126" t="s">
        <v>9416</v>
      </c>
      <c r="H1994" s="126" t="s">
        <v>9416</v>
      </c>
      <c r="I1994" s="127" t="s">
        <v>9416</v>
      </c>
      <c r="J1994" s="125" t="s">
        <v>283</v>
      </c>
      <c r="K1994" s="125" t="s">
        <v>95</v>
      </c>
      <c r="L1994" s="125">
        <v>289</v>
      </c>
      <c r="M1994" s="128">
        <v>289</v>
      </c>
      <c r="N1994" s="126" t="s">
        <v>3375</v>
      </c>
      <c r="O1994" s="131">
        <v>47000</v>
      </c>
      <c r="P1994" s="131">
        <v>22382.608695652201</v>
      </c>
      <c r="Q1994" s="166">
        <v>69300</v>
      </c>
      <c r="R1994" s="166">
        <f t="shared" si="94"/>
        <v>29097.391304347861</v>
      </c>
      <c r="S1994" s="166">
        <v>0</v>
      </c>
      <c r="T1994" s="166">
        <f t="shared" si="93"/>
        <v>76097.391304347868</v>
      </c>
      <c r="U1994" s="166">
        <f t="shared" si="96"/>
        <v>76000</v>
      </c>
      <c r="V1994" s="166">
        <f t="shared" si="96"/>
        <v>76000</v>
      </c>
      <c r="W1994" s="132"/>
      <c r="X1994" s="132" t="s">
        <v>2118</v>
      </c>
      <c r="Y1994" s="132" t="s">
        <v>47</v>
      </c>
      <c r="Z1994" s="170">
        <v>43294</v>
      </c>
      <c r="AA1994" s="168"/>
      <c r="AB1994" s="171"/>
    </row>
    <row r="1995" spans="1:28" x14ac:dyDescent="0.2">
      <c r="A1995" s="122" t="s">
        <v>9087</v>
      </c>
      <c r="B1995" s="125" t="s">
        <v>9417</v>
      </c>
      <c r="C1995" s="132" t="s">
        <v>3372</v>
      </c>
      <c r="D1995" s="122" t="s">
        <v>10317</v>
      </c>
      <c r="E1995" s="132" t="s">
        <v>7916</v>
      </c>
      <c r="F1995" s="125" t="s">
        <v>9418</v>
      </c>
      <c r="G1995" s="126" t="s">
        <v>9419</v>
      </c>
      <c r="H1995" s="126" t="s">
        <v>9419</v>
      </c>
      <c r="I1995" s="127" t="s">
        <v>9419</v>
      </c>
      <c r="J1995" s="125" t="s">
        <v>283</v>
      </c>
      <c r="K1995" s="125" t="s">
        <v>95</v>
      </c>
      <c r="L1995" s="125">
        <v>289</v>
      </c>
      <c r="M1995" s="128">
        <v>289</v>
      </c>
      <c r="N1995" s="126" t="s">
        <v>3375</v>
      </c>
      <c r="O1995" s="131">
        <v>47000</v>
      </c>
      <c r="P1995" s="131">
        <v>22382.608695652201</v>
      </c>
      <c r="Q1995" s="166">
        <v>69300</v>
      </c>
      <c r="R1995" s="166">
        <f t="shared" si="94"/>
        <v>29097.391304347861</v>
      </c>
      <c r="S1995" s="166">
        <v>0</v>
      </c>
      <c r="T1995" s="166">
        <f t="shared" si="93"/>
        <v>76097.391304347868</v>
      </c>
      <c r="U1995" s="166">
        <f t="shared" si="96"/>
        <v>76000</v>
      </c>
      <c r="V1995" s="166">
        <f t="shared" si="96"/>
        <v>76000</v>
      </c>
      <c r="W1995" s="132"/>
      <c r="X1995" s="132" t="s">
        <v>2118</v>
      </c>
      <c r="Y1995" s="132" t="s">
        <v>47</v>
      </c>
      <c r="Z1995" s="170">
        <v>43294</v>
      </c>
      <c r="AA1995" s="168"/>
      <c r="AB1995" s="171"/>
    </row>
    <row r="1996" spans="1:28" ht="25.5" x14ac:dyDescent="0.2">
      <c r="A1996" s="122" t="s">
        <v>9088</v>
      </c>
      <c r="B1996" s="125" t="s">
        <v>9420</v>
      </c>
      <c r="C1996" s="132" t="s">
        <v>3372</v>
      </c>
      <c r="D1996" s="122" t="s">
        <v>10318</v>
      </c>
      <c r="E1996" s="132" t="s">
        <v>7916</v>
      </c>
      <c r="F1996" s="125" t="s">
        <v>9421</v>
      </c>
      <c r="G1996" s="126" t="s">
        <v>9422</v>
      </c>
      <c r="H1996" s="126" t="s">
        <v>9422</v>
      </c>
      <c r="I1996" s="127" t="s">
        <v>9422</v>
      </c>
      <c r="J1996" s="125" t="s">
        <v>283</v>
      </c>
      <c r="K1996" s="125" t="s">
        <v>95</v>
      </c>
      <c r="L1996" s="125">
        <v>289</v>
      </c>
      <c r="M1996" s="128">
        <v>289</v>
      </c>
      <c r="N1996" s="126" t="s">
        <v>3375</v>
      </c>
      <c r="O1996" s="131">
        <v>47000</v>
      </c>
      <c r="P1996" s="131">
        <v>22382.608695652201</v>
      </c>
      <c r="Q1996" s="166">
        <v>69300</v>
      </c>
      <c r="R1996" s="166">
        <f t="shared" si="94"/>
        <v>29097.391304347861</v>
      </c>
      <c r="S1996" s="166">
        <v>0</v>
      </c>
      <c r="T1996" s="166">
        <f t="shared" si="93"/>
        <v>76097.391304347868</v>
      </c>
      <c r="U1996" s="166">
        <f t="shared" si="96"/>
        <v>76000</v>
      </c>
      <c r="V1996" s="166">
        <f t="shared" si="96"/>
        <v>76000</v>
      </c>
      <c r="W1996" s="132"/>
      <c r="X1996" s="132" t="s">
        <v>2118</v>
      </c>
      <c r="Y1996" s="132" t="s">
        <v>47</v>
      </c>
      <c r="Z1996" s="170">
        <v>43294</v>
      </c>
      <c r="AA1996" s="168"/>
      <c r="AB1996" s="171"/>
    </row>
    <row r="1997" spans="1:28" ht="25.5" x14ac:dyDescent="0.2">
      <c r="A1997" s="122" t="s">
        <v>9089</v>
      </c>
      <c r="B1997" s="125" t="s">
        <v>9423</v>
      </c>
      <c r="C1997" s="132" t="s">
        <v>3372</v>
      </c>
      <c r="D1997" s="122" t="s">
        <v>10319</v>
      </c>
      <c r="E1997" s="132" t="s">
        <v>7916</v>
      </c>
      <c r="F1997" s="125" t="s">
        <v>9424</v>
      </c>
      <c r="G1997" s="126" t="s">
        <v>9425</v>
      </c>
      <c r="H1997" s="126" t="s">
        <v>9425</v>
      </c>
      <c r="I1997" s="127" t="s">
        <v>9425</v>
      </c>
      <c r="J1997" s="125" t="s">
        <v>283</v>
      </c>
      <c r="K1997" s="125" t="s">
        <v>95</v>
      </c>
      <c r="L1997" s="125">
        <v>289</v>
      </c>
      <c r="M1997" s="128">
        <v>289</v>
      </c>
      <c r="N1997" s="126" t="s">
        <v>3375</v>
      </c>
      <c r="O1997" s="131">
        <v>47000</v>
      </c>
      <c r="P1997" s="131">
        <v>22382.608695652201</v>
      </c>
      <c r="Q1997" s="166">
        <v>69300</v>
      </c>
      <c r="R1997" s="166">
        <f t="shared" si="94"/>
        <v>29097.391304347861</v>
      </c>
      <c r="S1997" s="166">
        <v>0</v>
      </c>
      <c r="T1997" s="166">
        <f t="shared" si="93"/>
        <v>76097.391304347868</v>
      </c>
      <c r="U1997" s="166">
        <f t="shared" si="96"/>
        <v>76000</v>
      </c>
      <c r="V1997" s="166">
        <f t="shared" si="96"/>
        <v>76000</v>
      </c>
      <c r="W1997" s="132"/>
      <c r="X1997" s="132" t="s">
        <v>2118</v>
      </c>
      <c r="Y1997" s="132" t="s">
        <v>47</v>
      </c>
      <c r="Z1997" s="170">
        <v>43294</v>
      </c>
      <c r="AA1997" s="168"/>
      <c r="AB1997" s="171"/>
    </row>
    <row r="1998" spans="1:28" ht="25.5" x14ac:dyDescent="0.2">
      <c r="A1998" s="122" t="s">
        <v>9090</v>
      </c>
      <c r="B1998" s="125" t="s">
        <v>9426</v>
      </c>
      <c r="C1998" s="132" t="s">
        <v>3372</v>
      </c>
      <c r="D1998" s="122" t="s">
        <v>10320</v>
      </c>
      <c r="E1998" s="132" t="s">
        <v>7916</v>
      </c>
      <c r="F1998" s="125" t="s">
        <v>9427</v>
      </c>
      <c r="G1998" s="126" t="s">
        <v>9428</v>
      </c>
      <c r="H1998" s="126" t="s">
        <v>9428</v>
      </c>
      <c r="I1998" s="127" t="s">
        <v>9428</v>
      </c>
      <c r="J1998" s="125" t="s">
        <v>283</v>
      </c>
      <c r="K1998" s="125" t="s">
        <v>95</v>
      </c>
      <c r="L1998" s="125">
        <v>289</v>
      </c>
      <c r="M1998" s="128">
        <v>289</v>
      </c>
      <c r="N1998" s="126" t="s">
        <v>3375</v>
      </c>
      <c r="O1998" s="131">
        <v>47000</v>
      </c>
      <c r="P1998" s="131">
        <v>22382.608695652201</v>
      </c>
      <c r="Q1998" s="166">
        <v>69300</v>
      </c>
      <c r="R1998" s="166">
        <f t="shared" si="94"/>
        <v>29097.391304347861</v>
      </c>
      <c r="S1998" s="166">
        <v>0</v>
      </c>
      <c r="T1998" s="166">
        <f t="shared" si="93"/>
        <v>76097.391304347868</v>
      </c>
      <c r="U1998" s="166">
        <f t="shared" si="96"/>
        <v>76000</v>
      </c>
      <c r="V1998" s="166">
        <f t="shared" si="96"/>
        <v>76000</v>
      </c>
      <c r="W1998" s="132"/>
      <c r="X1998" s="132" t="s">
        <v>2118</v>
      </c>
      <c r="Y1998" s="132" t="s">
        <v>47</v>
      </c>
      <c r="Z1998" s="170">
        <v>43294</v>
      </c>
      <c r="AA1998" s="168"/>
      <c r="AB1998" s="171"/>
    </row>
    <row r="1999" spans="1:28" ht="25.5" x14ac:dyDescent="0.2">
      <c r="A1999" s="122" t="s">
        <v>9091</v>
      </c>
      <c r="B1999" s="123" t="s">
        <v>3444</v>
      </c>
      <c r="C1999" s="124" t="s">
        <v>3442</v>
      </c>
      <c r="D1999" s="122" t="s">
        <v>10321</v>
      </c>
      <c r="E1999" s="124" t="s">
        <v>7916</v>
      </c>
      <c r="F1999" s="125" t="s">
        <v>3445</v>
      </c>
      <c r="G1999" s="126" t="s">
        <v>3446</v>
      </c>
      <c r="H1999" s="126" t="s">
        <v>3446</v>
      </c>
      <c r="I1999" s="127" t="s">
        <v>3446</v>
      </c>
      <c r="J1999" s="125" t="s">
        <v>283</v>
      </c>
      <c r="K1999" s="125" t="s">
        <v>95</v>
      </c>
      <c r="L1999" s="125">
        <v>290</v>
      </c>
      <c r="M1999" s="128">
        <v>290</v>
      </c>
      <c r="N1999" s="126" t="s">
        <v>3443</v>
      </c>
      <c r="O1999" s="129">
        <v>10000</v>
      </c>
      <c r="P1999" s="129">
        <v>22382.608695652201</v>
      </c>
      <c r="Q1999" s="130">
        <v>32300</v>
      </c>
      <c r="R1999" s="130">
        <f t="shared" si="94"/>
        <v>29097.391304347861</v>
      </c>
      <c r="S1999" s="130">
        <v>0</v>
      </c>
      <c r="T1999" s="130">
        <f t="shared" si="93"/>
        <v>39097.391304347861</v>
      </c>
      <c r="U1999" s="130">
        <v>39000</v>
      </c>
      <c r="V1999" s="130">
        <f t="shared" si="95"/>
        <v>39000</v>
      </c>
      <c r="W1999" s="131">
        <v>0</v>
      </c>
      <c r="X1999" s="132" t="s">
        <v>2128</v>
      </c>
      <c r="Y1999" s="127" t="s">
        <v>2118</v>
      </c>
      <c r="Z1999" s="124" t="s">
        <v>47</v>
      </c>
      <c r="AA1999" s="133">
        <v>43294</v>
      </c>
      <c r="AB1999" s="134"/>
    </row>
    <row r="2000" spans="1:28" ht="25.5" x14ac:dyDescent="0.2">
      <c r="A2000" s="122" t="s">
        <v>9092</v>
      </c>
      <c r="B2000" s="123" t="s">
        <v>3462</v>
      </c>
      <c r="C2000" s="124" t="s">
        <v>3460</v>
      </c>
      <c r="D2000" s="122" t="s">
        <v>10322</v>
      </c>
      <c r="E2000" s="124" t="s">
        <v>7916</v>
      </c>
      <c r="F2000" s="125" t="s">
        <v>3463</v>
      </c>
      <c r="G2000" s="126" t="s">
        <v>3461</v>
      </c>
      <c r="H2000" s="126" t="s">
        <v>3461</v>
      </c>
      <c r="I2000" s="127" t="s">
        <v>3461</v>
      </c>
      <c r="J2000" s="125" t="s">
        <v>283</v>
      </c>
      <c r="K2000" s="125" t="s">
        <v>882</v>
      </c>
      <c r="L2000" s="125">
        <v>293</v>
      </c>
      <c r="M2000" s="128">
        <v>293</v>
      </c>
      <c r="N2000" s="126" t="s">
        <v>3461</v>
      </c>
      <c r="O2000" s="129">
        <v>30000</v>
      </c>
      <c r="P2000" s="129">
        <v>15652.1739130435</v>
      </c>
      <c r="Q2000" s="130">
        <v>45600</v>
      </c>
      <c r="R2000" s="130">
        <f t="shared" si="94"/>
        <v>20347.826086956549</v>
      </c>
      <c r="S2000" s="130">
        <v>0</v>
      </c>
      <c r="T2000" s="130">
        <f t="shared" si="93"/>
        <v>50347.826086956549</v>
      </c>
      <c r="U2000" s="130">
        <v>50300</v>
      </c>
      <c r="V2000" s="130">
        <f t="shared" si="95"/>
        <v>50300</v>
      </c>
      <c r="W2000" s="131">
        <v>0</v>
      </c>
      <c r="X2000" s="132" t="s">
        <v>2128</v>
      </c>
      <c r="Y2000" s="127" t="s">
        <v>2118</v>
      </c>
      <c r="Z2000" s="124" t="s">
        <v>47</v>
      </c>
      <c r="AA2000" s="133">
        <v>43294</v>
      </c>
      <c r="AB2000" s="134"/>
    </row>
    <row r="2001" spans="1:28" ht="25.5" x14ac:dyDescent="0.2">
      <c r="A2001" s="122" t="s">
        <v>9093</v>
      </c>
      <c r="B2001" s="123" t="s">
        <v>3466</v>
      </c>
      <c r="C2001" s="124" t="s">
        <v>3464</v>
      </c>
      <c r="D2001" s="122" t="s">
        <v>10323</v>
      </c>
      <c r="E2001" s="124" t="s">
        <v>7916</v>
      </c>
      <c r="F2001" s="125" t="s">
        <v>3467</v>
      </c>
      <c r="G2001" s="126" t="s">
        <v>3465</v>
      </c>
      <c r="H2001" s="126" t="s">
        <v>3465</v>
      </c>
      <c r="I2001" s="127" t="s">
        <v>3465</v>
      </c>
      <c r="J2001" s="125" t="s">
        <v>283</v>
      </c>
      <c r="K2001" s="125" t="s">
        <v>882</v>
      </c>
      <c r="L2001" s="125">
        <v>294</v>
      </c>
      <c r="M2001" s="128">
        <v>294</v>
      </c>
      <c r="N2001" s="126" t="s">
        <v>3465</v>
      </c>
      <c r="O2001" s="129">
        <v>25000</v>
      </c>
      <c r="P2001" s="129">
        <v>15652.1739130435</v>
      </c>
      <c r="Q2001" s="130">
        <v>40600</v>
      </c>
      <c r="R2001" s="130">
        <f t="shared" si="94"/>
        <v>20347.826086956549</v>
      </c>
      <c r="S2001" s="130">
        <v>0</v>
      </c>
      <c r="T2001" s="130">
        <f t="shared" si="93"/>
        <v>45347.826086956549</v>
      </c>
      <c r="U2001" s="130">
        <v>45300</v>
      </c>
      <c r="V2001" s="130">
        <f t="shared" si="95"/>
        <v>45300</v>
      </c>
      <c r="W2001" s="131">
        <v>0</v>
      </c>
      <c r="X2001" s="132" t="s">
        <v>2128</v>
      </c>
      <c r="Y2001" s="127" t="s">
        <v>2118</v>
      </c>
      <c r="Z2001" s="124" t="s">
        <v>47</v>
      </c>
      <c r="AA2001" s="133">
        <v>43294</v>
      </c>
      <c r="AB2001" s="134"/>
    </row>
    <row r="2002" spans="1:28" ht="25.5" x14ac:dyDescent="0.2">
      <c r="A2002" s="122" t="s">
        <v>9094</v>
      </c>
      <c r="B2002" s="123" t="s">
        <v>3470</v>
      </c>
      <c r="C2002" s="124" t="s">
        <v>3468</v>
      </c>
      <c r="D2002" s="122" t="s">
        <v>10324</v>
      </c>
      <c r="E2002" s="124" t="s">
        <v>7916</v>
      </c>
      <c r="F2002" s="125" t="s">
        <v>3471</v>
      </c>
      <c r="G2002" s="126" t="s">
        <v>3469</v>
      </c>
      <c r="H2002" s="126" t="s">
        <v>3469</v>
      </c>
      <c r="I2002" s="127" t="s">
        <v>3469</v>
      </c>
      <c r="J2002" s="125" t="s">
        <v>34</v>
      </c>
      <c r="K2002" s="125" t="s">
        <v>882</v>
      </c>
      <c r="L2002" s="125">
        <v>295</v>
      </c>
      <c r="M2002" s="128">
        <v>295</v>
      </c>
      <c r="N2002" s="126" t="s">
        <v>3469</v>
      </c>
      <c r="O2002" s="129">
        <v>30000</v>
      </c>
      <c r="P2002" s="129">
        <v>15652.1739130435</v>
      </c>
      <c r="Q2002" s="130">
        <v>45600</v>
      </c>
      <c r="R2002" s="130">
        <f t="shared" si="94"/>
        <v>20347.826086956549</v>
      </c>
      <c r="S2002" s="130">
        <v>0</v>
      </c>
      <c r="T2002" s="130">
        <f t="shared" si="93"/>
        <v>50347.826086956549</v>
      </c>
      <c r="U2002" s="130">
        <v>50300</v>
      </c>
      <c r="V2002" s="130">
        <f t="shared" si="95"/>
        <v>50300</v>
      </c>
      <c r="W2002" s="131">
        <v>0</v>
      </c>
      <c r="X2002" s="132" t="s">
        <v>2128</v>
      </c>
      <c r="Y2002" s="127" t="s">
        <v>2118</v>
      </c>
      <c r="Z2002" s="124" t="s">
        <v>47</v>
      </c>
      <c r="AA2002" s="133">
        <v>43294</v>
      </c>
      <c r="AB2002" s="134"/>
    </row>
    <row r="2003" spans="1:28" ht="22.5" x14ac:dyDescent="0.2">
      <c r="A2003" s="122" t="s">
        <v>9095</v>
      </c>
      <c r="B2003" s="123" t="s">
        <v>979</v>
      </c>
      <c r="C2003" s="124" t="s">
        <v>964</v>
      </c>
      <c r="D2003" s="122" t="s">
        <v>9936</v>
      </c>
      <c r="E2003" s="124" t="s">
        <v>7921</v>
      </c>
      <c r="F2003" s="125" t="s">
        <v>980</v>
      </c>
      <c r="G2003" s="126" t="s">
        <v>966</v>
      </c>
      <c r="H2003" s="126" t="s">
        <v>966</v>
      </c>
      <c r="I2003" s="127" t="s">
        <v>966</v>
      </c>
      <c r="J2003" s="125" t="s">
        <v>34</v>
      </c>
      <c r="K2003" s="125" t="s">
        <v>873</v>
      </c>
      <c r="L2003" s="125">
        <v>4</v>
      </c>
      <c r="M2003" s="128">
        <v>4</v>
      </c>
      <c r="N2003" s="126" t="s">
        <v>967</v>
      </c>
      <c r="O2003" s="129">
        <v>171000</v>
      </c>
      <c r="P2003" s="129">
        <v>62608.695652173898</v>
      </c>
      <c r="Q2003" s="130">
        <v>233000</v>
      </c>
      <c r="R2003" s="130">
        <f t="shared" si="94"/>
        <v>81391.304347826066</v>
      </c>
      <c r="S2003" s="130">
        <v>0</v>
      </c>
      <c r="T2003" s="130">
        <f t="shared" si="93"/>
        <v>252391.30434782605</v>
      </c>
      <c r="U2003" s="130">
        <v>252300</v>
      </c>
      <c r="V2003" s="130">
        <f t="shared" si="95"/>
        <v>252300</v>
      </c>
      <c r="W2003" s="131">
        <v>0</v>
      </c>
      <c r="X2003" s="132" t="s">
        <v>981</v>
      </c>
      <c r="Y2003" s="127" t="s">
        <v>862</v>
      </c>
      <c r="Z2003" s="124" t="s">
        <v>47</v>
      </c>
      <c r="AA2003" s="133">
        <v>43294</v>
      </c>
      <c r="AB2003" s="134"/>
    </row>
    <row r="2004" spans="1:28" ht="25.5" x14ac:dyDescent="0.2">
      <c r="A2004" s="122" t="s">
        <v>9096</v>
      </c>
      <c r="B2004" s="123" t="s">
        <v>4690</v>
      </c>
      <c r="C2004" s="124" t="s">
        <v>4670</v>
      </c>
      <c r="D2004" s="122" t="s">
        <v>10323</v>
      </c>
      <c r="E2004" s="124" t="s">
        <v>7921</v>
      </c>
      <c r="F2004" s="125" t="s">
        <v>4691</v>
      </c>
      <c r="G2004" s="126" t="s">
        <v>7358</v>
      </c>
      <c r="H2004" s="126" t="s">
        <v>7358</v>
      </c>
      <c r="I2004" s="127" t="s">
        <v>4692</v>
      </c>
      <c r="J2004" s="125" t="s">
        <v>34</v>
      </c>
      <c r="K2004" s="125" t="s">
        <v>95</v>
      </c>
      <c r="L2004" s="125">
        <v>908</v>
      </c>
      <c r="M2004" s="128">
        <v>908</v>
      </c>
      <c r="N2004" s="126" t="s">
        <v>4673</v>
      </c>
      <c r="O2004" s="129">
        <v>8000</v>
      </c>
      <c r="P2004" s="129">
        <v>15026.0869565217</v>
      </c>
      <c r="Q2004" s="130">
        <v>23000</v>
      </c>
      <c r="R2004" s="130">
        <f t="shared" si="94"/>
        <v>19533.913043478209</v>
      </c>
      <c r="S2004" s="130">
        <v>0</v>
      </c>
      <c r="T2004" s="130">
        <f t="shared" si="93"/>
        <v>27533.913043478209</v>
      </c>
      <c r="U2004" s="130">
        <v>27500</v>
      </c>
      <c r="V2004" s="130">
        <f t="shared" si="95"/>
        <v>27500</v>
      </c>
      <c r="W2004" s="131" t="s">
        <v>4674</v>
      </c>
      <c r="X2004" s="132" t="s">
        <v>981</v>
      </c>
      <c r="Y2004" s="127" t="s">
        <v>124</v>
      </c>
      <c r="Z2004" s="124" t="s">
        <v>47</v>
      </c>
      <c r="AA2004" s="133">
        <v>43294</v>
      </c>
      <c r="AB2004" s="134"/>
    </row>
    <row r="2005" spans="1:28" x14ac:dyDescent="0.2">
      <c r="A2005" s="122" t="s">
        <v>9097</v>
      </c>
      <c r="B2005" s="123" t="s">
        <v>5392</v>
      </c>
      <c r="C2005" s="124" t="s">
        <v>5390</v>
      </c>
      <c r="D2005" s="122"/>
      <c r="E2005" s="124" t="s">
        <v>7921</v>
      </c>
      <c r="F2005" s="173" t="s">
        <v>7901</v>
      </c>
      <c r="G2005" s="174" t="s">
        <v>5391</v>
      </c>
      <c r="H2005" s="174" t="s">
        <v>5391</v>
      </c>
      <c r="I2005" s="127" t="s">
        <v>5391</v>
      </c>
      <c r="J2005" s="125"/>
      <c r="K2005" s="125"/>
      <c r="L2005" s="125">
        <v>1230</v>
      </c>
      <c r="M2005" s="128">
        <v>1230</v>
      </c>
      <c r="N2005" s="126" t="s">
        <v>5391</v>
      </c>
      <c r="O2005" s="129">
        <v>403000</v>
      </c>
      <c r="P2005" s="129">
        <v>358434.78260869603</v>
      </c>
      <c r="Q2005" s="130">
        <v>761000</v>
      </c>
      <c r="R2005" s="130">
        <f t="shared" si="94"/>
        <v>465965.21739130485</v>
      </c>
      <c r="S2005" s="130">
        <v>0</v>
      </c>
      <c r="T2005" s="130">
        <f t="shared" si="93"/>
        <v>868965.2173913049</v>
      </c>
      <c r="U2005" s="130">
        <v>868900</v>
      </c>
      <c r="V2005" s="130">
        <f t="shared" si="95"/>
        <v>868900</v>
      </c>
      <c r="W2005" s="131">
        <v>0</v>
      </c>
      <c r="X2005" s="132" t="s">
        <v>981</v>
      </c>
      <c r="Y2005" s="127" t="s">
        <v>5379</v>
      </c>
      <c r="Z2005" s="124" t="s">
        <v>68</v>
      </c>
      <c r="AA2005" s="133">
        <v>43294</v>
      </c>
      <c r="AB2005" s="134"/>
    </row>
    <row r="2006" spans="1:28" x14ac:dyDescent="0.2">
      <c r="A2006" s="122" t="s">
        <v>9098</v>
      </c>
      <c r="B2006" s="123" t="s">
        <v>7279</v>
      </c>
      <c r="C2006" s="212"/>
      <c r="D2006" s="122"/>
      <c r="E2006" s="124" t="s">
        <v>7921</v>
      </c>
      <c r="F2006" s="173" t="s">
        <v>7902</v>
      </c>
      <c r="G2006" s="174" t="s">
        <v>7280</v>
      </c>
      <c r="H2006" s="174" t="s">
        <v>7280</v>
      </c>
      <c r="I2006" s="127" t="s">
        <v>7280</v>
      </c>
      <c r="J2006" s="125"/>
      <c r="K2006" s="125"/>
      <c r="L2006" s="125">
        <v>1905</v>
      </c>
      <c r="M2006" s="177">
        <v>1905</v>
      </c>
      <c r="N2006" s="143" t="s">
        <v>7280</v>
      </c>
      <c r="O2006" s="129">
        <v>0</v>
      </c>
      <c r="P2006" s="129">
        <v>0</v>
      </c>
      <c r="Q2006" s="144">
        <v>500000</v>
      </c>
      <c r="R2006" s="130">
        <f t="shared" si="94"/>
        <v>0</v>
      </c>
      <c r="S2006" s="130">
        <v>0</v>
      </c>
      <c r="T2006" s="144">
        <v>500000</v>
      </c>
      <c r="U2006" s="130">
        <v>500000</v>
      </c>
      <c r="V2006" s="130">
        <f t="shared" si="95"/>
        <v>500000</v>
      </c>
      <c r="W2006" s="131"/>
      <c r="X2006" s="132" t="s">
        <v>981</v>
      </c>
      <c r="Y2006" s="127"/>
      <c r="Z2006" s="124"/>
      <c r="AA2006" s="133"/>
      <c r="AB2006" s="134"/>
    </row>
    <row r="2007" spans="1:28" x14ac:dyDescent="0.2">
      <c r="A2007" s="122" t="s">
        <v>9099</v>
      </c>
      <c r="B2007" s="123" t="s">
        <v>7281</v>
      </c>
      <c r="C2007" s="212"/>
      <c r="D2007" s="122"/>
      <c r="E2007" s="124" t="s">
        <v>7921</v>
      </c>
      <c r="F2007" s="173" t="s">
        <v>7903</v>
      </c>
      <c r="G2007" s="174" t="s">
        <v>7282</v>
      </c>
      <c r="H2007" s="174" t="s">
        <v>7282</v>
      </c>
      <c r="I2007" s="127" t="s">
        <v>7282</v>
      </c>
      <c r="J2007" s="125"/>
      <c r="K2007" s="125"/>
      <c r="L2007" s="125">
        <v>1906</v>
      </c>
      <c r="M2007" s="177">
        <v>1906</v>
      </c>
      <c r="N2007" s="143" t="s">
        <v>7282</v>
      </c>
      <c r="O2007" s="129">
        <v>0</v>
      </c>
      <c r="P2007" s="129">
        <v>0</v>
      </c>
      <c r="Q2007" s="144">
        <v>250000</v>
      </c>
      <c r="R2007" s="130">
        <f t="shared" si="94"/>
        <v>0</v>
      </c>
      <c r="S2007" s="130">
        <v>0</v>
      </c>
      <c r="T2007" s="144">
        <v>250000</v>
      </c>
      <c r="U2007" s="130">
        <v>250000</v>
      </c>
      <c r="V2007" s="130">
        <f t="shared" si="95"/>
        <v>250000</v>
      </c>
      <c r="W2007" s="131"/>
      <c r="X2007" s="132" t="s">
        <v>981</v>
      </c>
      <c r="Y2007" s="127"/>
      <c r="Z2007" s="124"/>
      <c r="AA2007" s="133"/>
      <c r="AB2007" s="134"/>
    </row>
    <row r="2008" spans="1:28" x14ac:dyDescent="0.2">
      <c r="A2008" s="122"/>
      <c r="B2008" s="123"/>
      <c r="C2008" s="212"/>
      <c r="D2008" s="122"/>
      <c r="E2008" s="124"/>
      <c r="F2008" s="173"/>
      <c r="G2008" s="174"/>
      <c r="H2008" s="213" t="s">
        <v>9635</v>
      </c>
      <c r="I2008" s="214"/>
      <c r="J2008" s="125"/>
      <c r="K2008" s="125"/>
      <c r="L2008" s="125"/>
      <c r="M2008" s="177"/>
      <c r="N2008" s="143"/>
      <c r="O2008" s="129"/>
      <c r="P2008" s="129"/>
      <c r="Q2008" s="144"/>
      <c r="R2008" s="130"/>
      <c r="S2008" s="130"/>
      <c r="T2008" s="144"/>
      <c r="U2008" s="130"/>
      <c r="V2008" s="130"/>
      <c r="W2008" s="131"/>
      <c r="X2008" s="132"/>
      <c r="Y2008" s="127"/>
      <c r="Z2008" s="124"/>
      <c r="AA2008" s="133"/>
      <c r="AB2008" s="134"/>
    </row>
    <row r="2009" spans="1:28" ht="25.5" x14ac:dyDescent="0.2">
      <c r="A2009" s="122" t="s">
        <v>9655</v>
      </c>
      <c r="B2009" s="123"/>
      <c r="C2009" s="212"/>
      <c r="D2009" s="122"/>
      <c r="E2009" s="124" t="s">
        <v>7918</v>
      </c>
      <c r="F2009" s="173" t="s">
        <v>9629</v>
      </c>
      <c r="G2009" s="174" t="s">
        <v>9630</v>
      </c>
      <c r="H2009" s="174" t="s">
        <v>9631</v>
      </c>
      <c r="I2009" s="127"/>
      <c r="J2009" s="125"/>
      <c r="K2009" s="125"/>
      <c r="L2009" s="125"/>
      <c r="M2009" s="177">
        <v>1907</v>
      </c>
      <c r="N2009" s="143" t="s">
        <v>9632</v>
      </c>
      <c r="O2009" s="129">
        <v>120300</v>
      </c>
      <c r="P2009" s="129">
        <v>19737</v>
      </c>
      <c r="Q2009" s="144">
        <v>140000</v>
      </c>
      <c r="R2009" s="130">
        <v>25658.100000000002</v>
      </c>
      <c r="S2009" s="134"/>
      <c r="T2009" s="130">
        <v>145900</v>
      </c>
      <c r="U2009" s="130">
        <v>145900</v>
      </c>
      <c r="V2009" s="130">
        <v>145900</v>
      </c>
      <c r="W2009" s="131"/>
      <c r="X2009" s="132"/>
      <c r="Y2009" s="127"/>
      <c r="Z2009" s="124"/>
      <c r="AA2009" s="133"/>
      <c r="AB2009" s="134"/>
    </row>
    <row r="2010" spans="1:28" ht="25.5" x14ac:dyDescent="0.2">
      <c r="A2010" s="122" t="s">
        <v>9656</v>
      </c>
      <c r="B2010" s="123"/>
      <c r="C2010" s="212"/>
      <c r="D2010" s="122"/>
      <c r="E2010" s="124" t="s">
        <v>7918</v>
      </c>
      <c r="F2010" s="173" t="s">
        <v>9629</v>
      </c>
      <c r="G2010" s="174" t="s">
        <v>9630</v>
      </c>
      <c r="H2010" s="174" t="s">
        <v>9633</v>
      </c>
      <c r="I2010" s="127"/>
      <c r="J2010" s="125"/>
      <c r="K2010" s="125"/>
      <c r="L2010" s="125"/>
      <c r="M2010" s="177">
        <v>1908</v>
      </c>
      <c r="N2010" s="143" t="s">
        <v>9634</v>
      </c>
      <c r="O2010" s="129">
        <v>260300</v>
      </c>
      <c r="P2010" s="129">
        <v>19737</v>
      </c>
      <c r="Q2010" s="144">
        <v>280000</v>
      </c>
      <c r="R2010" s="130">
        <v>25658.100000000002</v>
      </c>
      <c r="S2010" s="134"/>
      <c r="T2010" s="130">
        <v>285900</v>
      </c>
      <c r="U2010" s="130">
        <v>285900</v>
      </c>
      <c r="V2010" s="130">
        <v>285900</v>
      </c>
      <c r="W2010" s="131"/>
      <c r="X2010" s="132"/>
      <c r="Y2010" s="127"/>
      <c r="Z2010" s="124"/>
      <c r="AA2010" s="133"/>
      <c r="AB2010" s="134"/>
    </row>
    <row r="2011" spans="1:28" ht="25.5" x14ac:dyDescent="0.2">
      <c r="A2011" s="122" t="s">
        <v>9657</v>
      </c>
      <c r="B2011" s="123"/>
      <c r="C2011" s="212"/>
      <c r="D2011" s="122"/>
      <c r="E2011" s="124" t="s">
        <v>7912</v>
      </c>
      <c r="F2011" s="173" t="s">
        <v>9636</v>
      </c>
      <c r="G2011" s="174" t="s">
        <v>9637</v>
      </c>
      <c r="H2011" s="174" t="s">
        <v>9637</v>
      </c>
      <c r="I2011" s="127"/>
      <c r="J2011" s="125"/>
      <c r="K2011" s="125"/>
      <c r="L2011" s="125"/>
      <c r="M2011" s="177">
        <v>1912</v>
      </c>
      <c r="N2011" s="143" t="s">
        <v>9637</v>
      </c>
      <c r="O2011" s="129">
        <v>250000</v>
      </c>
      <c r="P2011" s="129">
        <v>70000</v>
      </c>
      <c r="Q2011" s="144">
        <v>320000</v>
      </c>
      <c r="R2011" s="130">
        <v>91000</v>
      </c>
      <c r="S2011" s="130"/>
      <c r="T2011" s="134">
        <v>341000</v>
      </c>
      <c r="U2011" s="130">
        <v>341000</v>
      </c>
      <c r="V2011" s="144">
        <v>341000</v>
      </c>
      <c r="W2011" s="131"/>
      <c r="X2011" s="132"/>
      <c r="Y2011" s="127"/>
      <c r="Z2011" s="124"/>
      <c r="AA2011" s="133"/>
      <c r="AB2011" s="134"/>
    </row>
    <row r="2012" spans="1:28" ht="25.5" x14ac:dyDescent="0.2">
      <c r="A2012" s="122" t="s">
        <v>9658</v>
      </c>
      <c r="B2012" s="123"/>
      <c r="C2012" s="212"/>
      <c r="D2012" s="122"/>
      <c r="E2012" s="124" t="s">
        <v>7912</v>
      </c>
      <c r="F2012" s="173" t="s">
        <v>9638</v>
      </c>
      <c r="G2012" s="174" t="s">
        <v>9639</v>
      </c>
      <c r="H2012" s="174" t="s">
        <v>9639</v>
      </c>
      <c r="I2012" s="127"/>
      <c r="J2012" s="125"/>
      <c r="K2012" s="125"/>
      <c r="L2012" s="125"/>
      <c r="M2012" s="177">
        <v>1913</v>
      </c>
      <c r="N2012" s="143" t="s">
        <v>9639</v>
      </c>
      <c r="O2012" s="129">
        <v>465000</v>
      </c>
      <c r="P2012" s="129">
        <v>70000</v>
      </c>
      <c r="Q2012" s="144">
        <v>535000</v>
      </c>
      <c r="R2012" s="130">
        <v>91000</v>
      </c>
      <c r="S2012" s="130"/>
      <c r="T2012" s="134">
        <v>556000</v>
      </c>
      <c r="U2012" s="130">
        <v>556000</v>
      </c>
      <c r="V2012" s="144">
        <v>556000</v>
      </c>
      <c r="W2012" s="131"/>
      <c r="X2012" s="132"/>
      <c r="Y2012" s="127"/>
      <c r="Z2012" s="124"/>
      <c r="AA2012" s="133"/>
      <c r="AB2012" s="134"/>
    </row>
    <row r="2013" spans="1:28" ht="25.5" x14ac:dyDescent="0.2">
      <c r="A2013" s="122" t="s">
        <v>9659</v>
      </c>
      <c r="B2013" s="123"/>
      <c r="C2013" s="212"/>
      <c r="D2013" s="122"/>
      <c r="E2013" s="124" t="s">
        <v>7912</v>
      </c>
      <c r="F2013" s="173" t="s">
        <v>9640</v>
      </c>
      <c r="G2013" s="174" t="s">
        <v>9641</v>
      </c>
      <c r="H2013" s="174" t="s">
        <v>9641</v>
      </c>
      <c r="I2013" s="127"/>
      <c r="J2013" s="125"/>
      <c r="K2013" s="125"/>
      <c r="L2013" s="125"/>
      <c r="M2013" s="177">
        <v>1921</v>
      </c>
      <c r="N2013" s="143" t="s">
        <v>9644</v>
      </c>
      <c r="O2013" s="129">
        <v>168000</v>
      </c>
      <c r="P2013" s="129">
        <v>50000</v>
      </c>
      <c r="Q2013" s="144">
        <v>218000</v>
      </c>
      <c r="R2013" s="130">
        <v>65000</v>
      </c>
      <c r="S2013" s="130"/>
      <c r="T2013" s="144">
        <v>233000</v>
      </c>
      <c r="U2013" s="130">
        <v>233000</v>
      </c>
      <c r="V2013" s="130">
        <v>233000</v>
      </c>
      <c r="W2013" s="131"/>
      <c r="X2013" s="132"/>
      <c r="Y2013" s="127"/>
      <c r="Z2013" s="124"/>
      <c r="AA2013" s="133"/>
      <c r="AB2013" s="134"/>
    </row>
    <row r="2014" spans="1:28" x14ac:dyDescent="0.2">
      <c r="A2014" s="122" t="s">
        <v>9660</v>
      </c>
      <c r="B2014" s="123"/>
      <c r="C2014" s="212"/>
      <c r="D2014" s="122"/>
      <c r="E2014" s="124" t="s">
        <v>7912</v>
      </c>
      <c r="F2014" s="173" t="s">
        <v>9642</v>
      </c>
      <c r="G2014" s="174" t="s">
        <v>9643</v>
      </c>
      <c r="H2014" s="174" t="s">
        <v>9643</v>
      </c>
      <c r="I2014" s="127"/>
      <c r="J2014" s="125"/>
      <c r="K2014" s="125"/>
      <c r="L2014" s="125"/>
      <c r="M2014" s="177">
        <v>1922</v>
      </c>
      <c r="N2014" s="143" t="s">
        <v>9643</v>
      </c>
      <c r="O2014" s="129">
        <v>148000</v>
      </c>
      <c r="P2014" s="129">
        <v>50000</v>
      </c>
      <c r="Q2014" s="144">
        <v>198000</v>
      </c>
      <c r="R2014" s="130">
        <v>65000</v>
      </c>
      <c r="S2014" s="130"/>
      <c r="T2014" s="144">
        <v>213000</v>
      </c>
      <c r="U2014" s="130">
        <v>213000</v>
      </c>
      <c r="V2014" s="130">
        <v>213000</v>
      </c>
      <c r="W2014" s="131"/>
      <c r="X2014" s="132"/>
      <c r="Y2014" s="127"/>
      <c r="Z2014" s="124"/>
      <c r="AA2014" s="133"/>
      <c r="AB2014" s="134"/>
    </row>
    <row r="2015" spans="1:28" ht="25.5" x14ac:dyDescent="0.2">
      <c r="A2015" s="122" t="s">
        <v>9661</v>
      </c>
      <c r="B2015" s="123"/>
      <c r="C2015" s="212"/>
      <c r="D2015" s="122"/>
      <c r="E2015" s="124" t="s">
        <v>7912</v>
      </c>
      <c r="F2015" s="173" t="s">
        <v>9666</v>
      </c>
      <c r="G2015" s="174" t="s">
        <v>9667</v>
      </c>
      <c r="H2015" s="174" t="s">
        <v>9667</v>
      </c>
      <c r="I2015" s="127"/>
      <c r="J2015" s="125"/>
      <c r="K2015" s="125"/>
      <c r="L2015" s="125"/>
      <c r="M2015" s="177">
        <v>1940</v>
      </c>
      <c r="N2015" s="143" t="s">
        <v>9668</v>
      </c>
      <c r="O2015" s="129">
        <v>1349500</v>
      </c>
      <c r="P2015" s="129">
        <v>357500</v>
      </c>
      <c r="Q2015" s="144">
        <v>1707000</v>
      </c>
      <c r="R2015" s="130">
        <v>464750</v>
      </c>
      <c r="S2015" s="130"/>
      <c r="T2015" s="144">
        <v>1814250</v>
      </c>
      <c r="U2015" s="130">
        <v>1814200</v>
      </c>
      <c r="V2015" s="130">
        <v>1814200</v>
      </c>
      <c r="W2015" s="131"/>
      <c r="X2015" s="132"/>
      <c r="Y2015" s="127"/>
      <c r="Z2015" s="124"/>
      <c r="AA2015" s="133"/>
      <c r="AB2015" s="134"/>
    </row>
    <row r="2016" spans="1:28" x14ac:dyDescent="0.2">
      <c r="A2016" s="122" t="s">
        <v>9662</v>
      </c>
      <c r="B2016" s="123"/>
      <c r="C2016" s="212"/>
      <c r="D2016" s="122"/>
      <c r="E2016" s="124" t="s">
        <v>7914</v>
      </c>
      <c r="F2016" s="173" t="s">
        <v>9645</v>
      </c>
      <c r="G2016" s="174" t="s">
        <v>9646</v>
      </c>
      <c r="H2016" s="174" t="s">
        <v>9646</v>
      </c>
      <c r="I2016" s="127"/>
      <c r="J2016" s="125"/>
      <c r="K2016" s="125"/>
      <c r="L2016" s="125"/>
      <c r="M2016" s="177">
        <v>1924</v>
      </c>
      <c r="N2016" s="143" t="s">
        <v>9646</v>
      </c>
      <c r="O2016" s="129">
        <v>150000</v>
      </c>
      <c r="P2016" s="129">
        <v>78000</v>
      </c>
      <c r="Q2016" s="144">
        <v>228000</v>
      </c>
      <c r="R2016" s="130">
        <v>101400</v>
      </c>
      <c r="S2016" s="130"/>
      <c r="T2016" s="144">
        <v>251400</v>
      </c>
      <c r="U2016" s="130">
        <v>251400</v>
      </c>
      <c r="V2016" s="130">
        <v>251400</v>
      </c>
      <c r="W2016" s="130"/>
      <c r="X2016" s="130"/>
      <c r="Y2016" s="130"/>
      <c r="Z2016" s="130"/>
      <c r="AA2016" s="130"/>
      <c r="AB2016" s="134"/>
    </row>
    <row r="2017" spans="1:28" x14ac:dyDescent="0.2">
      <c r="A2017" s="122" t="s">
        <v>9663</v>
      </c>
      <c r="B2017" s="123"/>
      <c r="C2017" s="212"/>
      <c r="D2017" s="122" t="s">
        <v>10324</v>
      </c>
      <c r="E2017" s="124" t="s">
        <v>7914</v>
      </c>
      <c r="F2017" s="173" t="s">
        <v>9647</v>
      </c>
      <c r="G2017" s="174" t="s">
        <v>9648</v>
      </c>
      <c r="H2017" s="174" t="s">
        <v>9648</v>
      </c>
      <c r="I2017" s="127"/>
      <c r="J2017" s="125"/>
      <c r="K2017" s="125"/>
      <c r="L2017" s="125"/>
      <c r="M2017" s="177">
        <v>1928</v>
      </c>
      <c r="N2017" s="143" t="s">
        <v>9648</v>
      </c>
      <c r="O2017" s="129">
        <v>168000</v>
      </c>
      <c r="P2017" s="129">
        <v>65000</v>
      </c>
      <c r="Q2017" s="144">
        <v>233000</v>
      </c>
      <c r="R2017" s="130">
        <v>84499.999999999985</v>
      </c>
      <c r="S2017" s="130"/>
      <c r="T2017" s="144">
        <v>252500</v>
      </c>
      <c r="U2017" s="144">
        <v>252500</v>
      </c>
      <c r="V2017" s="144">
        <v>252500</v>
      </c>
      <c r="W2017" s="131"/>
      <c r="X2017" s="132"/>
      <c r="Y2017" s="127"/>
      <c r="Z2017" s="124"/>
      <c r="AA2017" s="133"/>
      <c r="AB2017" s="134"/>
    </row>
    <row r="2018" spans="1:28" ht="25.5" x14ac:dyDescent="0.2">
      <c r="A2018" s="122" t="s">
        <v>9664</v>
      </c>
      <c r="B2018" s="123"/>
      <c r="C2018" s="212"/>
      <c r="D2018" s="122" t="s">
        <v>9936</v>
      </c>
      <c r="E2018" s="124" t="s">
        <v>7914</v>
      </c>
      <c r="F2018" s="173" t="s">
        <v>9649</v>
      </c>
      <c r="G2018" s="174" t="s">
        <v>9650</v>
      </c>
      <c r="H2018" s="174" t="s">
        <v>9650</v>
      </c>
      <c r="I2018" s="127"/>
      <c r="J2018" s="125"/>
      <c r="K2018" s="125"/>
      <c r="L2018" s="125"/>
      <c r="M2018" s="177">
        <v>1936</v>
      </c>
      <c r="N2018" s="143" t="s">
        <v>9650</v>
      </c>
      <c r="O2018" s="129">
        <v>1210000</v>
      </c>
      <c r="P2018" s="129">
        <v>78000</v>
      </c>
      <c r="Q2018" s="144">
        <v>1288000</v>
      </c>
      <c r="R2018" s="130">
        <v>101400</v>
      </c>
      <c r="S2018" s="130"/>
      <c r="T2018" s="144">
        <v>1311400</v>
      </c>
      <c r="U2018" s="144">
        <v>1311400</v>
      </c>
      <c r="V2018" s="144">
        <v>1311400</v>
      </c>
      <c r="W2018" s="131"/>
      <c r="X2018" s="132"/>
      <c r="Y2018" s="127"/>
      <c r="Z2018" s="124"/>
      <c r="AA2018" s="133"/>
      <c r="AB2018" s="134"/>
    </row>
    <row r="2019" spans="1:28" x14ac:dyDescent="0.2">
      <c r="A2019" s="122" t="s">
        <v>9665</v>
      </c>
      <c r="B2019" s="123"/>
      <c r="C2019" s="212"/>
      <c r="D2019" s="122"/>
      <c r="E2019" s="124" t="s">
        <v>7915</v>
      </c>
      <c r="F2019" s="173" t="s">
        <v>9651</v>
      </c>
      <c r="G2019" s="174" t="s">
        <v>9652</v>
      </c>
      <c r="H2019" s="174" t="s">
        <v>9652</v>
      </c>
      <c r="I2019" s="127"/>
      <c r="J2019" s="125"/>
      <c r="K2019" s="125"/>
      <c r="L2019" s="125"/>
      <c r="M2019" s="177">
        <v>1938</v>
      </c>
      <c r="N2019" s="143" t="s">
        <v>9652</v>
      </c>
      <c r="O2019" s="129">
        <v>432500</v>
      </c>
      <c r="P2019" s="129">
        <v>190500</v>
      </c>
      <c r="Q2019" s="144">
        <v>432500</v>
      </c>
      <c r="R2019" s="130">
        <v>190500</v>
      </c>
      <c r="S2019" s="134"/>
      <c r="T2019" s="130">
        <v>623000</v>
      </c>
      <c r="U2019" s="130">
        <v>247650</v>
      </c>
      <c r="V2019" s="130">
        <v>680150</v>
      </c>
      <c r="W2019" s="131"/>
      <c r="X2019" s="132"/>
      <c r="Y2019" s="127"/>
      <c r="Z2019" s="124"/>
      <c r="AA2019" s="133"/>
      <c r="AB2019" s="134"/>
    </row>
    <row r="2020" spans="1:28" x14ac:dyDescent="0.2">
      <c r="A2020" s="122" t="s">
        <v>9669</v>
      </c>
      <c r="B2020" s="123"/>
      <c r="C2020" s="212"/>
      <c r="D2020" s="122"/>
      <c r="E2020" s="124" t="s">
        <v>7915</v>
      </c>
      <c r="F2020" s="173" t="s">
        <v>9653</v>
      </c>
      <c r="G2020" s="174" t="s">
        <v>9654</v>
      </c>
      <c r="H2020" s="174" t="s">
        <v>9654</v>
      </c>
      <c r="I2020" s="127"/>
      <c r="J2020" s="125"/>
      <c r="K2020" s="125"/>
      <c r="L2020" s="125"/>
      <c r="M2020" s="177">
        <v>1939</v>
      </c>
      <c r="N2020" s="143" t="s">
        <v>9654</v>
      </c>
      <c r="O2020" s="129">
        <v>502500</v>
      </c>
      <c r="P2020" s="129">
        <v>254500</v>
      </c>
      <c r="Q2020" s="144">
        <v>502500</v>
      </c>
      <c r="R2020" s="130">
        <v>254500</v>
      </c>
      <c r="S2020" s="134"/>
      <c r="T2020" s="130">
        <v>757000</v>
      </c>
      <c r="U2020" s="130">
        <v>330850</v>
      </c>
      <c r="V2020" s="130">
        <v>833350</v>
      </c>
      <c r="W2020" s="131"/>
      <c r="X2020" s="132"/>
      <c r="Y2020" s="127"/>
      <c r="Z2020" s="124"/>
      <c r="AA2020" s="133"/>
      <c r="AB2020" s="134"/>
    </row>
    <row r="2021" spans="1:28" ht="30" customHeight="1" x14ac:dyDescent="0.25">
      <c r="A2021" s="222"/>
      <c r="B2021" s="223"/>
      <c r="C2021" s="224"/>
      <c r="D2021" s="224"/>
      <c r="E2021" s="225"/>
      <c r="F2021" s="222"/>
      <c r="G2021" s="226" t="s">
        <v>9670</v>
      </c>
      <c r="H2021" s="227"/>
      <c r="I2021" s="222"/>
      <c r="J2021" s="228"/>
      <c r="K2021" s="228"/>
      <c r="L2021" s="222"/>
      <c r="M2021" s="222"/>
      <c r="N2021" s="229"/>
      <c r="O2021" s="222"/>
      <c r="P2021" s="222"/>
      <c r="Q2021" s="222"/>
      <c r="R2021" s="222"/>
      <c r="S2021" s="222"/>
      <c r="T2021" s="222"/>
      <c r="U2021" s="222"/>
      <c r="V2021" s="222"/>
      <c r="W2021" s="222"/>
      <c r="X2021" s="222"/>
      <c r="Y2021" s="224"/>
      <c r="Z2021" s="230"/>
      <c r="AA2021" s="231"/>
      <c r="AB2021" s="222"/>
    </row>
    <row r="2023" spans="1:28" ht="15" hidden="1" x14ac:dyDescent="0.25">
      <c r="B2023" s="117" t="s">
        <v>9693</v>
      </c>
    </row>
    <row r="2024" spans="1:28" hidden="1" x14ac:dyDescent="0.2">
      <c r="D2024" s="93" t="s">
        <v>9684</v>
      </c>
    </row>
    <row r="2025" spans="1:28" ht="25.5" hidden="1" x14ac:dyDescent="0.2">
      <c r="D2025" s="93" t="s">
        <v>9685</v>
      </c>
    </row>
    <row r="2026" spans="1:28" hidden="1" x14ac:dyDescent="0.2">
      <c r="D2026" s="93" t="s">
        <v>9687</v>
      </c>
    </row>
    <row r="2027" spans="1:28" hidden="1" x14ac:dyDescent="0.2">
      <c r="D2027" s="93" t="s">
        <v>9686</v>
      </c>
    </row>
    <row r="2028" spans="1:28" hidden="1" x14ac:dyDescent="0.2">
      <c r="D2028" s="93" t="s">
        <v>9688</v>
      </c>
    </row>
    <row r="2029" spans="1:28" hidden="1" x14ac:dyDescent="0.2">
      <c r="D2029" s="93" t="s">
        <v>9689</v>
      </c>
    </row>
    <row r="2030" spans="1:28" hidden="1" x14ac:dyDescent="0.2">
      <c r="D2030" s="93" t="s">
        <v>9690</v>
      </c>
    </row>
    <row r="2031" spans="1:28" hidden="1" x14ac:dyDescent="0.2">
      <c r="D2031" s="93" t="s">
        <v>9691</v>
      </c>
    </row>
    <row r="2032" spans="1:28" hidden="1" x14ac:dyDescent="0.2">
      <c r="D2032" s="93" t="s">
        <v>9692</v>
      </c>
    </row>
  </sheetData>
  <mergeCells count="4">
    <mergeCell ref="G2:Q2"/>
    <mergeCell ref="B6:M6"/>
    <mergeCell ref="H2008:I2008"/>
    <mergeCell ref="E3:R3"/>
  </mergeCells>
  <pageMargins left="0.68" right="0" top="0.39374999999999999" bottom="0.39374999999999999" header="0" footer="0"/>
  <pageSetup paperSize="9" fitToHeight="0" orientation="landscape" r:id="rId1"/>
  <headerFooter>
    <oddHeader xml:space="preserve">&amp;R&amp;10TTYT Huyện Thanh LIêm   </oddHeader>
    <oddFooter xml:space="preserve">&amp;R&amp;10Trang &amp;P/&amp;N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8"/>
  <sheetViews>
    <sheetView zoomScale="85" zoomScaleNormal="85" workbookViewId="0">
      <selection activeCell="V10" sqref="V10"/>
    </sheetView>
  </sheetViews>
  <sheetFormatPr defaultRowHeight="15.75" x14ac:dyDescent="0.25"/>
  <cols>
    <col min="1" max="1" width="7.375" style="50" customWidth="1"/>
    <col min="2" max="2" width="11.875" style="50" hidden="1" customWidth="1"/>
    <col min="3" max="3" width="14.125" style="50" customWidth="1"/>
    <col min="4" max="4" width="0.375" style="50" hidden="1" customWidth="1"/>
    <col min="5" max="5" width="5.25" style="50" hidden="1" customWidth="1"/>
    <col min="6" max="6" width="33.5" style="50" customWidth="1"/>
    <col min="7" max="7" width="33.75" style="50" customWidth="1"/>
    <col min="8" max="8" width="30.125" style="50" hidden="1" customWidth="1"/>
    <col min="9" max="9" width="25.25" style="50" hidden="1" customWidth="1"/>
    <col min="10" max="10" width="9" style="50" hidden="1" customWidth="1"/>
    <col min="11" max="11" width="7.375" style="50" hidden="1" customWidth="1"/>
    <col min="12" max="12" width="5" style="50" hidden="1" customWidth="1"/>
    <col min="13" max="13" width="5.25" style="50" hidden="1" customWidth="1"/>
    <col min="14" max="14" width="23.75" style="50" hidden="1" customWidth="1"/>
    <col min="15" max="16" width="0" style="50" hidden="1" customWidth="1"/>
    <col min="17" max="17" width="9.625" style="50" hidden="1" customWidth="1"/>
    <col min="18" max="18" width="9.5" style="50" hidden="1" customWidth="1"/>
    <col min="19" max="19" width="9" style="50" hidden="1" customWidth="1"/>
    <col min="20" max="21" width="8.875" style="50" hidden="1" customWidth="1"/>
    <col min="22" max="22" width="12.625" style="50" customWidth="1"/>
    <col min="23" max="23" width="15.875" style="50" hidden="1" customWidth="1"/>
    <col min="24" max="24" width="24.625" style="50" customWidth="1"/>
    <col min="25" max="25" width="24" style="50" hidden="1" customWidth="1"/>
    <col min="26" max="26" width="17.25" style="50" hidden="1" customWidth="1"/>
    <col min="27" max="27" width="17" style="50" hidden="1" customWidth="1"/>
    <col min="28" max="28" width="14" style="50" hidden="1" customWidth="1"/>
    <col min="29" max="29" width="9" style="50" hidden="1" customWidth="1"/>
    <col min="30" max="16384" width="9" style="50"/>
  </cols>
  <sheetData>
    <row r="1" spans="1:30" s="256" customFormat="1" ht="29.25" customHeight="1" x14ac:dyDescent="0.25">
      <c r="A1" s="35" t="s">
        <v>10372</v>
      </c>
      <c r="B1" s="254"/>
      <c r="C1" s="255"/>
      <c r="D1" s="93"/>
      <c r="E1" s="94"/>
      <c r="G1" s="257"/>
      <c r="H1" s="257"/>
      <c r="J1" s="221"/>
      <c r="K1" s="221"/>
      <c r="N1" s="93"/>
      <c r="X1" s="220" t="s">
        <v>9239</v>
      </c>
      <c r="Y1" s="258"/>
      <c r="Z1" s="258"/>
      <c r="AA1" s="258"/>
      <c r="AB1" s="258"/>
      <c r="AC1" s="258"/>
    </row>
    <row r="2" spans="1:30" s="93" customFormat="1" ht="45.75" customHeight="1" x14ac:dyDescent="0.25">
      <c r="A2" s="233" t="s">
        <v>9240</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100"/>
      <c r="AB2" s="234"/>
    </row>
    <row r="3" spans="1:30" s="95" customFormat="1" ht="24" customHeight="1" x14ac:dyDescent="0.2">
      <c r="A3" s="90" t="s">
        <v>9673</v>
      </c>
      <c r="B3" s="90"/>
      <c r="C3" s="90"/>
      <c r="D3" s="90"/>
      <c r="E3" s="90"/>
      <c r="F3" s="90"/>
      <c r="G3" s="90"/>
      <c r="H3" s="90"/>
      <c r="I3" s="90"/>
      <c r="J3" s="90"/>
      <c r="K3" s="90"/>
      <c r="L3" s="90"/>
      <c r="M3" s="90"/>
      <c r="N3" s="90"/>
      <c r="O3" s="90"/>
      <c r="P3" s="90"/>
      <c r="Q3" s="90"/>
      <c r="R3" s="90"/>
      <c r="S3" s="90"/>
      <c r="T3" s="90"/>
      <c r="U3" s="90"/>
      <c r="V3" s="90"/>
      <c r="W3" s="90"/>
      <c r="X3" s="90"/>
      <c r="Y3" s="105"/>
      <c r="Z3" s="93"/>
      <c r="AA3" s="100"/>
      <c r="AB3" s="101"/>
    </row>
    <row r="4" spans="1:30" s="95" customFormat="1" ht="27" customHeight="1" x14ac:dyDescent="0.25">
      <c r="A4" s="102"/>
      <c r="B4" s="102"/>
      <c r="C4" s="103"/>
      <c r="D4" s="104"/>
      <c r="E4" s="106"/>
      <c r="F4" s="56"/>
      <c r="G4" s="56"/>
      <c r="H4" s="56"/>
      <c r="I4" s="56"/>
      <c r="J4" s="56"/>
      <c r="K4" s="56"/>
      <c r="L4" s="56"/>
      <c r="M4" s="56"/>
      <c r="N4" s="56"/>
      <c r="O4" s="102"/>
      <c r="P4" s="102"/>
      <c r="Q4" s="102"/>
      <c r="R4" s="102"/>
      <c r="S4" s="102"/>
      <c r="T4" s="102"/>
      <c r="U4" s="102"/>
      <c r="V4" s="102"/>
      <c r="X4" s="271" t="s">
        <v>10373</v>
      </c>
    </row>
    <row r="5" spans="1:30" s="244" customFormat="1" ht="47.25" customHeight="1" x14ac:dyDescent="0.25">
      <c r="A5" s="253" t="s">
        <v>0</v>
      </c>
      <c r="B5" s="110" t="s">
        <v>9695</v>
      </c>
      <c r="C5" s="253" t="s">
        <v>4</v>
      </c>
      <c r="D5" s="236" t="s">
        <v>5</v>
      </c>
      <c r="E5" s="237" t="s">
        <v>9241</v>
      </c>
      <c r="F5" s="253" t="s">
        <v>9242</v>
      </c>
      <c r="G5" s="253" t="s">
        <v>9243</v>
      </c>
      <c r="H5" s="237" t="s">
        <v>9244</v>
      </c>
      <c r="I5" s="237" t="s">
        <v>6</v>
      </c>
      <c r="J5" s="237" t="s">
        <v>7</v>
      </c>
      <c r="K5" s="235" t="s">
        <v>8</v>
      </c>
      <c r="L5" s="237" t="s">
        <v>9</v>
      </c>
      <c r="M5" s="235" t="s">
        <v>10</v>
      </c>
      <c r="N5" s="238" t="s">
        <v>11</v>
      </c>
      <c r="O5" s="235" t="s">
        <v>9245</v>
      </c>
      <c r="P5" s="235" t="s">
        <v>9246</v>
      </c>
      <c r="Q5" s="235" t="s">
        <v>9247</v>
      </c>
      <c r="R5" s="235" t="s">
        <v>9248</v>
      </c>
      <c r="S5" s="235" t="s">
        <v>1</v>
      </c>
      <c r="T5" s="235" t="s">
        <v>9249</v>
      </c>
      <c r="U5" s="14" t="s">
        <v>9677</v>
      </c>
      <c r="V5" s="252" t="s">
        <v>9162</v>
      </c>
      <c r="W5" s="240" t="s">
        <v>9250</v>
      </c>
      <c r="X5" s="232" t="s">
        <v>9163</v>
      </c>
      <c r="Y5" s="241" t="s">
        <v>12</v>
      </c>
      <c r="Z5" s="241" t="s">
        <v>13</v>
      </c>
      <c r="AA5" s="241" t="s">
        <v>14</v>
      </c>
      <c r="AB5" s="242" t="s">
        <v>15</v>
      </c>
      <c r="AC5" s="243"/>
      <c r="AD5" s="243"/>
    </row>
    <row r="6" spans="1:30" s="244" customFormat="1" ht="26.25" customHeight="1" x14ac:dyDescent="0.25">
      <c r="A6" s="235"/>
      <c r="B6" s="245"/>
      <c r="C6" s="246" t="s">
        <v>9672</v>
      </c>
      <c r="D6" s="247"/>
      <c r="E6" s="247"/>
      <c r="F6" s="247"/>
      <c r="G6" s="247"/>
      <c r="H6" s="247"/>
      <c r="I6" s="247"/>
      <c r="J6" s="247"/>
      <c r="K6" s="247"/>
      <c r="L6" s="247"/>
      <c r="M6" s="247"/>
      <c r="N6" s="247"/>
      <c r="O6" s="248"/>
      <c r="P6" s="235"/>
      <c r="Q6" s="235"/>
      <c r="R6" s="235"/>
      <c r="S6" s="235"/>
      <c r="T6" s="235"/>
      <c r="U6" s="239"/>
      <c r="V6" s="239"/>
      <c r="W6" s="240"/>
      <c r="X6" s="236"/>
      <c r="Y6" s="241"/>
      <c r="Z6" s="241"/>
      <c r="AA6" s="241"/>
      <c r="AB6" s="242"/>
      <c r="AC6" s="243"/>
      <c r="AD6" s="243"/>
    </row>
    <row r="7" spans="1:30" s="251" customFormat="1" ht="47.25" customHeight="1" x14ac:dyDescent="0.25">
      <c r="A7" s="259">
        <v>1</v>
      </c>
      <c r="B7" s="259"/>
      <c r="C7" s="260" t="s">
        <v>9251</v>
      </c>
      <c r="D7" s="261" t="s">
        <v>787</v>
      </c>
      <c r="E7" s="260" t="s">
        <v>9252</v>
      </c>
      <c r="F7" s="262" t="s">
        <v>9253</v>
      </c>
      <c r="G7" s="262" t="s">
        <v>9253</v>
      </c>
      <c r="H7" s="262" t="s">
        <v>9253</v>
      </c>
      <c r="I7" s="263" t="s">
        <v>9254</v>
      </c>
      <c r="J7" s="260" t="s">
        <v>3</v>
      </c>
      <c r="K7" s="260" t="s">
        <v>25</v>
      </c>
      <c r="L7" s="260">
        <v>416</v>
      </c>
      <c r="M7" s="264">
        <v>416</v>
      </c>
      <c r="N7" s="262" t="s">
        <v>788</v>
      </c>
      <c r="O7" s="265">
        <v>1618123.0080331699</v>
      </c>
      <c r="P7" s="265">
        <v>629217.39130434801</v>
      </c>
      <c r="Q7" s="259">
        <v>2247000</v>
      </c>
      <c r="R7" s="266">
        <f t="shared" ref="R7:R67" si="0">+P7/1800000*2340000</f>
        <v>817982.60869565245</v>
      </c>
      <c r="S7" s="266">
        <v>0</v>
      </c>
      <c r="T7" s="266">
        <f t="shared" ref="T7:T67" si="1">+O7+R7+S7</f>
        <v>2436105.6167288222</v>
      </c>
      <c r="U7" s="266">
        <f>V7</f>
        <v>2436100</v>
      </c>
      <c r="V7" s="267">
        <f t="shared" ref="V7:V67" si="2">ROUNDDOWN(T7,-2)</f>
        <v>2436100</v>
      </c>
      <c r="W7" s="268">
        <f t="shared" ref="W7:W67" si="3">V7</f>
        <v>2436100</v>
      </c>
      <c r="X7" s="265" t="s">
        <v>9255</v>
      </c>
      <c r="Y7" s="158" t="s">
        <v>54</v>
      </c>
      <c r="Z7" s="158" t="s">
        <v>146</v>
      </c>
      <c r="AA7" s="158" t="s">
        <v>55</v>
      </c>
      <c r="AB7" s="249">
        <v>43294</v>
      </c>
      <c r="AC7" s="250" t="s">
        <v>9256</v>
      </c>
    </row>
    <row r="8" spans="1:30" s="251" customFormat="1" ht="31.5" x14ac:dyDescent="0.25">
      <c r="A8" s="259">
        <v>2</v>
      </c>
      <c r="B8" s="259"/>
      <c r="C8" s="260" t="s">
        <v>9257</v>
      </c>
      <c r="D8" s="261" t="s">
        <v>787</v>
      </c>
      <c r="E8" s="260" t="s">
        <v>9258</v>
      </c>
      <c r="F8" s="262" t="s">
        <v>9259</v>
      </c>
      <c r="G8" s="262" t="s">
        <v>9259</v>
      </c>
      <c r="H8" s="262" t="s">
        <v>9259</v>
      </c>
      <c r="I8" s="263" t="s">
        <v>9260</v>
      </c>
      <c r="J8" s="260" t="s">
        <v>3</v>
      </c>
      <c r="K8" s="260" t="s">
        <v>17</v>
      </c>
      <c r="L8" s="260">
        <v>416</v>
      </c>
      <c r="M8" s="264">
        <v>416</v>
      </c>
      <c r="N8" s="262" t="s">
        <v>788</v>
      </c>
      <c r="O8" s="265">
        <v>1618123.0080331699</v>
      </c>
      <c r="P8" s="265">
        <v>629217.39130434801</v>
      </c>
      <c r="Q8" s="259">
        <v>2247000</v>
      </c>
      <c r="R8" s="266">
        <f t="shared" si="0"/>
        <v>817982.60869565245</v>
      </c>
      <c r="S8" s="266">
        <v>0</v>
      </c>
      <c r="T8" s="266">
        <f t="shared" si="1"/>
        <v>2436105.6167288222</v>
      </c>
      <c r="U8" s="266">
        <f t="shared" ref="U8:U67" si="4">V8</f>
        <v>2436100</v>
      </c>
      <c r="V8" s="267">
        <f t="shared" si="2"/>
        <v>2436100</v>
      </c>
      <c r="W8" s="268">
        <f t="shared" si="3"/>
        <v>2436100</v>
      </c>
      <c r="X8" s="265" t="s">
        <v>9255</v>
      </c>
      <c r="Y8" s="158" t="s">
        <v>54</v>
      </c>
      <c r="Z8" s="158" t="s">
        <v>146</v>
      </c>
      <c r="AA8" s="158" t="s">
        <v>55</v>
      </c>
      <c r="AB8" s="249">
        <v>43294</v>
      </c>
      <c r="AC8" s="250" t="s">
        <v>9256</v>
      </c>
    </row>
    <row r="9" spans="1:30" s="251" customFormat="1" ht="31.5" x14ac:dyDescent="0.25">
      <c r="A9" s="259">
        <v>3</v>
      </c>
      <c r="B9" s="259"/>
      <c r="C9" s="260" t="s">
        <v>9261</v>
      </c>
      <c r="D9" s="261" t="s">
        <v>787</v>
      </c>
      <c r="E9" s="260" t="s">
        <v>9262</v>
      </c>
      <c r="F9" s="262" t="s">
        <v>9263</v>
      </c>
      <c r="G9" s="262" t="s">
        <v>9263</v>
      </c>
      <c r="H9" s="262" t="s">
        <v>9263</v>
      </c>
      <c r="I9" s="263" t="s">
        <v>9263</v>
      </c>
      <c r="J9" s="260" t="s">
        <v>9187</v>
      </c>
      <c r="K9" s="260" t="s">
        <v>25</v>
      </c>
      <c r="L9" s="260">
        <v>416</v>
      </c>
      <c r="M9" s="264">
        <v>416</v>
      </c>
      <c r="N9" s="262" t="s">
        <v>788</v>
      </c>
      <c r="O9" s="265">
        <v>1618123.0080331699</v>
      </c>
      <c r="P9" s="265">
        <v>629217.39130434801</v>
      </c>
      <c r="Q9" s="259">
        <v>2247000</v>
      </c>
      <c r="R9" s="266">
        <f t="shared" si="0"/>
        <v>817982.60869565245</v>
      </c>
      <c r="S9" s="266">
        <v>0</v>
      </c>
      <c r="T9" s="266">
        <f t="shared" si="1"/>
        <v>2436105.6167288222</v>
      </c>
      <c r="U9" s="266">
        <f t="shared" si="4"/>
        <v>2436100</v>
      </c>
      <c r="V9" s="267">
        <f t="shared" si="2"/>
        <v>2436100</v>
      </c>
      <c r="W9" s="268">
        <f t="shared" si="3"/>
        <v>2436100</v>
      </c>
      <c r="X9" s="265" t="s">
        <v>9255</v>
      </c>
      <c r="Y9" s="158" t="s">
        <v>73</v>
      </c>
      <c r="Z9" s="158" t="s">
        <v>146</v>
      </c>
      <c r="AA9" s="158" t="s">
        <v>20</v>
      </c>
      <c r="AB9" s="249">
        <v>43294</v>
      </c>
      <c r="AC9" s="250" t="s">
        <v>9256</v>
      </c>
    </row>
    <row r="10" spans="1:30" s="251" customFormat="1" ht="52.5" customHeight="1" x14ac:dyDescent="0.25">
      <c r="A10" s="259">
        <v>4</v>
      </c>
      <c r="B10" s="259"/>
      <c r="C10" s="260" t="s">
        <v>9264</v>
      </c>
      <c r="D10" s="261" t="s">
        <v>516</v>
      </c>
      <c r="E10" s="260" t="s">
        <v>9265</v>
      </c>
      <c r="F10" s="262" t="s">
        <v>9266</v>
      </c>
      <c r="G10" s="262" t="s">
        <v>9266</v>
      </c>
      <c r="H10" s="262" t="s">
        <v>9266</v>
      </c>
      <c r="I10" s="263" t="s">
        <v>9266</v>
      </c>
      <c r="J10" s="260" t="s">
        <v>3</v>
      </c>
      <c r="K10" s="260" t="s">
        <v>25</v>
      </c>
      <c r="L10" s="260">
        <v>430</v>
      </c>
      <c r="M10" s="264">
        <v>430</v>
      </c>
      <c r="N10" s="262" t="s">
        <v>517</v>
      </c>
      <c r="O10" s="265">
        <v>2250475.0168721401</v>
      </c>
      <c r="P10" s="265">
        <v>997043.47826086998</v>
      </c>
      <c r="Q10" s="259">
        <v>3248000</v>
      </c>
      <c r="R10" s="266">
        <f t="shared" si="0"/>
        <v>1296156.5217391308</v>
      </c>
      <c r="S10" s="266">
        <v>0</v>
      </c>
      <c r="T10" s="266">
        <f t="shared" si="1"/>
        <v>3546631.538611271</v>
      </c>
      <c r="U10" s="266">
        <f t="shared" si="4"/>
        <v>3546600</v>
      </c>
      <c r="V10" s="267">
        <f t="shared" si="2"/>
        <v>3546600</v>
      </c>
      <c r="W10" s="268">
        <f t="shared" si="3"/>
        <v>3546600</v>
      </c>
      <c r="X10" s="265" t="s">
        <v>9255</v>
      </c>
      <c r="Y10" s="158" t="s">
        <v>54</v>
      </c>
      <c r="Z10" s="158" t="s">
        <v>146</v>
      </c>
      <c r="AA10" s="158" t="s">
        <v>55</v>
      </c>
      <c r="AB10" s="249">
        <v>43294</v>
      </c>
      <c r="AC10" s="250" t="s">
        <v>9256</v>
      </c>
    </row>
    <row r="11" spans="1:30" s="251" customFormat="1" ht="31.5" x14ac:dyDescent="0.25">
      <c r="A11" s="259">
        <v>5</v>
      </c>
      <c r="B11" s="259"/>
      <c r="C11" s="260" t="s">
        <v>9267</v>
      </c>
      <c r="D11" s="261" t="s">
        <v>696</v>
      </c>
      <c r="E11" s="260" t="s">
        <v>9268</v>
      </c>
      <c r="F11" s="262" t="s">
        <v>9269</v>
      </c>
      <c r="G11" s="262" t="s">
        <v>9269</v>
      </c>
      <c r="H11" s="262" t="s">
        <v>9269</v>
      </c>
      <c r="I11" s="263" t="s">
        <v>9269</v>
      </c>
      <c r="J11" s="260" t="s">
        <v>3</v>
      </c>
      <c r="K11" s="260" t="s">
        <v>22</v>
      </c>
      <c r="L11" s="260">
        <v>445</v>
      </c>
      <c r="M11" s="264">
        <v>445</v>
      </c>
      <c r="N11" s="262" t="s">
        <v>697</v>
      </c>
      <c r="O11" s="265">
        <v>1009458.41705861</v>
      </c>
      <c r="P11" s="265">
        <v>358434.78260869603</v>
      </c>
      <c r="Q11" s="259">
        <v>1368000</v>
      </c>
      <c r="R11" s="266">
        <f t="shared" si="0"/>
        <v>465965.21739130485</v>
      </c>
      <c r="S11" s="266">
        <v>0</v>
      </c>
      <c r="T11" s="266">
        <f t="shared" si="1"/>
        <v>1475423.6344499148</v>
      </c>
      <c r="U11" s="266">
        <f t="shared" si="4"/>
        <v>1475400</v>
      </c>
      <c r="V11" s="267">
        <f t="shared" si="2"/>
        <v>1475400</v>
      </c>
      <c r="W11" s="268">
        <f t="shared" si="3"/>
        <v>1475400</v>
      </c>
      <c r="X11" s="265" t="s">
        <v>9270</v>
      </c>
      <c r="Y11" s="158" t="s">
        <v>54</v>
      </c>
      <c r="Z11" s="158" t="s">
        <v>146</v>
      </c>
      <c r="AA11" s="158" t="s">
        <v>55</v>
      </c>
      <c r="AB11" s="249">
        <v>43294</v>
      </c>
    </row>
    <row r="12" spans="1:30" s="251" customFormat="1" ht="45" customHeight="1" x14ac:dyDescent="0.25">
      <c r="A12" s="259">
        <v>6</v>
      </c>
      <c r="B12" s="259"/>
      <c r="C12" s="260" t="s">
        <v>9271</v>
      </c>
      <c r="D12" s="261" t="s">
        <v>696</v>
      </c>
      <c r="E12" s="260" t="s">
        <v>9272</v>
      </c>
      <c r="F12" s="262" t="s">
        <v>9273</v>
      </c>
      <c r="G12" s="262" t="s">
        <v>9273</v>
      </c>
      <c r="H12" s="262" t="s">
        <v>9273</v>
      </c>
      <c r="I12" s="263" t="s">
        <v>9273</v>
      </c>
      <c r="J12" s="260" t="s">
        <v>3</v>
      </c>
      <c r="K12" s="260" t="s">
        <v>17</v>
      </c>
      <c r="L12" s="260">
        <v>445</v>
      </c>
      <c r="M12" s="264">
        <v>445</v>
      </c>
      <c r="N12" s="262" t="s">
        <v>697</v>
      </c>
      <c r="O12" s="265">
        <v>1009458.41705861</v>
      </c>
      <c r="P12" s="265">
        <v>358434.78260869603</v>
      </c>
      <c r="Q12" s="259">
        <v>1368000</v>
      </c>
      <c r="R12" s="266">
        <f t="shared" si="0"/>
        <v>465965.21739130485</v>
      </c>
      <c r="S12" s="266">
        <v>0</v>
      </c>
      <c r="T12" s="266">
        <f t="shared" si="1"/>
        <v>1475423.6344499148</v>
      </c>
      <c r="U12" s="266">
        <f t="shared" si="4"/>
        <v>1475400</v>
      </c>
      <c r="V12" s="267">
        <f t="shared" si="2"/>
        <v>1475400</v>
      </c>
      <c r="W12" s="268">
        <f t="shared" si="3"/>
        <v>1475400</v>
      </c>
      <c r="X12" s="265" t="s">
        <v>9270</v>
      </c>
      <c r="Y12" s="158" t="s">
        <v>73</v>
      </c>
      <c r="Z12" s="158" t="s">
        <v>146</v>
      </c>
      <c r="AA12" s="158" t="s">
        <v>26</v>
      </c>
      <c r="AB12" s="249">
        <v>43294</v>
      </c>
    </row>
    <row r="13" spans="1:30" s="251" customFormat="1" ht="31.5" x14ac:dyDescent="0.25">
      <c r="A13" s="259">
        <v>7</v>
      </c>
      <c r="B13" s="259"/>
      <c r="C13" s="260" t="s">
        <v>9274</v>
      </c>
      <c r="D13" s="261" t="s">
        <v>696</v>
      </c>
      <c r="E13" s="260" t="s">
        <v>9275</v>
      </c>
      <c r="F13" s="262" t="s">
        <v>9276</v>
      </c>
      <c r="G13" s="262" t="s">
        <v>9276</v>
      </c>
      <c r="H13" s="262" t="s">
        <v>9276</v>
      </c>
      <c r="I13" s="263" t="s">
        <v>9276</v>
      </c>
      <c r="J13" s="260" t="s">
        <v>34</v>
      </c>
      <c r="K13" s="260" t="s">
        <v>25</v>
      </c>
      <c r="L13" s="260">
        <v>445</v>
      </c>
      <c r="M13" s="264">
        <v>445</v>
      </c>
      <c r="N13" s="262" t="s">
        <v>697</v>
      </c>
      <c r="O13" s="265">
        <v>1009458.41705861</v>
      </c>
      <c r="P13" s="265">
        <v>358434.78260869603</v>
      </c>
      <c r="Q13" s="259">
        <v>1368000</v>
      </c>
      <c r="R13" s="266">
        <f t="shared" si="0"/>
        <v>465965.21739130485</v>
      </c>
      <c r="S13" s="266">
        <v>0</v>
      </c>
      <c r="T13" s="266">
        <f t="shared" si="1"/>
        <v>1475423.6344499148</v>
      </c>
      <c r="U13" s="266">
        <f t="shared" si="4"/>
        <v>1475400</v>
      </c>
      <c r="V13" s="267">
        <f t="shared" si="2"/>
        <v>1475400</v>
      </c>
      <c r="W13" s="268">
        <f t="shared" si="3"/>
        <v>1475400</v>
      </c>
      <c r="X13" s="265" t="s">
        <v>9270</v>
      </c>
      <c r="Y13" s="158" t="s">
        <v>73</v>
      </c>
      <c r="Z13" s="158" t="s">
        <v>146</v>
      </c>
      <c r="AA13" s="158" t="s">
        <v>26</v>
      </c>
      <c r="AB13" s="249">
        <v>43294</v>
      </c>
    </row>
    <row r="14" spans="1:30" s="251" customFormat="1" ht="31.5" x14ac:dyDescent="0.25">
      <c r="A14" s="259">
        <v>8</v>
      </c>
      <c r="B14" s="259"/>
      <c r="C14" s="260" t="s">
        <v>9277</v>
      </c>
      <c r="D14" s="261" t="s">
        <v>696</v>
      </c>
      <c r="E14" s="260" t="s">
        <v>9278</v>
      </c>
      <c r="F14" s="262" t="s">
        <v>9279</v>
      </c>
      <c r="G14" s="262" t="s">
        <v>9279</v>
      </c>
      <c r="H14" s="262" t="s">
        <v>9279</v>
      </c>
      <c r="I14" s="263" t="s">
        <v>9279</v>
      </c>
      <c r="J14" s="260" t="s">
        <v>34</v>
      </c>
      <c r="K14" s="260" t="s">
        <v>17</v>
      </c>
      <c r="L14" s="260">
        <v>445</v>
      </c>
      <c r="M14" s="264">
        <v>445</v>
      </c>
      <c r="N14" s="262" t="s">
        <v>697</v>
      </c>
      <c r="O14" s="265">
        <v>1009458.41705861</v>
      </c>
      <c r="P14" s="265">
        <v>358434.78260869603</v>
      </c>
      <c r="Q14" s="259">
        <v>1368000</v>
      </c>
      <c r="R14" s="266">
        <f t="shared" si="0"/>
        <v>465965.21739130485</v>
      </c>
      <c r="S14" s="266">
        <v>0</v>
      </c>
      <c r="T14" s="266">
        <f t="shared" si="1"/>
        <v>1475423.6344499148</v>
      </c>
      <c r="U14" s="266">
        <f t="shared" si="4"/>
        <v>1475400</v>
      </c>
      <c r="V14" s="267">
        <f t="shared" si="2"/>
        <v>1475400</v>
      </c>
      <c r="W14" s="268">
        <f t="shared" si="3"/>
        <v>1475400</v>
      </c>
      <c r="X14" s="265" t="s">
        <v>9270</v>
      </c>
      <c r="Y14" s="158" t="s">
        <v>73</v>
      </c>
      <c r="Z14" s="158" t="s">
        <v>146</v>
      </c>
      <c r="AA14" s="158" t="s">
        <v>26</v>
      </c>
      <c r="AB14" s="249">
        <v>43294</v>
      </c>
    </row>
    <row r="15" spans="1:30" s="251" customFormat="1" ht="31.5" x14ac:dyDescent="0.25">
      <c r="A15" s="259">
        <v>9</v>
      </c>
      <c r="B15" s="259"/>
      <c r="C15" s="260" t="s">
        <v>9280</v>
      </c>
      <c r="D15" s="261" t="s">
        <v>696</v>
      </c>
      <c r="E15" s="260" t="s">
        <v>9281</v>
      </c>
      <c r="F15" s="262" t="s">
        <v>9282</v>
      </c>
      <c r="G15" s="262" t="s">
        <v>9282</v>
      </c>
      <c r="H15" s="262" t="s">
        <v>9282</v>
      </c>
      <c r="I15" s="263" t="s">
        <v>9282</v>
      </c>
      <c r="J15" s="260" t="s">
        <v>34</v>
      </c>
      <c r="K15" s="260" t="s">
        <v>17</v>
      </c>
      <c r="L15" s="260">
        <v>445</v>
      </c>
      <c r="M15" s="264">
        <v>445</v>
      </c>
      <c r="N15" s="262" t="s">
        <v>697</v>
      </c>
      <c r="O15" s="265">
        <v>1009458.41705861</v>
      </c>
      <c r="P15" s="265">
        <v>358434.78260869603</v>
      </c>
      <c r="Q15" s="259">
        <v>1368000</v>
      </c>
      <c r="R15" s="266">
        <f t="shared" si="0"/>
        <v>465965.21739130485</v>
      </c>
      <c r="S15" s="266">
        <v>0</v>
      </c>
      <c r="T15" s="266">
        <f t="shared" si="1"/>
        <v>1475423.6344499148</v>
      </c>
      <c r="U15" s="266">
        <f t="shared" si="4"/>
        <v>1475400</v>
      </c>
      <c r="V15" s="267">
        <f t="shared" si="2"/>
        <v>1475400</v>
      </c>
      <c r="W15" s="268">
        <f t="shared" si="3"/>
        <v>1475400</v>
      </c>
      <c r="X15" s="265" t="s">
        <v>9270</v>
      </c>
      <c r="Y15" s="158" t="s">
        <v>73</v>
      </c>
      <c r="Z15" s="158" t="s">
        <v>146</v>
      </c>
      <c r="AA15" s="158" t="s">
        <v>26</v>
      </c>
      <c r="AB15" s="249">
        <v>43294</v>
      </c>
    </row>
    <row r="16" spans="1:30" s="251" customFormat="1" ht="31.5" x14ac:dyDescent="0.25">
      <c r="A16" s="259">
        <v>10</v>
      </c>
      <c r="B16" s="259"/>
      <c r="C16" s="260" t="s">
        <v>9283</v>
      </c>
      <c r="D16" s="261" t="s">
        <v>696</v>
      </c>
      <c r="E16" s="260" t="s">
        <v>9284</v>
      </c>
      <c r="F16" s="262" t="s">
        <v>9285</v>
      </c>
      <c r="G16" s="262" t="s">
        <v>9285</v>
      </c>
      <c r="H16" s="262" t="s">
        <v>9285</v>
      </c>
      <c r="I16" s="263" t="s">
        <v>9285</v>
      </c>
      <c r="J16" s="260" t="s">
        <v>3</v>
      </c>
      <c r="K16" s="260" t="s">
        <v>25</v>
      </c>
      <c r="L16" s="260">
        <v>445</v>
      </c>
      <c r="M16" s="264">
        <v>445</v>
      </c>
      <c r="N16" s="262" t="s">
        <v>697</v>
      </c>
      <c r="O16" s="265">
        <v>1009458.41705861</v>
      </c>
      <c r="P16" s="265">
        <v>358434.78260869603</v>
      </c>
      <c r="Q16" s="259">
        <v>1368000</v>
      </c>
      <c r="R16" s="266">
        <f t="shared" si="0"/>
        <v>465965.21739130485</v>
      </c>
      <c r="S16" s="266">
        <v>0</v>
      </c>
      <c r="T16" s="266">
        <f t="shared" si="1"/>
        <v>1475423.6344499148</v>
      </c>
      <c r="U16" s="266">
        <f t="shared" si="4"/>
        <v>1475400</v>
      </c>
      <c r="V16" s="267">
        <f t="shared" si="2"/>
        <v>1475400</v>
      </c>
      <c r="W16" s="268">
        <f t="shared" si="3"/>
        <v>1475400</v>
      </c>
      <c r="X16" s="265" t="s">
        <v>9270</v>
      </c>
      <c r="Y16" s="158" t="s">
        <v>73</v>
      </c>
      <c r="Z16" s="158" t="s">
        <v>146</v>
      </c>
      <c r="AA16" s="158" t="s">
        <v>26</v>
      </c>
      <c r="AB16" s="249">
        <v>43294</v>
      </c>
    </row>
    <row r="17" spans="1:29" s="251" customFormat="1" ht="31.5" x14ac:dyDescent="0.25">
      <c r="A17" s="259">
        <v>11</v>
      </c>
      <c r="B17" s="259"/>
      <c r="C17" s="260" t="s">
        <v>9286</v>
      </c>
      <c r="D17" s="261" t="s">
        <v>696</v>
      </c>
      <c r="E17" s="260" t="s">
        <v>9287</v>
      </c>
      <c r="F17" s="262" t="s">
        <v>9288</v>
      </c>
      <c r="G17" s="262" t="s">
        <v>9288</v>
      </c>
      <c r="H17" s="262" t="s">
        <v>9288</v>
      </c>
      <c r="I17" s="263" t="s">
        <v>9288</v>
      </c>
      <c r="J17" s="260" t="s">
        <v>34</v>
      </c>
      <c r="K17" s="260" t="s">
        <v>25</v>
      </c>
      <c r="L17" s="260">
        <v>445</v>
      </c>
      <c r="M17" s="264">
        <v>445</v>
      </c>
      <c r="N17" s="262" t="s">
        <v>697</v>
      </c>
      <c r="O17" s="265">
        <v>1009458.41705861</v>
      </c>
      <c r="P17" s="265">
        <v>358434.78260869603</v>
      </c>
      <c r="Q17" s="259">
        <v>1368000</v>
      </c>
      <c r="R17" s="266">
        <f t="shared" si="0"/>
        <v>465965.21739130485</v>
      </c>
      <c r="S17" s="266">
        <v>0</v>
      </c>
      <c r="T17" s="266">
        <f t="shared" si="1"/>
        <v>1475423.6344499148</v>
      </c>
      <c r="U17" s="266">
        <f t="shared" si="4"/>
        <v>1475400</v>
      </c>
      <c r="V17" s="267">
        <f t="shared" si="2"/>
        <v>1475400</v>
      </c>
      <c r="W17" s="268">
        <f t="shared" si="3"/>
        <v>1475400</v>
      </c>
      <c r="X17" s="265" t="s">
        <v>9270</v>
      </c>
      <c r="Y17" s="158" t="s">
        <v>73</v>
      </c>
      <c r="Z17" s="158" t="s">
        <v>146</v>
      </c>
      <c r="AA17" s="158" t="s">
        <v>26</v>
      </c>
      <c r="AB17" s="249">
        <v>43294</v>
      </c>
    </row>
    <row r="18" spans="1:29" s="251" customFormat="1" ht="31.5" x14ac:dyDescent="0.25">
      <c r="A18" s="259">
        <v>12</v>
      </c>
      <c r="B18" s="259"/>
      <c r="C18" s="260" t="s">
        <v>9289</v>
      </c>
      <c r="D18" s="261" t="s">
        <v>696</v>
      </c>
      <c r="E18" s="260" t="s">
        <v>9290</v>
      </c>
      <c r="F18" s="262" t="s">
        <v>9291</v>
      </c>
      <c r="G18" s="262" t="s">
        <v>9291</v>
      </c>
      <c r="H18" s="262" t="s">
        <v>9291</v>
      </c>
      <c r="I18" s="263" t="s">
        <v>9291</v>
      </c>
      <c r="J18" s="260" t="s">
        <v>34</v>
      </c>
      <c r="K18" s="260" t="s">
        <v>17</v>
      </c>
      <c r="L18" s="260">
        <v>445</v>
      </c>
      <c r="M18" s="264">
        <v>445</v>
      </c>
      <c r="N18" s="262" t="s">
        <v>697</v>
      </c>
      <c r="O18" s="265">
        <v>1009458.41705861</v>
      </c>
      <c r="P18" s="265">
        <v>358434.78260869603</v>
      </c>
      <c r="Q18" s="259">
        <v>1368000</v>
      </c>
      <c r="R18" s="266">
        <f t="shared" si="0"/>
        <v>465965.21739130485</v>
      </c>
      <c r="S18" s="266">
        <v>0</v>
      </c>
      <c r="T18" s="266">
        <f t="shared" si="1"/>
        <v>1475423.6344499148</v>
      </c>
      <c r="U18" s="266">
        <f t="shared" si="4"/>
        <v>1475400</v>
      </c>
      <c r="V18" s="267">
        <f t="shared" si="2"/>
        <v>1475400</v>
      </c>
      <c r="W18" s="268">
        <f t="shared" si="3"/>
        <v>1475400</v>
      </c>
      <c r="X18" s="265" t="s">
        <v>9270</v>
      </c>
      <c r="Y18" s="158" t="s">
        <v>73</v>
      </c>
      <c r="Z18" s="158" t="s">
        <v>146</v>
      </c>
      <c r="AA18" s="158" t="s">
        <v>26</v>
      </c>
      <c r="AB18" s="249">
        <v>43294</v>
      </c>
    </row>
    <row r="19" spans="1:29" s="251" customFormat="1" ht="31.5" x14ac:dyDescent="0.25">
      <c r="A19" s="259">
        <v>13</v>
      </c>
      <c r="B19" s="259"/>
      <c r="C19" s="260" t="s">
        <v>706</v>
      </c>
      <c r="D19" s="261" t="s">
        <v>696</v>
      </c>
      <c r="E19" s="260" t="s">
        <v>707</v>
      </c>
      <c r="F19" s="262" t="s">
        <v>708</v>
      </c>
      <c r="G19" s="262" t="s">
        <v>708</v>
      </c>
      <c r="H19" s="262" t="s">
        <v>708</v>
      </c>
      <c r="I19" s="263" t="s">
        <v>708</v>
      </c>
      <c r="J19" s="260" t="s">
        <v>3</v>
      </c>
      <c r="K19" s="260" t="s">
        <v>17</v>
      </c>
      <c r="L19" s="260">
        <v>445</v>
      </c>
      <c r="M19" s="264">
        <v>445</v>
      </c>
      <c r="N19" s="262" t="s">
        <v>697</v>
      </c>
      <c r="O19" s="265">
        <v>1009458.41705861</v>
      </c>
      <c r="P19" s="265">
        <v>358434.78260869603</v>
      </c>
      <c r="Q19" s="259">
        <v>1368000</v>
      </c>
      <c r="R19" s="266">
        <f t="shared" si="0"/>
        <v>465965.21739130485</v>
      </c>
      <c r="S19" s="266">
        <v>0</v>
      </c>
      <c r="T19" s="266">
        <f t="shared" si="1"/>
        <v>1475423.6344499148</v>
      </c>
      <c r="U19" s="266">
        <f t="shared" si="4"/>
        <v>1475400</v>
      </c>
      <c r="V19" s="267">
        <f t="shared" si="2"/>
        <v>1475400</v>
      </c>
      <c r="W19" s="268">
        <f t="shared" si="3"/>
        <v>1475400</v>
      </c>
      <c r="X19" s="265" t="s">
        <v>9270</v>
      </c>
      <c r="Y19" s="158" t="s">
        <v>292</v>
      </c>
      <c r="Z19" s="158" t="s">
        <v>146</v>
      </c>
      <c r="AA19" s="158" t="s">
        <v>26</v>
      </c>
      <c r="AB19" s="249">
        <v>43294</v>
      </c>
    </row>
    <row r="20" spans="1:29" s="251" customFormat="1" ht="31.5" x14ac:dyDescent="0.25">
      <c r="A20" s="259">
        <v>14</v>
      </c>
      <c r="B20" s="259"/>
      <c r="C20" s="260" t="s">
        <v>9292</v>
      </c>
      <c r="D20" s="261" t="s">
        <v>269</v>
      </c>
      <c r="E20" s="260" t="s">
        <v>9293</v>
      </c>
      <c r="F20" s="262" t="s">
        <v>9294</v>
      </c>
      <c r="G20" s="262" t="s">
        <v>9294</v>
      </c>
      <c r="H20" s="262" t="s">
        <v>9294</v>
      </c>
      <c r="I20" s="263" t="s">
        <v>9294</v>
      </c>
      <c r="J20" s="260" t="s">
        <v>34</v>
      </c>
      <c r="K20" s="260" t="s">
        <v>17</v>
      </c>
      <c r="L20" s="260">
        <v>468</v>
      </c>
      <c r="M20" s="264">
        <v>468</v>
      </c>
      <c r="N20" s="262" t="s">
        <v>270</v>
      </c>
      <c r="O20" s="265">
        <v>1577510.2450036199</v>
      </c>
      <c r="P20" s="265">
        <v>538434.78260869603</v>
      </c>
      <c r="Q20" s="259">
        <v>2116000</v>
      </c>
      <c r="R20" s="266">
        <f t="shared" si="0"/>
        <v>699965.2173913049</v>
      </c>
      <c r="S20" s="266">
        <v>0</v>
      </c>
      <c r="T20" s="266">
        <f t="shared" si="1"/>
        <v>2277475.4623949248</v>
      </c>
      <c r="U20" s="266">
        <f t="shared" si="4"/>
        <v>2277400</v>
      </c>
      <c r="V20" s="267">
        <f t="shared" si="2"/>
        <v>2277400</v>
      </c>
      <c r="W20" s="268">
        <f t="shared" si="3"/>
        <v>2277400</v>
      </c>
      <c r="X20" s="265" t="s">
        <v>9255</v>
      </c>
      <c r="Y20" s="158" t="s">
        <v>54</v>
      </c>
      <c r="Z20" s="158" t="s">
        <v>146</v>
      </c>
      <c r="AA20" s="158" t="s">
        <v>55</v>
      </c>
      <c r="AB20" s="249">
        <v>43294</v>
      </c>
      <c r="AC20" s="250" t="s">
        <v>9256</v>
      </c>
    </row>
    <row r="21" spans="1:29" s="251" customFormat="1" ht="31.5" x14ac:dyDescent="0.25">
      <c r="A21" s="259">
        <v>15</v>
      </c>
      <c r="B21" s="259"/>
      <c r="C21" s="260" t="s">
        <v>9295</v>
      </c>
      <c r="D21" s="261" t="s">
        <v>356</v>
      </c>
      <c r="E21" s="260" t="s">
        <v>9296</v>
      </c>
      <c r="F21" s="262" t="s">
        <v>361</v>
      </c>
      <c r="G21" s="262" t="s">
        <v>361</v>
      </c>
      <c r="H21" s="262" t="s">
        <v>361</v>
      </c>
      <c r="I21" s="263" t="s">
        <v>361</v>
      </c>
      <c r="J21" s="260" t="s">
        <v>34</v>
      </c>
      <c r="K21" s="260" t="s">
        <v>22</v>
      </c>
      <c r="L21" s="260">
        <v>503</v>
      </c>
      <c r="M21" s="264">
        <v>503</v>
      </c>
      <c r="N21" s="262" t="s">
        <v>357</v>
      </c>
      <c r="O21" s="265">
        <v>1579911.8243085099</v>
      </c>
      <c r="P21" s="265">
        <v>655826.08695652196</v>
      </c>
      <c r="Q21" s="259">
        <v>2236000</v>
      </c>
      <c r="R21" s="266">
        <f t="shared" si="0"/>
        <v>852573.9130434785</v>
      </c>
      <c r="S21" s="266">
        <v>0</v>
      </c>
      <c r="T21" s="266">
        <f t="shared" si="1"/>
        <v>2432485.7373519884</v>
      </c>
      <c r="U21" s="266">
        <f t="shared" si="4"/>
        <v>2432400</v>
      </c>
      <c r="V21" s="267">
        <f t="shared" si="2"/>
        <v>2432400</v>
      </c>
      <c r="W21" s="268">
        <f t="shared" si="3"/>
        <v>2432400</v>
      </c>
      <c r="X21" s="265" t="s">
        <v>9255</v>
      </c>
      <c r="Y21" s="158" t="s">
        <v>54</v>
      </c>
      <c r="Z21" s="158" t="s">
        <v>146</v>
      </c>
      <c r="AA21" s="158" t="s">
        <v>55</v>
      </c>
      <c r="AB21" s="249">
        <v>43294</v>
      </c>
      <c r="AC21" s="250" t="s">
        <v>9256</v>
      </c>
    </row>
    <row r="22" spans="1:29" s="251" customFormat="1" ht="31.5" x14ac:dyDescent="0.25">
      <c r="A22" s="259">
        <v>16</v>
      </c>
      <c r="B22" s="259"/>
      <c r="C22" s="260" t="s">
        <v>9297</v>
      </c>
      <c r="D22" s="261" t="s">
        <v>356</v>
      </c>
      <c r="E22" s="260" t="s">
        <v>9298</v>
      </c>
      <c r="F22" s="262" t="s">
        <v>9299</v>
      </c>
      <c r="G22" s="262" t="s">
        <v>9299</v>
      </c>
      <c r="H22" s="262" t="s">
        <v>9299</v>
      </c>
      <c r="I22" s="263" t="s">
        <v>9299</v>
      </c>
      <c r="J22" s="260" t="s">
        <v>3</v>
      </c>
      <c r="K22" s="260" t="s">
        <v>17</v>
      </c>
      <c r="L22" s="260">
        <v>503</v>
      </c>
      <c r="M22" s="264">
        <v>503</v>
      </c>
      <c r="N22" s="262" t="s">
        <v>357</v>
      </c>
      <c r="O22" s="265">
        <v>1579911.8243085099</v>
      </c>
      <c r="P22" s="265">
        <v>655826.08695652196</v>
      </c>
      <c r="Q22" s="259">
        <v>2236000</v>
      </c>
      <c r="R22" s="266">
        <f t="shared" si="0"/>
        <v>852573.9130434785</v>
      </c>
      <c r="S22" s="266">
        <v>0</v>
      </c>
      <c r="T22" s="266">
        <f t="shared" si="1"/>
        <v>2432485.7373519884</v>
      </c>
      <c r="U22" s="266">
        <f t="shared" si="4"/>
        <v>2432400</v>
      </c>
      <c r="V22" s="267">
        <f t="shared" si="2"/>
        <v>2432400</v>
      </c>
      <c r="W22" s="268">
        <f t="shared" si="3"/>
        <v>2432400</v>
      </c>
      <c r="X22" s="265" t="s">
        <v>9255</v>
      </c>
      <c r="Y22" s="158" t="s">
        <v>54</v>
      </c>
      <c r="Z22" s="158" t="s">
        <v>146</v>
      </c>
      <c r="AA22" s="158" t="s">
        <v>55</v>
      </c>
      <c r="AB22" s="249">
        <v>43294</v>
      </c>
      <c r="AC22" s="250" t="s">
        <v>9256</v>
      </c>
    </row>
    <row r="23" spans="1:29" s="251" customFormat="1" ht="63" x14ac:dyDescent="0.25">
      <c r="A23" s="259">
        <v>17</v>
      </c>
      <c r="B23" s="259"/>
      <c r="C23" s="260" t="s">
        <v>9300</v>
      </c>
      <c r="D23" s="261" t="s">
        <v>309</v>
      </c>
      <c r="E23" s="260" t="s">
        <v>9301</v>
      </c>
      <c r="F23" s="262" t="s">
        <v>9302</v>
      </c>
      <c r="G23" s="262" t="s">
        <v>9302</v>
      </c>
      <c r="H23" s="262" t="s">
        <v>9302</v>
      </c>
      <c r="I23" s="263" t="s">
        <v>9302</v>
      </c>
      <c r="J23" s="260" t="s">
        <v>9187</v>
      </c>
      <c r="K23" s="260" t="s">
        <v>17</v>
      </c>
      <c r="L23" s="260">
        <v>504</v>
      </c>
      <c r="M23" s="264">
        <v>504</v>
      </c>
      <c r="N23" s="262" t="s">
        <v>310</v>
      </c>
      <c r="O23" s="265">
        <v>1576521.0934874101</v>
      </c>
      <c r="P23" s="265">
        <v>538434.78260869603</v>
      </c>
      <c r="Q23" s="259">
        <v>2115000</v>
      </c>
      <c r="R23" s="266">
        <f t="shared" si="0"/>
        <v>699965.2173913049</v>
      </c>
      <c r="S23" s="266">
        <v>0</v>
      </c>
      <c r="T23" s="266">
        <f t="shared" si="1"/>
        <v>2276486.310878715</v>
      </c>
      <c r="U23" s="266">
        <f t="shared" si="4"/>
        <v>2276400</v>
      </c>
      <c r="V23" s="267">
        <f t="shared" si="2"/>
        <v>2276400</v>
      </c>
      <c r="W23" s="268">
        <f t="shared" si="3"/>
        <v>2276400</v>
      </c>
      <c r="X23" s="265" t="s">
        <v>9303</v>
      </c>
      <c r="Y23" s="158" t="s">
        <v>73</v>
      </c>
      <c r="Z23" s="158" t="s">
        <v>146</v>
      </c>
      <c r="AA23" s="158" t="s">
        <v>20</v>
      </c>
      <c r="AB23" s="249">
        <v>43294</v>
      </c>
    </row>
    <row r="24" spans="1:29" s="251" customFormat="1" ht="65.25" customHeight="1" x14ac:dyDescent="0.25">
      <c r="A24" s="259">
        <v>18</v>
      </c>
      <c r="B24" s="259"/>
      <c r="C24" s="260" t="s">
        <v>9304</v>
      </c>
      <c r="D24" s="261" t="s">
        <v>309</v>
      </c>
      <c r="E24" s="260" t="s">
        <v>9305</v>
      </c>
      <c r="F24" s="262" t="s">
        <v>9306</v>
      </c>
      <c r="G24" s="262" t="s">
        <v>9306</v>
      </c>
      <c r="H24" s="262" t="s">
        <v>9306</v>
      </c>
      <c r="I24" s="263" t="s">
        <v>9307</v>
      </c>
      <c r="J24" s="260" t="s">
        <v>34</v>
      </c>
      <c r="K24" s="260" t="s">
        <v>17</v>
      </c>
      <c r="L24" s="260">
        <v>504</v>
      </c>
      <c r="M24" s="264">
        <v>504</v>
      </c>
      <c r="N24" s="262" t="s">
        <v>310</v>
      </c>
      <c r="O24" s="265">
        <v>1576521.0934874101</v>
      </c>
      <c r="P24" s="265">
        <v>538434.78260869603</v>
      </c>
      <c r="Q24" s="259">
        <v>2115000</v>
      </c>
      <c r="R24" s="266">
        <f t="shared" si="0"/>
        <v>699965.2173913049</v>
      </c>
      <c r="S24" s="266">
        <v>0</v>
      </c>
      <c r="T24" s="266">
        <f t="shared" si="1"/>
        <v>2276486.310878715</v>
      </c>
      <c r="U24" s="266">
        <f t="shared" si="4"/>
        <v>2276400</v>
      </c>
      <c r="V24" s="267">
        <f t="shared" si="2"/>
        <v>2276400</v>
      </c>
      <c r="W24" s="268">
        <f t="shared" si="3"/>
        <v>2276400</v>
      </c>
      <c r="X24" s="265" t="s">
        <v>9303</v>
      </c>
      <c r="Y24" s="158" t="s">
        <v>73</v>
      </c>
      <c r="Z24" s="158" t="s">
        <v>146</v>
      </c>
      <c r="AA24" s="158" t="s">
        <v>20</v>
      </c>
      <c r="AB24" s="249">
        <v>43294</v>
      </c>
    </row>
    <row r="25" spans="1:29" s="251" customFormat="1" ht="31.5" x14ac:dyDescent="0.25">
      <c r="A25" s="259">
        <v>19</v>
      </c>
      <c r="B25" s="259"/>
      <c r="C25" s="260" t="s">
        <v>9308</v>
      </c>
      <c r="D25" s="261" t="s">
        <v>633</v>
      </c>
      <c r="E25" s="260" t="s">
        <v>9309</v>
      </c>
      <c r="F25" s="262" t="s">
        <v>9310</v>
      </c>
      <c r="G25" s="262" t="s">
        <v>9310</v>
      </c>
      <c r="H25" s="262" t="s">
        <v>9310</v>
      </c>
      <c r="I25" s="263" t="s">
        <v>9311</v>
      </c>
      <c r="J25" s="260" t="s">
        <v>3</v>
      </c>
      <c r="K25" s="260" t="s">
        <v>25</v>
      </c>
      <c r="L25" s="260">
        <v>569</v>
      </c>
      <c r="M25" s="264">
        <v>569</v>
      </c>
      <c r="N25" s="262" t="s">
        <v>634</v>
      </c>
      <c r="O25" s="265">
        <v>1670765.1346247599</v>
      </c>
      <c r="P25" s="265">
        <v>718434.78260869603</v>
      </c>
      <c r="Q25" s="259">
        <v>2389000</v>
      </c>
      <c r="R25" s="266">
        <f t="shared" si="0"/>
        <v>933965.21739130479</v>
      </c>
      <c r="S25" s="266">
        <v>0</v>
      </c>
      <c r="T25" s="266">
        <f t="shared" si="1"/>
        <v>2604730.3520160648</v>
      </c>
      <c r="U25" s="266">
        <f t="shared" si="4"/>
        <v>2604700</v>
      </c>
      <c r="V25" s="267">
        <f t="shared" si="2"/>
        <v>2604700</v>
      </c>
      <c r="W25" s="268">
        <f t="shared" si="3"/>
        <v>2604700</v>
      </c>
      <c r="X25" s="265" t="s">
        <v>9312</v>
      </c>
      <c r="Y25" s="158" t="s">
        <v>73</v>
      </c>
      <c r="Z25" s="158" t="s">
        <v>146</v>
      </c>
      <c r="AA25" s="158" t="s">
        <v>20</v>
      </c>
      <c r="AB25" s="249">
        <v>43294</v>
      </c>
    </row>
    <row r="26" spans="1:29" s="251" customFormat="1" ht="31.5" x14ac:dyDescent="0.25">
      <c r="A26" s="259">
        <v>20</v>
      </c>
      <c r="B26" s="259"/>
      <c r="C26" s="260" t="s">
        <v>9313</v>
      </c>
      <c r="D26" s="261" t="s">
        <v>633</v>
      </c>
      <c r="E26" s="260" t="s">
        <v>9314</v>
      </c>
      <c r="F26" s="262" t="s">
        <v>9315</v>
      </c>
      <c r="G26" s="262" t="s">
        <v>9315</v>
      </c>
      <c r="H26" s="262" t="s">
        <v>9315</v>
      </c>
      <c r="I26" s="263" t="s">
        <v>9315</v>
      </c>
      <c r="J26" s="260" t="s">
        <v>3</v>
      </c>
      <c r="K26" s="260" t="s">
        <v>25</v>
      </c>
      <c r="L26" s="260">
        <v>569</v>
      </c>
      <c r="M26" s="264">
        <v>569</v>
      </c>
      <c r="N26" s="262" t="s">
        <v>634</v>
      </c>
      <c r="O26" s="265">
        <v>1670765.1346247599</v>
      </c>
      <c r="P26" s="265">
        <v>718434.78260869603</v>
      </c>
      <c r="Q26" s="259">
        <v>2389000</v>
      </c>
      <c r="R26" s="266">
        <f t="shared" si="0"/>
        <v>933965.21739130479</v>
      </c>
      <c r="S26" s="266">
        <v>0</v>
      </c>
      <c r="T26" s="266">
        <f t="shared" si="1"/>
        <v>2604730.3520160648</v>
      </c>
      <c r="U26" s="266">
        <f t="shared" si="4"/>
        <v>2604700</v>
      </c>
      <c r="V26" s="267">
        <f t="shared" si="2"/>
        <v>2604700</v>
      </c>
      <c r="W26" s="268">
        <f t="shared" si="3"/>
        <v>2604700</v>
      </c>
      <c r="X26" s="265" t="s">
        <v>9312</v>
      </c>
      <c r="Y26" s="158" t="s">
        <v>73</v>
      </c>
      <c r="Z26" s="158" t="s">
        <v>146</v>
      </c>
      <c r="AA26" s="158" t="s">
        <v>20</v>
      </c>
      <c r="AB26" s="249">
        <v>43294</v>
      </c>
    </row>
    <row r="27" spans="1:29" s="251" customFormat="1" ht="31.5" x14ac:dyDescent="0.25">
      <c r="A27" s="259">
        <v>21</v>
      </c>
      <c r="B27" s="259"/>
      <c r="C27" s="260" t="s">
        <v>9316</v>
      </c>
      <c r="D27" s="261" t="s">
        <v>633</v>
      </c>
      <c r="E27" s="260" t="s">
        <v>9317</v>
      </c>
      <c r="F27" s="262" t="s">
        <v>9318</v>
      </c>
      <c r="G27" s="262" t="s">
        <v>9318</v>
      </c>
      <c r="H27" s="262" t="s">
        <v>9318</v>
      </c>
      <c r="I27" s="263" t="s">
        <v>9318</v>
      </c>
      <c r="J27" s="260" t="s">
        <v>3</v>
      </c>
      <c r="K27" s="260" t="s">
        <v>25</v>
      </c>
      <c r="L27" s="260">
        <v>569</v>
      </c>
      <c r="M27" s="264">
        <v>569</v>
      </c>
      <c r="N27" s="262" t="s">
        <v>634</v>
      </c>
      <c r="O27" s="265">
        <v>1670765.1346247599</v>
      </c>
      <c r="P27" s="265">
        <v>718434.78260869603</v>
      </c>
      <c r="Q27" s="259">
        <v>2389000</v>
      </c>
      <c r="R27" s="266">
        <f t="shared" si="0"/>
        <v>933965.21739130479</v>
      </c>
      <c r="S27" s="266">
        <v>0</v>
      </c>
      <c r="T27" s="266">
        <f t="shared" si="1"/>
        <v>2604730.3520160648</v>
      </c>
      <c r="U27" s="266">
        <f t="shared" si="4"/>
        <v>2604700</v>
      </c>
      <c r="V27" s="267">
        <f t="shared" si="2"/>
        <v>2604700</v>
      </c>
      <c r="W27" s="268">
        <f t="shared" si="3"/>
        <v>2604700</v>
      </c>
      <c r="X27" s="265" t="s">
        <v>9312</v>
      </c>
      <c r="Y27" s="158" t="s">
        <v>73</v>
      </c>
      <c r="Z27" s="158" t="s">
        <v>146</v>
      </c>
      <c r="AA27" s="158" t="s">
        <v>20</v>
      </c>
      <c r="AB27" s="249">
        <v>43294</v>
      </c>
    </row>
    <row r="28" spans="1:29" s="251" customFormat="1" ht="31.5" x14ac:dyDescent="0.25">
      <c r="A28" s="259">
        <v>22</v>
      </c>
      <c r="B28" s="259"/>
      <c r="C28" s="260" t="s">
        <v>665</v>
      </c>
      <c r="D28" s="261" t="s">
        <v>633</v>
      </c>
      <c r="E28" s="260" t="s">
        <v>666</v>
      </c>
      <c r="F28" s="262" t="s">
        <v>636</v>
      </c>
      <c r="G28" s="262" t="s">
        <v>636</v>
      </c>
      <c r="H28" s="262" t="s">
        <v>636</v>
      </c>
      <c r="I28" s="263" t="s">
        <v>636</v>
      </c>
      <c r="J28" s="260" t="s">
        <v>34</v>
      </c>
      <c r="K28" s="260" t="s">
        <v>17</v>
      </c>
      <c r="L28" s="260">
        <v>569</v>
      </c>
      <c r="M28" s="264">
        <v>569</v>
      </c>
      <c r="N28" s="262" t="s">
        <v>634</v>
      </c>
      <c r="O28" s="265">
        <v>1670765.1346247599</v>
      </c>
      <c r="P28" s="265">
        <v>718434.78260869603</v>
      </c>
      <c r="Q28" s="259">
        <v>2389000</v>
      </c>
      <c r="R28" s="266">
        <f t="shared" si="0"/>
        <v>933965.21739130479</v>
      </c>
      <c r="S28" s="266">
        <v>0</v>
      </c>
      <c r="T28" s="266">
        <f t="shared" si="1"/>
        <v>2604730.3520160648</v>
      </c>
      <c r="U28" s="266">
        <f t="shared" si="4"/>
        <v>2604700</v>
      </c>
      <c r="V28" s="267">
        <f t="shared" si="2"/>
        <v>2604700</v>
      </c>
      <c r="W28" s="268">
        <f t="shared" si="3"/>
        <v>2604700</v>
      </c>
      <c r="X28" s="265" t="s">
        <v>9312</v>
      </c>
      <c r="Y28" s="158" t="s">
        <v>88</v>
      </c>
      <c r="Z28" s="158" t="s">
        <v>146</v>
      </c>
      <c r="AA28" s="158" t="s">
        <v>42</v>
      </c>
      <c r="AB28" s="249">
        <v>43294</v>
      </c>
    </row>
    <row r="29" spans="1:29" s="251" customFormat="1" ht="78.75" x14ac:dyDescent="0.25">
      <c r="A29" s="259">
        <v>23</v>
      </c>
      <c r="B29" s="259"/>
      <c r="C29" s="260" t="s">
        <v>9319</v>
      </c>
      <c r="D29" s="261" t="s">
        <v>191</v>
      </c>
      <c r="E29" s="260" t="s">
        <v>9320</v>
      </c>
      <c r="F29" s="262" t="s">
        <v>9321</v>
      </c>
      <c r="G29" s="262" t="s">
        <v>9321</v>
      </c>
      <c r="H29" s="262" t="s">
        <v>9321</v>
      </c>
      <c r="I29" s="263" t="s">
        <v>9321</v>
      </c>
      <c r="J29" s="260" t="s">
        <v>34</v>
      </c>
      <c r="K29" s="260" t="s">
        <v>22</v>
      </c>
      <c r="L29" s="260">
        <v>581</v>
      </c>
      <c r="M29" s="264">
        <v>581</v>
      </c>
      <c r="N29" s="262" t="s">
        <v>192</v>
      </c>
      <c r="O29" s="265">
        <v>1559816.7428129099</v>
      </c>
      <c r="P29" s="265">
        <v>718434.78260869603</v>
      </c>
      <c r="Q29" s="259">
        <v>2278000</v>
      </c>
      <c r="R29" s="266">
        <f t="shared" si="0"/>
        <v>933965.21739130479</v>
      </c>
      <c r="S29" s="266">
        <v>0</v>
      </c>
      <c r="T29" s="266">
        <f t="shared" si="1"/>
        <v>2493781.9602042148</v>
      </c>
      <c r="U29" s="266">
        <f t="shared" si="4"/>
        <v>2493700</v>
      </c>
      <c r="V29" s="267">
        <f t="shared" si="2"/>
        <v>2493700</v>
      </c>
      <c r="W29" s="268">
        <f t="shared" si="3"/>
        <v>2493700</v>
      </c>
      <c r="X29" s="265" t="s">
        <v>9255</v>
      </c>
      <c r="Y29" s="158" t="s">
        <v>54</v>
      </c>
      <c r="Z29" s="158" t="s">
        <v>146</v>
      </c>
      <c r="AA29" s="158" t="s">
        <v>55</v>
      </c>
      <c r="AB29" s="249">
        <v>43294</v>
      </c>
      <c r="AC29" s="250" t="s">
        <v>9256</v>
      </c>
    </row>
    <row r="30" spans="1:29" s="251" customFormat="1" ht="78.75" x14ac:dyDescent="0.25">
      <c r="A30" s="259">
        <v>24</v>
      </c>
      <c r="B30" s="259"/>
      <c r="C30" s="260" t="s">
        <v>9322</v>
      </c>
      <c r="D30" s="261" t="s">
        <v>191</v>
      </c>
      <c r="E30" s="260" t="s">
        <v>9323</v>
      </c>
      <c r="F30" s="262" t="s">
        <v>9324</v>
      </c>
      <c r="G30" s="262" t="s">
        <v>9324</v>
      </c>
      <c r="H30" s="262" t="s">
        <v>9324</v>
      </c>
      <c r="I30" s="263" t="s">
        <v>9324</v>
      </c>
      <c r="J30" s="260" t="s">
        <v>34</v>
      </c>
      <c r="K30" s="260" t="s">
        <v>17</v>
      </c>
      <c r="L30" s="260">
        <v>581</v>
      </c>
      <c r="M30" s="264">
        <v>581</v>
      </c>
      <c r="N30" s="262" t="s">
        <v>192</v>
      </c>
      <c r="O30" s="265">
        <v>1559816.7428129099</v>
      </c>
      <c r="P30" s="265">
        <v>718434.78260869603</v>
      </c>
      <c r="Q30" s="259">
        <v>2278000</v>
      </c>
      <c r="R30" s="266">
        <f t="shared" si="0"/>
        <v>933965.21739130479</v>
      </c>
      <c r="S30" s="266">
        <v>0</v>
      </c>
      <c r="T30" s="266">
        <f t="shared" si="1"/>
        <v>2493781.9602042148</v>
      </c>
      <c r="U30" s="266">
        <f t="shared" si="4"/>
        <v>2493700</v>
      </c>
      <c r="V30" s="267">
        <f t="shared" si="2"/>
        <v>2493700</v>
      </c>
      <c r="W30" s="268">
        <f t="shared" si="3"/>
        <v>2493700</v>
      </c>
      <c r="X30" s="265" t="s">
        <v>9255</v>
      </c>
      <c r="Y30" s="158" t="s">
        <v>54</v>
      </c>
      <c r="Z30" s="158" t="s">
        <v>146</v>
      </c>
      <c r="AA30" s="158" t="s">
        <v>55</v>
      </c>
      <c r="AB30" s="249">
        <v>43294</v>
      </c>
      <c r="AC30" s="250" t="s">
        <v>9256</v>
      </c>
    </row>
    <row r="31" spans="1:29" s="251" customFormat="1" ht="78.75" x14ac:dyDescent="0.25">
      <c r="A31" s="259">
        <v>25</v>
      </c>
      <c r="B31" s="259"/>
      <c r="C31" s="260" t="s">
        <v>9325</v>
      </c>
      <c r="D31" s="261" t="s">
        <v>191</v>
      </c>
      <c r="E31" s="260" t="s">
        <v>9326</v>
      </c>
      <c r="F31" s="262" t="s">
        <v>9327</v>
      </c>
      <c r="G31" s="262" t="s">
        <v>9327</v>
      </c>
      <c r="H31" s="262" t="s">
        <v>9327</v>
      </c>
      <c r="I31" s="263" t="s">
        <v>9327</v>
      </c>
      <c r="J31" s="260" t="s">
        <v>3</v>
      </c>
      <c r="K31" s="260" t="s">
        <v>17</v>
      </c>
      <c r="L31" s="260">
        <v>581</v>
      </c>
      <c r="M31" s="264">
        <v>581</v>
      </c>
      <c r="N31" s="262" t="s">
        <v>192</v>
      </c>
      <c r="O31" s="265">
        <v>1559816.7428129099</v>
      </c>
      <c r="P31" s="265">
        <v>718434.78260869603</v>
      </c>
      <c r="Q31" s="259">
        <v>2278000</v>
      </c>
      <c r="R31" s="266">
        <f t="shared" si="0"/>
        <v>933965.21739130479</v>
      </c>
      <c r="S31" s="266">
        <v>0</v>
      </c>
      <c r="T31" s="266">
        <f t="shared" si="1"/>
        <v>2493781.9602042148</v>
      </c>
      <c r="U31" s="266">
        <f t="shared" si="4"/>
        <v>2493700</v>
      </c>
      <c r="V31" s="267">
        <f t="shared" si="2"/>
        <v>2493700</v>
      </c>
      <c r="W31" s="268">
        <f t="shared" si="3"/>
        <v>2493700</v>
      </c>
      <c r="X31" s="265" t="s">
        <v>9255</v>
      </c>
      <c r="Y31" s="158" t="s">
        <v>54</v>
      </c>
      <c r="Z31" s="158" t="s">
        <v>146</v>
      </c>
      <c r="AA31" s="158" t="s">
        <v>55</v>
      </c>
      <c r="AB31" s="249">
        <v>43294</v>
      </c>
      <c r="AC31" s="250" t="s">
        <v>9256</v>
      </c>
    </row>
    <row r="32" spans="1:29" s="251" customFormat="1" ht="78.75" x14ac:dyDescent="0.25">
      <c r="A32" s="259">
        <v>26</v>
      </c>
      <c r="B32" s="259"/>
      <c r="C32" s="260" t="s">
        <v>9328</v>
      </c>
      <c r="D32" s="261" t="s">
        <v>191</v>
      </c>
      <c r="E32" s="260" t="s">
        <v>9329</v>
      </c>
      <c r="F32" s="262" t="s">
        <v>9330</v>
      </c>
      <c r="G32" s="262" t="s">
        <v>9330</v>
      </c>
      <c r="H32" s="262" t="s">
        <v>9330</v>
      </c>
      <c r="I32" s="263" t="s">
        <v>9330</v>
      </c>
      <c r="J32" s="260" t="s">
        <v>3</v>
      </c>
      <c r="K32" s="260" t="s">
        <v>17</v>
      </c>
      <c r="L32" s="260">
        <v>581</v>
      </c>
      <c r="M32" s="264">
        <v>581</v>
      </c>
      <c r="N32" s="262" t="s">
        <v>192</v>
      </c>
      <c r="O32" s="265">
        <v>1559816.7428129099</v>
      </c>
      <c r="P32" s="265">
        <v>718434.78260869603</v>
      </c>
      <c r="Q32" s="259">
        <v>2278000</v>
      </c>
      <c r="R32" s="266">
        <f t="shared" si="0"/>
        <v>933965.21739130479</v>
      </c>
      <c r="S32" s="266">
        <v>0</v>
      </c>
      <c r="T32" s="266">
        <f t="shared" si="1"/>
        <v>2493781.9602042148</v>
      </c>
      <c r="U32" s="266">
        <f t="shared" si="4"/>
        <v>2493700</v>
      </c>
      <c r="V32" s="267">
        <f t="shared" si="2"/>
        <v>2493700</v>
      </c>
      <c r="W32" s="268">
        <f t="shared" si="3"/>
        <v>2493700</v>
      </c>
      <c r="X32" s="265" t="s">
        <v>9255</v>
      </c>
      <c r="Y32" s="158" t="s">
        <v>54</v>
      </c>
      <c r="Z32" s="158" t="s">
        <v>146</v>
      </c>
      <c r="AA32" s="158" t="s">
        <v>55</v>
      </c>
      <c r="AB32" s="249">
        <v>43294</v>
      </c>
      <c r="AC32" s="250" t="s">
        <v>9256</v>
      </c>
    </row>
    <row r="33" spans="1:29" s="251" customFormat="1" ht="78.75" x14ac:dyDescent="0.25">
      <c r="A33" s="259">
        <v>27</v>
      </c>
      <c r="B33" s="259"/>
      <c r="C33" s="260" t="s">
        <v>9331</v>
      </c>
      <c r="D33" s="261" t="s">
        <v>191</v>
      </c>
      <c r="E33" s="260" t="s">
        <v>9332</v>
      </c>
      <c r="F33" s="262" t="s">
        <v>9333</v>
      </c>
      <c r="G33" s="262" t="s">
        <v>9333</v>
      </c>
      <c r="H33" s="262" t="s">
        <v>9333</v>
      </c>
      <c r="I33" s="263" t="s">
        <v>9333</v>
      </c>
      <c r="J33" s="260" t="s">
        <v>3</v>
      </c>
      <c r="K33" s="260" t="s">
        <v>17</v>
      </c>
      <c r="L33" s="260">
        <v>581</v>
      </c>
      <c r="M33" s="264">
        <v>581</v>
      </c>
      <c r="N33" s="262" t="s">
        <v>192</v>
      </c>
      <c r="O33" s="265">
        <v>1559816.7428129099</v>
      </c>
      <c r="P33" s="265">
        <v>718434.78260869603</v>
      </c>
      <c r="Q33" s="259">
        <v>2278000</v>
      </c>
      <c r="R33" s="266">
        <f t="shared" si="0"/>
        <v>933965.21739130479</v>
      </c>
      <c r="S33" s="266">
        <v>0</v>
      </c>
      <c r="T33" s="266">
        <f t="shared" si="1"/>
        <v>2493781.9602042148</v>
      </c>
      <c r="U33" s="266">
        <f t="shared" si="4"/>
        <v>2493700</v>
      </c>
      <c r="V33" s="267">
        <f t="shared" si="2"/>
        <v>2493700</v>
      </c>
      <c r="W33" s="268">
        <f t="shared" si="3"/>
        <v>2493700</v>
      </c>
      <c r="X33" s="265" t="s">
        <v>9255</v>
      </c>
      <c r="Y33" s="158" t="s">
        <v>54</v>
      </c>
      <c r="Z33" s="158" t="s">
        <v>146</v>
      </c>
      <c r="AA33" s="158" t="s">
        <v>55</v>
      </c>
      <c r="AB33" s="249">
        <v>43294</v>
      </c>
      <c r="AC33" s="250" t="s">
        <v>9256</v>
      </c>
    </row>
    <row r="34" spans="1:29" s="251" customFormat="1" ht="78.75" x14ac:dyDescent="0.25">
      <c r="A34" s="259">
        <v>28</v>
      </c>
      <c r="B34" s="259"/>
      <c r="C34" s="260" t="s">
        <v>9334</v>
      </c>
      <c r="D34" s="261" t="s">
        <v>191</v>
      </c>
      <c r="E34" s="260" t="s">
        <v>9335</v>
      </c>
      <c r="F34" s="262" t="s">
        <v>9336</v>
      </c>
      <c r="G34" s="262" t="s">
        <v>9336</v>
      </c>
      <c r="H34" s="262" t="s">
        <v>9336</v>
      </c>
      <c r="I34" s="263" t="s">
        <v>9336</v>
      </c>
      <c r="J34" s="260" t="s">
        <v>3</v>
      </c>
      <c r="K34" s="260" t="s">
        <v>17</v>
      </c>
      <c r="L34" s="260">
        <v>581</v>
      </c>
      <c r="M34" s="264">
        <v>581</v>
      </c>
      <c r="N34" s="262" t="s">
        <v>192</v>
      </c>
      <c r="O34" s="265">
        <v>1559816.7428129099</v>
      </c>
      <c r="P34" s="265">
        <v>718434.78260869603</v>
      </c>
      <c r="Q34" s="259">
        <v>2278000</v>
      </c>
      <c r="R34" s="266">
        <f t="shared" si="0"/>
        <v>933965.21739130479</v>
      </c>
      <c r="S34" s="266">
        <v>0</v>
      </c>
      <c r="T34" s="266">
        <f t="shared" si="1"/>
        <v>2493781.9602042148</v>
      </c>
      <c r="U34" s="266">
        <f t="shared" si="4"/>
        <v>2493700</v>
      </c>
      <c r="V34" s="267">
        <f t="shared" si="2"/>
        <v>2493700</v>
      </c>
      <c r="W34" s="268">
        <f t="shared" si="3"/>
        <v>2493700</v>
      </c>
      <c r="X34" s="265" t="s">
        <v>9255</v>
      </c>
      <c r="Y34" s="158" t="s">
        <v>54</v>
      </c>
      <c r="Z34" s="158" t="s">
        <v>146</v>
      </c>
      <c r="AA34" s="158" t="s">
        <v>55</v>
      </c>
      <c r="AB34" s="249">
        <v>43294</v>
      </c>
      <c r="AC34" s="250" t="s">
        <v>9256</v>
      </c>
    </row>
    <row r="35" spans="1:29" s="251" customFormat="1" ht="78.75" x14ac:dyDescent="0.25">
      <c r="A35" s="259">
        <v>29</v>
      </c>
      <c r="B35" s="259"/>
      <c r="C35" s="260" t="s">
        <v>9337</v>
      </c>
      <c r="D35" s="261" t="s">
        <v>191</v>
      </c>
      <c r="E35" s="260" t="s">
        <v>9338</v>
      </c>
      <c r="F35" s="262" t="s">
        <v>9339</v>
      </c>
      <c r="G35" s="262" t="s">
        <v>9339</v>
      </c>
      <c r="H35" s="262" t="s">
        <v>9339</v>
      </c>
      <c r="I35" s="263" t="s">
        <v>9339</v>
      </c>
      <c r="J35" s="260" t="s">
        <v>9187</v>
      </c>
      <c r="K35" s="260" t="s">
        <v>25</v>
      </c>
      <c r="L35" s="260">
        <v>581</v>
      </c>
      <c r="M35" s="264">
        <v>581</v>
      </c>
      <c r="N35" s="262" t="s">
        <v>192</v>
      </c>
      <c r="O35" s="265">
        <v>1559816.7428129099</v>
      </c>
      <c r="P35" s="265">
        <v>718434.78260869603</v>
      </c>
      <c r="Q35" s="259">
        <v>2278000</v>
      </c>
      <c r="R35" s="266">
        <f t="shared" si="0"/>
        <v>933965.21739130479</v>
      </c>
      <c r="S35" s="266">
        <v>0</v>
      </c>
      <c r="T35" s="266">
        <f t="shared" si="1"/>
        <v>2493781.9602042148</v>
      </c>
      <c r="U35" s="266">
        <f t="shared" si="4"/>
        <v>2493700</v>
      </c>
      <c r="V35" s="267">
        <f t="shared" si="2"/>
        <v>2493700</v>
      </c>
      <c r="W35" s="268">
        <f t="shared" si="3"/>
        <v>2493700</v>
      </c>
      <c r="X35" s="265" t="s">
        <v>9255</v>
      </c>
      <c r="Y35" s="158" t="s">
        <v>73</v>
      </c>
      <c r="Z35" s="158" t="s">
        <v>146</v>
      </c>
      <c r="AA35" s="158" t="s">
        <v>20</v>
      </c>
      <c r="AB35" s="249">
        <v>43294</v>
      </c>
      <c r="AC35" s="250" t="s">
        <v>9256</v>
      </c>
    </row>
    <row r="36" spans="1:29" s="251" customFormat="1" ht="78.75" x14ac:dyDescent="0.25">
      <c r="A36" s="259">
        <v>30</v>
      </c>
      <c r="B36" s="259"/>
      <c r="C36" s="260" t="s">
        <v>228</v>
      </c>
      <c r="D36" s="261" t="s">
        <v>191</v>
      </c>
      <c r="E36" s="260" t="s">
        <v>229</v>
      </c>
      <c r="F36" s="262" t="s">
        <v>230</v>
      </c>
      <c r="G36" s="262" t="s">
        <v>230</v>
      </c>
      <c r="H36" s="262" t="s">
        <v>230</v>
      </c>
      <c r="I36" s="263" t="s">
        <v>230</v>
      </c>
      <c r="J36" s="260" t="s">
        <v>34</v>
      </c>
      <c r="K36" s="260" t="s">
        <v>17</v>
      </c>
      <c r="L36" s="260">
        <v>581</v>
      </c>
      <c r="M36" s="264">
        <v>581</v>
      </c>
      <c r="N36" s="262" t="s">
        <v>192</v>
      </c>
      <c r="O36" s="265">
        <v>1559816.7428129099</v>
      </c>
      <c r="P36" s="265">
        <v>718434.78260869603</v>
      </c>
      <c r="Q36" s="259">
        <v>2278000</v>
      </c>
      <c r="R36" s="266">
        <f t="shared" si="0"/>
        <v>933965.21739130479</v>
      </c>
      <c r="S36" s="266">
        <v>0</v>
      </c>
      <c r="T36" s="266">
        <f t="shared" si="1"/>
        <v>2493781.9602042148</v>
      </c>
      <c r="U36" s="266">
        <f t="shared" si="4"/>
        <v>2493700</v>
      </c>
      <c r="V36" s="267">
        <f t="shared" si="2"/>
        <v>2493700</v>
      </c>
      <c r="W36" s="268">
        <f t="shared" si="3"/>
        <v>2493700</v>
      </c>
      <c r="X36" s="265" t="s">
        <v>9255</v>
      </c>
      <c r="Y36" s="158" t="s">
        <v>73</v>
      </c>
      <c r="Z36" s="158" t="s">
        <v>146</v>
      </c>
      <c r="AA36" s="158" t="s">
        <v>20</v>
      </c>
      <c r="AB36" s="249">
        <v>43294</v>
      </c>
      <c r="AC36" s="250" t="s">
        <v>9256</v>
      </c>
    </row>
    <row r="37" spans="1:29" s="251" customFormat="1" ht="78.75" x14ac:dyDescent="0.25">
      <c r="A37" s="259">
        <v>31</v>
      </c>
      <c r="B37" s="259"/>
      <c r="C37" s="260" t="s">
        <v>9340</v>
      </c>
      <c r="D37" s="261" t="s">
        <v>191</v>
      </c>
      <c r="E37" s="260" t="s">
        <v>9341</v>
      </c>
      <c r="F37" s="262" t="s">
        <v>9342</v>
      </c>
      <c r="G37" s="262" t="s">
        <v>9342</v>
      </c>
      <c r="H37" s="262" t="s">
        <v>9342</v>
      </c>
      <c r="I37" s="263" t="s">
        <v>9342</v>
      </c>
      <c r="J37" s="260" t="s">
        <v>3</v>
      </c>
      <c r="K37" s="260" t="s">
        <v>17</v>
      </c>
      <c r="L37" s="260">
        <v>581</v>
      </c>
      <c r="M37" s="264">
        <v>581</v>
      </c>
      <c r="N37" s="262" t="s">
        <v>192</v>
      </c>
      <c r="O37" s="265">
        <v>1559816.7428129099</v>
      </c>
      <c r="P37" s="265">
        <v>718434.78260869603</v>
      </c>
      <c r="Q37" s="259">
        <v>2278000</v>
      </c>
      <c r="R37" s="266">
        <f t="shared" si="0"/>
        <v>933965.21739130479</v>
      </c>
      <c r="S37" s="266">
        <v>0</v>
      </c>
      <c r="T37" s="266">
        <f t="shared" si="1"/>
        <v>2493781.9602042148</v>
      </c>
      <c r="U37" s="266">
        <f t="shared" si="4"/>
        <v>2493700</v>
      </c>
      <c r="V37" s="267">
        <f t="shared" si="2"/>
        <v>2493700</v>
      </c>
      <c r="W37" s="268">
        <f t="shared" si="3"/>
        <v>2493700</v>
      </c>
      <c r="X37" s="265" t="s">
        <v>9255</v>
      </c>
      <c r="Y37" s="158" t="s">
        <v>73</v>
      </c>
      <c r="Z37" s="158" t="s">
        <v>146</v>
      </c>
      <c r="AA37" s="158" t="s">
        <v>20</v>
      </c>
      <c r="AB37" s="249">
        <v>43294</v>
      </c>
      <c r="AC37" s="250" t="s">
        <v>9256</v>
      </c>
    </row>
    <row r="38" spans="1:29" s="251" customFormat="1" ht="78.75" x14ac:dyDescent="0.25">
      <c r="A38" s="259">
        <v>32</v>
      </c>
      <c r="B38" s="259"/>
      <c r="C38" s="260" t="s">
        <v>9343</v>
      </c>
      <c r="D38" s="261" t="s">
        <v>191</v>
      </c>
      <c r="E38" s="260" t="s">
        <v>9344</v>
      </c>
      <c r="F38" s="262" t="s">
        <v>9345</v>
      </c>
      <c r="G38" s="262" t="s">
        <v>9345</v>
      </c>
      <c r="H38" s="262" t="s">
        <v>9345</v>
      </c>
      <c r="I38" s="263" t="s">
        <v>9345</v>
      </c>
      <c r="J38" s="260" t="s">
        <v>3</v>
      </c>
      <c r="K38" s="260" t="s">
        <v>17</v>
      </c>
      <c r="L38" s="260">
        <v>581</v>
      </c>
      <c r="M38" s="264">
        <v>581</v>
      </c>
      <c r="N38" s="262" t="s">
        <v>192</v>
      </c>
      <c r="O38" s="265">
        <v>1559816.7428129099</v>
      </c>
      <c r="P38" s="265">
        <v>718434.78260869603</v>
      </c>
      <c r="Q38" s="259">
        <v>2278000</v>
      </c>
      <c r="R38" s="266">
        <f t="shared" si="0"/>
        <v>933965.21739130479</v>
      </c>
      <c r="S38" s="266">
        <v>0</v>
      </c>
      <c r="T38" s="266">
        <f t="shared" si="1"/>
        <v>2493781.9602042148</v>
      </c>
      <c r="U38" s="266">
        <f t="shared" si="4"/>
        <v>2493700</v>
      </c>
      <c r="V38" s="267">
        <f t="shared" si="2"/>
        <v>2493700</v>
      </c>
      <c r="W38" s="268">
        <f t="shared" si="3"/>
        <v>2493700</v>
      </c>
      <c r="X38" s="265" t="s">
        <v>9255</v>
      </c>
      <c r="Y38" s="158" t="s">
        <v>73</v>
      </c>
      <c r="Z38" s="158" t="s">
        <v>146</v>
      </c>
      <c r="AA38" s="158" t="s">
        <v>26</v>
      </c>
      <c r="AB38" s="249">
        <v>43294</v>
      </c>
      <c r="AC38" s="250" t="s">
        <v>9256</v>
      </c>
    </row>
    <row r="39" spans="1:29" s="251" customFormat="1" ht="78.75" x14ac:dyDescent="0.25">
      <c r="A39" s="259">
        <v>33</v>
      </c>
      <c r="B39" s="259"/>
      <c r="C39" s="260" t="s">
        <v>9346</v>
      </c>
      <c r="D39" s="261" t="s">
        <v>191</v>
      </c>
      <c r="E39" s="260" t="s">
        <v>9347</v>
      </c>
      <c r="F39" s="262" t="s">
        <v>9348</v>
      </c>
      <c r="G39" s="262" t="s">
        <v>9348</v>
      </c>
      <c r="H39" s="262" t="s">
        <v>9348</v>
      </c>
      <c r="I39" s="263" t="s">
        <v>9348</v>
      </c>
      <c r="J39" s="260" t="s">
        <v>3</v>
      </c>
      <c r="K39" s="260" t="s">
        <v>17</v>
      </c>
      <c r="L39" s="260">
        <v>581</v>
      </c>
      <c r="M39" s="264">
        <v>581</v>
      </c>
      <c r="N39" s="262" t="s">
        <v>192</v>
      </c>
      <c r="O39" s="265">
        <v>1559816.7428129099</v>
      </c>
      <c r="P39" s="265">
        <v>718434.78260869603</v>
      </c>
      <c r="Q39" s="259">
        <v>2278000</v>
      </c>
      <c r="R39" s="266">
        <f t="shared" si="0"/>
        <v>933965.21739130479</v>
      </c>
      <c r="S39" s="266">
        <v>0</v>
      </c>
      <c r="T39" s="266">
        <f t="shared" si="1"/>
        <v>2493781.9602042148</v>
      </c>
      <c r="U39" s="266">
        <f t="shared" si="4"/>
        <v>2493700</v>
      </c>
      <c r="V39" s="267">
        <f t="shared" si="2"/>
        <v>2493700</v>
      </c>
      <c r="W39" s="268">
        <f t="shared" si="3"/>
        <v>2493700</v>
      </c>
      <c r="X39" s="265" t="s">
        <v>9255</v>
      </c>
      <c r="Y39" s="158" t="s">
        <v>73</v>
      </c>
      <c r="Z39" s="158" t="s">
        <v>146</v>
      </c>
      <c r="AA39" s="158" t="s">
        <v>26</v>
      </c>
      <c r="AB39" s="249">
        <v>43294</v>
      </c>
      <c r="AC39" s="250" t="s">
        <v>9256</v>
      </c>
    </row>
    <row r="40" spans="1:29" s="251" customFormat="1" ht="78.75" x14ac:dyDescent="0.25">
      <c r="A40" s="259">
        <v>34</v>
      </c>
      <c r="B40" s="259"/>
      <c r="C40" s="260" t="s">
        <v>9349</v>
      </c>
      <c r="D40" s="261" t="s">
        <v>191</v>
      </c>
      <c r="E40" s="260" t="s">
        <v>9350</v>
      </c>
      <c r="F40" s="262" t="s">
        <v>9351</v>
      </c>
      <c r="G40" s="262" t="s">
        <v>9351</v>
      </c>
      <c r="H40" s="262" t="s">
        <v>9351</v>
      </c>
      <c r="I40" s="263" t="s">
        <v>9351</v>
      </c>
      <c r="J40" s="260" t="s">
        <v>3</v>
      </c>
      <c r="K40" s="260" t="s">
        <v>17</v>
      </c>
      <c r="L40" s="260">
        <v>581</v>
      </c>
      <c r="M40" s="264">
        <v>581</v>
      </c>
      <c r="N40" s="262" t="s">
        <v>192</v>
      </c>
      <c r="O40" s="265">
        <v>1559816.7428129099</v>
      </c>
      <c r="P40" s="265">
        <v>718434.78260869603</v>
      </c>
      <c r="Q40" s="259">
        <v>2278000</v>
      </c>
      <c r="R40" s="266">
        <f t="shared" si="0"/>
        <v>933965.21739130479</v>
      </c>
      <c r="S40" s="266">
        <v>0</v>
      </c>
      <c r="T40" s="266">
        <f t="shared" si="1"/>
        <v>2493781.9602042148</v>
      </c>
      <c r="U40" s="266">
        <f t="shared" si="4"/>
        <v>2493700</v>
      </c>
      <c r="V40" s="267">
        <f t="shared" si="2"/>
        <v>2493700</v>
      </c>
      <c r="W40" s="268">
        <f t="shared" si="3"/>
        <v>2493700</v>
      </c>
      <c r="X40" s="265" t="s">
        <v>9255</v>
      </c>
      <c r="Y40" s="158" t="s">
        <v>73</v>
      </c>
      <c r="Z40" s="158" t="s">
        <v>146</v>
      </c>
      <c r="AA40" s="158" t="s">
        <v>20</v>
      </c>
      <c r="AB40" s="249">
        <v>43294</v>
      </c>
      <c r="AC40" s="250" t="s">
        <v>9256</v>
      </c>
    </row>
    <row r="41" spans="1:29" s="251" customFormat="1" ht="31.5" x14ac:dyDescent="0.25">
      <c r="A41" s="259">
        <v>35</v>
      </c>
      <c r="B41" s="259"/>
      <c r="C41" s="260" t="s">
        <v>9352</v>
      </c>
      <c r="D41" s="261" t="s">
        <v>829</v>
      </c>
      <c r="E41" s="260" t="s">
        <v>9353</v>
      </c>
      <c r="F41" s="262" t="s">
        <v>9354</v>
      </c>
      <c r="G41" s="262" t="s">
        <v>9354</v>
      </c>
      <c r="H41" s="262" t="s">
        <v>9354</v>
      </c>
      <c r="I41" s="263" t="s">
        <v>9354</v>
      </c>
      <c r="J41" s="260" t="s">
        <v>34</v>
      </c>
      <c r="K41" s="260" t="s">
        <v>22</v>
      </c>
      <c r="L41" s="260">
        <v>586</v>
      </c>
      <c r="M41" s="264">
        <v>586</v>
      </c>
      <c r="N41" s="262" t="s">
        <v>830</v>
      </c>
      <c r="O41" s="265">
        <v>1683067.5111507601</v>
      </c>
      <c r="P41" s="265">
        <v>358434.78260869603</v>
      </c>
      <c r="Q41" s="259">
        <v>2042000</v>
      </c>
      <c r="R41" s="266">
        <f t="shared" si="0"/>
        <v>465965.21739130485</v>
      </c>
      <c r="S41" s="266">
        <v>0</v>
      </c>
      <c r="T41" s="266">
        <f t="shared" si="1"/>
        <v>2149032.7285420648</v>
      </c>
      <c r="U41" s="266">
        <f t="shared" si="4"/>
        <v>2149000</v>
      </c>
      <c r="V41" s="267">
        <f t="shared" si="2"/>
        <v>2149000</v>
      </c>
      <c r="W41" s="268">
        <f t="shared" si="3"/>
        <v>2149000</v>
      </c>
      <c r="X41" s="265" t="s">
        <v>9255</v>
      </c>
      <c r="Y41" s="158" t="s">
        <v>54</v>
      </c>
      <c r="Z41" s="158" t="s">
        <v>146</v>
      </c>
      <c r="AA41" s="158" t="s">
        <v>55</v>
      </c>
      <c r="AB41" s="249">
        <v>43294</v>
      </c>
      <c r="AC41" s="250" t="s">
        <v>9256</v>
      </c>
    </row>
    <row r="42" spans="1:29" s="251" customFormat="1" ht="31.5" x14ac:dyDescent="0.25">
      <c r="A42" s="259">
        <v>36</v>
      </c>
      <c r="B42" s="259"/>
      <c r="C42" s="260" t="s">
        <v>9355</v>
      </c>
      <c r="D42" s="261" t="s">
        <v>829</v>
      </c>
      <c r="E42" s="260" t="s">
        <v>9356</v>
      </c>
      <c r="F42" s="262" t="s">
        <v>9357</v>
      </c>
      <c r="G42" s="262" t="s">
        <v>9357</v>
      </c>
      <c r="H42" s="262" t="s">
        <v>9357</v>
      </c>
      <c r="I42" s="263" t="s">
        <v>9357</v>
      </c>
      <c r="J42" s="260" t="s">
        <v>34</v>
      </c>
      <c r="K42" s="260" t="s">
        <v>17</v>
      </c>
      <c r="L42" s="260">
        <v>586</v>
      </c>
      <c r="M42" s="264">
        <v>586</v>
      </c>
      <c r="N42" s="262" t="s">
        <v>830</v>
      </c>
      <c r="O42" s="265">
        <v>1683067.5111507601</v>
      </c>
      <c r="P42" s="265">
        <v>358434.78260869603</v>
      </c>
      <c r="Q42" s="259">
        <v>2042000</v>
      </c>
      <c r="R42" s="266">
        <f t="shared" si="0"/>
        <v>465965.21739130485</v>
      </c>
      <c r="S42" s="266">
        <v>0</v>
      </c>
      <c r="T42" s="266">
        <f t="shared" si="1"/>
        <v>2149032.7285420648</v>
      </c>
      <c r="U42" s="266">
        <f t="shared" si="4"/>
        <v>2149000</v>
      </c>
      <c r="V42" s="267">
        <f t="shared" si="2"/>
        <v>2149000</v>
      </c>
      <c r="W42" s="268">
        <f t="shared" si="3"/>
        <v>2149000</v>
      </c>
      <c r="X42" s="265" t="s">
        <v>9255</v>
      </c>
      <c r="Y42" s="158" t="s">
        <v>73</v>
      </c>
      <c r="Z42" s="158" t="s">
        <v>146</v>
      </c>
      <c r="AA42" s="158" t="s">
        <v>20</v>
      </c>
      <c r="AB42" s="249">
        <v>43294</v>
      </c>
      <c r="AC42" s="250" t="s">
        <v>9256</v>
      </c>
    </row>
    <row r="43" spans="1:29" s="251" customFormat="1" ht="47.25" x14ac:dyDescent="0.25">
      <c r="A43" s="259">
        <v>37</v>
      </c>
      <c r="B43" s="259"/>
      <c r="C43" s="260" t="s">
        <v>833</v>
      </c>
      <c r="D43" s="261" t="s">
        <v>829</v>
      </c>
      <c r="E43" s="260" t="s">
        <v>834</v>
      </c>
      <c r="F43" s="262" t="s">
        <v>835</v>
      </c>
      <c r="G43" s="262" t="s">
        <v>835</v>
      </c>
      <c r="H43" s="262" t="s">
        <v>835</v>
      </c>
      <c r="I43" s="263" t="s">
        <v>835</v>
      </c>
      <c r="J43" s="260" t="s">
        <v>3</v>
      </c>
      <c r="K43" s="260" t="s">
        <v>25</v>
      </c>
      <c r="L43" s="260">
        <v>586</v>
      </c>
      <c r="M43" s="264">
        <v>586</v>
      </c>
      <c r="N43" s="262" t="s">
        <v>830</v>
      </c>
      <c r="O43" s="265">
        <v>1683067.5111507601</v>
      </c>
      <c r="P43" s="265">
        <v>358434.78260869603</v>
      </c>
      <c r="Q43" s="259">
        <v>2042000</v>
      </c>
      <c r="R43" s="266">
        <f t="shared" si="0"/>
        <v>465965.21739130485</v>
      </c>
      <c r="S43" s="266">
        <v>0</v>
      </c>
      <c r="T43" s="266">
        <f t="shared" si="1"/>
        <v>2149032.7285420648</v>
      </c>
      <c r="U43" s="266">
        <f t="shared" si="4"/>
        <v>2149000</v>
      </c>
      <c r="V43" s="267">
        <f t="shared" si="2"/>
        <v>2149000</v>
      </c>
      <c r="W43" s="268">
        <f t="shared" si="3"/>
        <v>2149000</v>
      </c>
      <c r="X43" s="265" t="s">
        <v>9255</v>
      </c>
      <c r="Y43" s="158" t="s">
        <v>514</v>
      </c>
      <c r="Z43" s="158" t="s">
        <v>146</v>
      </c>
      <c r="AA43" s="158" t="s">
        <v>91</v>
      </c>
      <c r="AB43" s="249">
        <v>43294</v>
      </c>
      <c r="AC43" s="250" t="s">
        <v>9256</v>
      </c>
    </row>
    <row r="44" spans="1:29" s="251" customFormat="1" ht="31.5" x14ac:dyDescent="0.25">
      <c r="A44" s="259">
        <v>38</v>
      </c>
      <c r="B44" s="259"/>
      <c r="C44" s="260" t="s">
        <v>75</v>
      </c>
      <c r="D44" s="261" t="s">
        <v>70</v>
      </c>
      <c r="E44" s="260" t="s">
        <v>76</v>
      </c>
      <c r="F44" s="262" t="s">
        <v>71</v>
      </c>
      <c r="G44" s="262" t="s">
        <v>71</v>
      </c>
      <c r="H44" s="262" t="s">
        <v>71</v>
      </c>
      <c r="I44" s="263" t="s">
        <v>71</v>
      </c>
      <c r="J44" s="260" t="s">
        <v>34</v>
      </c>
      <c r="K44" s="260" t="s">
        <v>22</v>
      </c>
      <c r="L44" s="260">
        <v>634</v>
      </c>
      <c r="M44" s="264">
        <v>634</v>
      </c>
      <c r="N44" s="262" t="s">
        <v>71</v>
      </c>
      <c r="O44" s="265">
        <v>960629.62310586404</v>
      </c>
      <c r="P44" s="265">
        <v>468000</v>
      </c>
      <c r="Q44" s="259">
        <v>1429000</v>
      </c>
      <c r="R44" s="266">
        <f t="shared" si="0"/>
        <v>608400</v>
      </c>
      <c r="S44" s="266">
        <v>0</v>
      </c>
      <c r="T44" s="266">
        <f t="shared" si="1"/>
        <v>1569029.623105864</v>
      </c>
      <c r="U44" s="266">
        <f t="shared" si="4"/>
        <v>1569000</v>
      </c>
      <c r="V44" s="267">
        <f t="shared" si="2"/>
        <v>1569000</v>
      </c>
      <c r="W44" s="268">
        <f t="shared" si="3"/>
        <v>1569000</v>
      </c>
      <c r="X44" s="265" t="s">
        <v>9255</v>
      </c>
      <c r="Y44" s="158" t="s">
        <v>23</v>
      </c>
      <c r="Z44" s="158" t="s">
        <v>19</v>
      </c>
      <c r="AA44" s="158" t="s">
        <v>20</v>
      </c>
      <c r="AB44" s="249">
        <v>43294</v>
      </c>
      <c r="AC44" s="250" t="s">
        <v>9256</v>
      </c>
    </row>
    <row r="45" spans="1:29" s="251" customFormat="1" ht="31.5" x14ac:dyDescent="0.25">
      <c r="A45" s="259">
        <v>39</v>
      </c>
      <c r="B45" s="259"/>
      <c r="C45" s="260" t="s">
        <v>77</v>
      </c>
      <c r="D45" s="261" t="s">
        <v>78</v>
      </c>
      <c r="E45" s="260" t="s">
        <v>79</v>
      </c>
      <c r="F45" s="262" t="s">
        <v>80</v>
      </c>
      <c r="G45" s="262" t="s">
        <v>80</v>
      </c>
      <c r="H45" s="262" t="s">
        <v>80</v>
      </c>
      <c r="I45" s="263" t="s">
        <v>80</v>
      </c>
      <c r="J45" s="260" t="s">
        <v>34</v>
      </c>
      <c r="K45" s="260" t="s">
        <v>17</v>
      </c>
      <c r="L45" s="260">
        <v>635</v>
      </c>
      <c r="M45" s="264">
        <v>635</v>
      </c>
      <c r="N45" s="262" t="s">
        <v>80</v>
      </c>
      <c r="O45" s="265">
        <v>1725102.0361778401</v>
      </c>
      <c r="P45" s="265">
        <v>577565.21739130397</v>
      </c>
      <c r="Q45" s="259">
        <v>2303000</v>
      </c>
      <c r="R45" s="266">
        <f t="shared" si="0"/>
        <v>750834.7826086951</v>
      </c>
      <c r="S45" s="266">
        <v>0</v>
      </c>
      <c r="T45" s="266">
        <f t="shared" si="1"/>
        <v>2475936.8187865354</v>
      </c>
      <c r="U45" s="266">
        <f t="shared" si="4"/>
        <v>2475900</v>
      </c>
      <c r="V45" s="267">
        <f t="shared" si="2"/>
        <v>2475900</v>
      </c>
      <c r="W45" s="268">
        <f t="shared" si="3"/>
        <v>2475900</v>
      </c>
      <c r="X45" s="265" t="s">
        <v>9255</v>
      </c>
      <c r="Y45" s="158" t="s">
        <v>23</v>
      </c>
      <c r="Z45" s="158" t="s">
        <v>19</v>
      </c>
      <c r="AA45" s="158" t="s">
        <v>20</v>
      </c>
      <c r="AB45" s="249">
        <v>43294</v>
      </c>
      <c r="AC45" s="250" t="s">
        <v>9256</v>
      </c>
    </row>
    <row r="46" spans="1:29" s="251" customFormat="1" ht="31.5" x14ac:dyDescent="0.25">
      <c r="A46" s="259">
        <v>40</v>
      </c>
      <c r="B46" s="259"/>
      <c r="C46" s="260" t="s">
        <v>9358</v>
      </c>
      <c r="D46" s="261" t="s">
        <v>9359</v>
      </c>
      <c r="E46" s="260" t="s">
        <v>9360</v>
      </c>
      <c r="F46" s="262" t="s">
        <v>9361</v>
      </c>
      <c r="G46" s="262" t="s">
        <v>9361</v>
      </c>
      <c r="H46" s="262" t="s">
        <v>9361</v>
      </c>
      <c r="I46" s="263" t="s">
        <v>9361</v>
      </c>
      <c r="J46" s="260" t="s">
        <v>3</v>
      </c>
      <c r="K46" s="260" t="s">
        <v>17</v>
      </c>
      <c r="L46" s="260">
        <v>637</v>
      </c>
      <c r="M46" s="264">
        <v>637</v>
      </c>
      <c r="N46" s="262" t="s">
        <v>9362</v>
      </c>
      <c r="O46" s="265">
        <v>1554354.286871</v>
      </c>
      <c r="P46" s="265">
        <v>577565.21739130397</v>
      </c>
      <c r="Q46" s="259">
        <v>2132000</v>
      </c>
      <c r="R46" s="266">
        <f t="shared" si="0"/>
        <v>750834.7826086951</v>
      </c>
      <c r="S46" s="266">
        <v>0</v>
      </c>
      <c r="T46" s="266">
        <f t="shared" si="1"/>
        <v>2305189.0694796951</v>
      </c>
      <c r="U46" s="266">
        <f t="shared" si="4"/>
        <v>2305100</v>
      </c>
      <c r="V46" s="267">
        <f t="shared" si="2"/>
        <v>2305100</v>
      </c>
      <c r="W46" s="268">
        <f t="shared" si="3"/>
        <v>2305100</v>
      </c>
      <c r="X46" s="265" t="s">
        <v>9255</v>
      </c>
      <c r="Y46" s="158" t="s">
        <v>54</v>
      </c>
      <c r="Z46" s="158" t="s">
        <v>19</v>
      </c>
      <c r="AA46" s="158" t="s">
        <v>55</v>
      </c>
      <c r="AB46" s="249">
        <v>43294</v>
      </c>
      <c r="AC46" s="250" t="s">
        <v>9256</v>
      </c>
    </row>
    <row r="47" spans="1:29" s="251" customFormat="1" ht="31.5" x14ac:dyDescent="0.25">
      <c r="A47" s="259">
        <v>41</v>
      </c>
      <c r="B47" s="259"/>
      <c r="C47" s="260" t="s">
        <v>9363</v>
      </c>
      <c r="D47" s="261" t="s">
        <v>9359</v>
      </c>
      <c r="E47" s="260" t="s">
        <v>9364</v>
      </c>
      <c r="F47" s="262" t="s">
        <v>9361</v>
      </c>
      <c r="G47" s="262" t="s">
        <v>9361</v>
      </c>
      <c r="H47" s="262" t="s">
        <v>9361</v>
      </c>
      <c r="I47" s="263" t="s">
        <v>9361</v>
      </c>
      <c r="J47" s="260" t="s">
        <v>3</v>
      </c>
      <c r="K47" s="260" t="s">
        <v>25</v>
      </c>
      <c r="L47" s="260">
        <v>637</v>
      </c>
      <c r="M47" s="264">
        <v>637</v>
      </c>
      <c r="N47" s="262" t="s">
        <v>9362</v>
      </c>
      <c r="O47" s="265">
        <v>1554354.286871</v>
      </c>
      <c r="P47" s="265">
        <v>577565.21739130397</v>
      </c>
      <c r="Q47" s="259">
        <v>2132000</v>
      </c>
      <c r="R47" s="266">
        <f t="shared" si="0"/>
        <v>750834.7826086951</v>
      </c>
      <c r="S47" s="266">
        <v>0</v>
      </c>
      <c r="T47" s="266">
        <f t="shared" si="1"/>
        <v>2305189.0694796951</v>
      </c>
      <c r="U47" s="266">
        <f t="shared" si="4"/>
        <v>2305100</v>
      </c>
      <c r="V47" s="267">
        <f t="shared" si="2"/>
        <v>2305100</v>
      </c>
      <c r="W47" s="268">
        <f t="shared" si="3"/>
        <v>2305100</v>
      </c>
      <c r="X47" s="265" t="s">
        <v>9255</v>
      </c>
      <c r="Y47" s="158" t="s">
        <v>54</v>
      </c>
      <c r="Z47" s="158" t="s">
        <v>19</v>
      </c>
      <c r="AA47" s="158" t="s">
        <v>55</v>
      </c>
      <c r="AB47" s="249">
        <v>43294</v>
      </c>
      <c r="AC47" s="250" t="s">
        <v>9256</v>
      </c>
    </row>
    <row r="48" spans="1:29" s="251" customFormat="1" ht="31.5" x14ac:dyDescent="0.25">
      <c r="A48" s="259">
        <v>42</v>
      </c>
      <c r="B48" s="259"/>
      <c r="C48" s="260" t="s">
        <v>9365</v>
      </c>
      <c r="D48" s="261" t="s">
        <v>9359</v>
      </c>
      <c r="E48" s="260" t="s">
        <v>9366</v>
      </c>
      <c r="F48" s="262" t="s">
        <v>9361</v>
      </c>
      <c r="G48" s="262" t="s">
        <v>9361</v>
      </c>
      <c r="H48" s="262" t="s">
        <v>9361</v>
      </c>
      <c r="I48" s="263" t="s">
        <v>9361</v>
      </c>
      <c r="J48" s="260" t="s">
        <v>3</v>
      </c>
      <c r="K48" s="260" t="s">
        <v>17</v>
      </c>
      <c r="L48" s="260">
        <v>637</v>
      </c>
      <c r="M48" s="264">
        <v>637</v>
      </c>
      <c r="N48" s="262" t="s">
        <v>9362</v>
      </c>
      <c r="O48" s="265">
        <v>1554354.286871</v>
      </c>
      <c r="P48" s="265">
        <v>577565.21739130397</v>
      </c>
      <c r="Q48" s="259">
        <v>2132000</v>
      </c>
      <c r="R48" s="266">
        <f t="shared" si="0"/>
        <v>750834.7826086951</v>
      </c>
      <c r="S48" s="266">
        <v>0</v>
      </c>
      <c r="T48" s="266">
        <f t="shared" si="1"/>
        <v>2305189.0694796951</v>
      </c>
      <c r="U48" s="266">
        <f t="shared" si="4"/>
        <v>2305100</v>
      </c>
      <c r="V48" s="267">
        <f t="shared" si="2"/>
        <v>2305100</v>
      </c>
      <c r="W48" s="268">
        <f t="shared" si="3"/>
        <v>2305100</v>
      </c>
      <c r="X48" s="265" t="s">
        <v>9255</v>
      </c>
      <c r="Y48" s="158" t="s">
        <v>23</v>
      </c>
      <c r="Z48" s="158" t="s">
        <v>19</v>
      </c>
      <c r="AA48" s="158" t="s">
        <v>20</v>
      </c>
      <c r="AB48" s="249">
        <v>43294</v>
      </c>
      <c r="AC48" s="250" t="s">
        <v>9256</v>
      </c>
    </row>
    <row r="49" spans="1:29" s="251" customFormat="1" ht="47.25" x14ac:dyDescent="0.25">
      <c r="A49" s="259">
        <v>43</v>
      </c>
      <c r="B49" s="259"/>
      <c r="C49" s="260" t="s">
        <v>9367</v>
      </c>
      <c r="D49" s="261" t="s">
        <v>9368</v>
      </c>
      <c r="E49" s="260" t="s">
        <v>9369</v>
      </c>
      <c r="F49" s="262" t="s">
        <v>9370</v>
      </c>
      <c r="G49" s="262" t="s">
        <v>9370</v>
      </c>
      <c r="H49" s="262" t="s">
        <v>9370</v>
      </c>
      <c r="I49" s="263" t="s">
        <v>9370</v>
      </c>
      <c r="J49" s="260" t="s">
        <v>34</v>
      </c>
      <c r="K49" s="260" t="s">
        <v>25</v>
      </c>
      <c r="L49" s="260">
        <v>638</v>
      </c>
      <c r="M49" s="264">
        <v>638</v>
      </c>
      <c r="N49" s="262" t="s">
        <v>9371</v>
      </c>
      <c r="O49" s="265">
        <v>1495978.6655633301</v>
      </c>
      <c r="P49" s="265">
        <v>468000</v>
      </c>
      <c r="Q49" s="259">
        <v>1964000</v>
      </c>
      <c r="R49" s="266">
        <f t="shared" si="0"/>
        <v>608400</v>
      </c>
      <c r="S49" s="266">
        <v>0</v>
      </c>
      <c r="T49" s="266">
        <f t="shared" si="1"/>
        <v>2104378.6655633301</v>
      </c>
      <c r="U49" s="266">
        <f t="shared" si="4"/>
        <v>2104300</v>
      </c>
      <c r="V49" s="267">
        <f t="shared" si="2"/>
        <v>2104300</v>
      </c>
      <c r="W49" s="268">
        <f t="shared" si="3"/>
        <v>2104300</v>
      </c>
      <c r="X49" s="265" t="s">
        <v>9255</v>
      </c>
      <c r="Y49" s="158" t="s">
        <v>73</v>
      </c>
      <c r="Z49" s="158" t="s">
        <v>19</v>
      </c>
      <c r="AA49" s="158" t="s">
        <v>26</v>
      </c>
      <c r="AB49" s="249">
        <v>43294</v>
      </c>
      <c r="AC49" s="250" t="s">
        <v>9256</v>
      </c>
    </row>
    <row r="50" spans="1:29" s="251" customFormat="1" ht="31.5" x14ac:dyDescent="0.25">
      <c r="A50" s="259">
        <v>44</v>
      </c>
      <c r="B50" s="259"/>
      <c r="C50" s="260" t="s">
        <v>109</v>
      </c>
      <c r="D50" s="261" t="s">
        <v>104</v>
      </c>
      <c r="E50" s="260" t="s">
        <v>110</v>
      </c>
      <c r="F50" s="262" t="s">
        <v>111</v>
      </c>
      <c r="G50" s="262" t="s">
        <v>111</v>
      </c>
      <c r="H50" s="262" t="s">
        <v>111</v>
      </c>
      <c r="I50" s="263" t="s">
        <v>111</v>
      </c>
      <c r="J50" s="260" t="s">
        <v>34</v>
      </c>
      <c r="K50" s="260" t="s">
        <v>17</v>
      </c>
      <c r="L50" s="260">
        <v>641</v>
      </c>
      <c r="M50" s="264">
        <v>641</v>
      </c>
      <c r="N50" s="262" t="s">
        <v>107</v>
      </c>
      <c r="O50" s="265">
        <v>1543518.4420729701</v>
      </c>
      <c r="P50" s="265">
        <v>701217.39130434801</v>
      </c>
      <c r="Q50" s="259">
        <v>2245000</v>
      </c>
      <c r="R50" s="266">
        <f t="shared" si="0"/>
        <v>911582.60869565245</v>
      </c>
      <c r="S50" s="266">
        <v>0</v>
      </c>
      <c r="T50" s="266">
        <f t="shared" si="1"/>
        <v>2455101.0507686227</v>
      </c>
      <c r="U50" s="266">
        <f t="shared" si="4"/>
        <v>2455100</v>
      </c>
      <c r="V50" s="267">
        <f t="shared" si="2"/>
        <v>2455100</v>
      </c>
      <c r="W50" s="268">
        <f t="shared" si="3"/>
        <v>2455100</v>
      </c>
      <c r="X50" s="265" t="s">
        <v>9255</v>
      </c>
      <c r="Y50" s="158" t="s">
        <v>23</v>
      </c>
      <c r="Z50" s="158" t="s">
        <v>19</v>
      </c>
      <c r="AA50" s="158" t="s">
        <v>20</v>
      </c>
      <c r="AB50" s="249">
        <v>43294</v>
      </c>
      <c r="AC50" s="250" t="s">
        <v>9256</v>
      </c>
    </row>
    <row r="51" spans="1:29" s="251" customFormat="1" ht="31.5" x14ac:dyDescent="0.25">
      <c r="A51" s="259">
        <v>45</v>
      </c>
      <c r="B51" s="259"/>
      <c r="C51" s="260" t="s">
        <v>113</v>
      </c>
      <c r="D51" s="261" t="s">
        <v>104</v>
      </c>
      <c r="E51" s="260" t="s">
        <v>114</v>
      </c>
      <c r="F51" s="262" t="s">
        <v>7341</v>
      </c>
      <c r="G51" s="262" t="s">
        <v>7341</v>
      </c>
      <c r="H51" s="262" t="s">
        <v>7341</v>
      </c>
      <c r="I51" s="263" t="s">
        <v>115</v>
      </c>
      <c r="J51" s="260" t="s">
        <v>34</v>
      </c>
      <c r="K51" s="260" t="s">
        <v>17</v>
      </c>
      <c r="L51" s="260">
        <v>641</v>
      </c>
      <c r="M51" s="264">
        <v>641</v>
      </c>
      <c r="N51" s="262" t="s">
        <v>107</v>
      </c>
      <c r="O51" s="265">
        <v>1543518.4420729701</v>
      </c>
      <c r="P51" s="265">
        <v>701217.39130434801</v>
      </c>
      <c r="Q51" s="259">
        <v>2245000</v>
      </c>
      <c r="R51" s="266">
        <f t="shared" si="0"/>
        <v>911582.60869565245</v>
      </c>
      <c r="S51" s="266">
        <v>0</v>
      </c>
      <c r="T51" s="266">
        <f t="shared" si="1"/>
        <v>2455101.0507686227</v>
      </c>
      <c r="U51" s="266">
        <f t="shared" si="4"/>
        <v>2455100</v>
      </c>
      <c r="V51" s="267">
        <f t="shared" si="2"/>
        <v>2455100</v>
      </c>
      <c r="W51" s="268">
        <f t="shared" si="3"/>
        <v>2455100</v>
      </c>
      <c r="X51" s="265" t="s">
        <v>9255</v>
      </c>
      <c r="Y51" s="158" t="s">
        <v>23</v>
      </c>
      <c r="Z51" s="158" t="s">
        <v>19</v>
      </c>
      <c r="AA51" s="158" t="s">
        <v>55</v>
      </c>
      <c r="AB51" s="249">
        <v>43294</v>
      </c>
      <c r="AC51" s="250" t="s">
        <v>9256</v>
      </c>
    </row>
    <row r="52" spans="1:29" s="251" customFormat="1" ht="31.5" x14ac:dyDescent="0.25">
      <c r="A52" s="259">
        <v>46</v>
      </c>
      <c r="B52" s="259"/>
      <c r="C52" s="260" t="s">
        <v>9372</v>
      </c>
      <c r="D52" s="261" t="s">
        <v>117</v>
      </c>
      <c r="E52" s="260" t="s">
        <v>9373</v>
      </c>
      <c r="F52" s="262" t="s">
        <v>9374</v>
      </c>
      <c r="G52" s="262" t="s">
        <v>9374</v>
      </c>
      <c r="H52" s="262" t="s">
        <v>9374</v>
      </c>
      <c r="I52" s="263" t="s">
        <v>9374</v>
      </c>
      <c r="J52" s="260" t="s">
        <v>34</v>
      </c>
      <c r="K52" s="260" t="s">
        <v>22</v>
      </c>
      <c r="L52" s="260">
        <v>642</v>
      </c>
      <c r="M52" s="264">
        <v>642</v>
      </c>
      <c r="N52" s="262" t="s">
        <v>118</v>
      </c>
      <c r="O52" s="265">
        <v>1261267.7094997601</v>
      </c>
      <c r="P52" s="265">
        <v>536869.56521739101</v>
      </c>
      <c r="Q52" s="259">
        <v>1798000</v>
      </c>
      <c r="R52" s="266">
        <f t="shared" si="0"/>
        <v>697930.43478260841</v>
      </c>
      <c r="S52" s="266">
        <v>0</v>
      </c>
      <c r="T52" s="266">
        <f t="shared" si="1"/>
        <v>1959198.1442823685</v>
      </c>
      <c r="U52" s="266">
        <f t="shared" si="4"/>
        <v>1959100</v>
      </c>
      <c r="V52" s="267">
        <f t="shared" si="2"/>
        <v>1959100</v>
      </c>
      <c r="W52" s="268">
        <f t="shared" si="3"/>
        <v>1959100</v>
      </c>
      <c r="X52" s="265" t="s">
        <v>9255</v>
      </c>
      <c r="Y52" s="158" t="s">
        <v>54</v>
      </c>
      <c r="Z52" s="158" t="s">
        <v>19</v>
      </c>
      <c r="AA52" s="158" t="s">
        <v>55</v>
      </c>
      <c r="AB52" s="249">
        <v>43294</v>
      </c>
      <c r="AC52" s="250" t="s">
        <v>9256</v>
      </c>
    </row>
    <row r="53" spans="1:29" s="251" customFormat="1" ht="47.25" x14ac:dyDescent="0.25">
      <c r="A53" s="259">
        <v>47</v>
      </c>
      <c r="B53" s="259"/>
      <c r="C53" s="260" t="s">
        <v>9375</v>
      </c>
      <c r="D53" s="261" t="s">
        <v>9376</v>
      </c>
      <c r="E53" s="260" t="s">
        <v>9377</v>
      </c>
      <c r="F53" s="262" t="s">
        <v>9378</v>
      </c>
      <c r="G53" s="262" t="s">
        <v>9378</v>
      </c>
      <c r="H53" s="262" t="s">
        <v>9378</v>
      </c>
      <c r="I53" s="263" t="s">
        <v>9378</v>
      </c>
      <c r="J53" s="260" t="s">
        <v>3</v>
      </c>
      <c r="K53" s="260" t="s">
        <v>25</v>
      </c>
      <c r="L53" s="260">
        <v>662</v>
      </c>
      <c r="M53" s="264">
        <v>662</v>
      </c>
      <c r="N53" s="262" t="s">
        <v>9378</v>
      </c>
      <c r="O53" s="265">
        <v>2850075.7983609498</v>
      </c>
      <c r="P53" s="265">
        <v>558782.60869565199</v>
      </c>
      <c r="Q53" s="259">
        <v>3409000</v>
      </c>
      <c r="R53" s="266">
        <f t="shared" si="0"/>
        <v>726417.39130434766</v>
      </c>
      <c r="S53" s="266">
        <v>0</v>
      </c>
      <c r="T53" s="266">
        <f t="shared" si="1"/>
        <v>3576493.1896652975</v>
      </c>
      <c r="U53" s="266">
        <f t="shared" si="4"/>
        <v>3576400</v>
      </c>
      <c r="V53" s="267">
        <f t="shared" si="2"/>
        <v>3576400</v>
      </c>
      <c r="W53" s="268">
        <f t="shared" si="3"/>
        <v>3576400</v>
      </c>
      <c r="X53" s="265" t="s">
        <v>9255</v>
      </c>
      <c r="Y53" s="158" t="s">
        <v>23</v>
      </c>
      <c r="Z53" s="158" t="s">
        <v>19</v>
      </c>
      <c r="AA53" s="158" t="s">
        <v>20</v>
      </c>
      <c r="AB53" s="249">
        <v>43294</v>
      </c>
      <c r="AC53" s="250" t="s">
        <v>9256</v>
      </c>
    </row>
    <row r="54" spans="1:29" s="251" customFormat="1" ht="63" x14ac:dyDescent="0.25">
      <c r="A54" s="259">
        <v>48</v>
      </c>
      <c r="B54" s="259"/>
      <c r="C54" s="260" t="s">
        <v>9379</v>
      </c>
      <c r="D54" s="261" t="s">
        <v>9380</v>
      </c>
      <c r="E54" s="260" t="s">
        <v>9381</v>
      </c>
      <c r="F54" s="262" t="s">
        <v>9382</v>
      </c>
      <c r="G54" s="262" t="s">
        <v>9382</v>
      </c>
      <c r="H54" s="262" t="s">
        <v>9382</v>
      </c>
      <c r="I54" s="263" t="s">
        <v>9382</v>
      </c>
      <c r="J54" s="260" t="s">
        <v>9187</v>
      </c>
      <c r="K54" s="260" t="s">
        <v>25</v>
      </c>
      <c r="L54" s="260">
        <v>671</v>
      </c>
      <c r="M54" s="264">
        <v>671</v>
      </c>
      <c r="N54" s="262" t="s">
        <v>9383</v>
      </c>
      <c r="O54" s="265">
        <v>4010163.50663401</v>
      </c>
      <c r="P54" s="265">
        <v>1494782.60869565</v>
      </c>
      <c r="Q54" s="259">
        <v>5505000</v>
      </c>
      <c r="R54" s="266">
        <f t="shared" si="0"/>
        <v>1943217.3913043449</v>
      </c>
      <c r="S54" s="266">
        <v>0</v>
      </c>
      <c r="T54" s="266">
        <f t="shared" si="1"/>
        <v>5953380.8979383549</v>
      </c>
      <c r="U54" s="266">
        <f t="shared" si="4"/>
        <v>5953300</v>
      </c>
      <c r="V54" s="267">
        <f t="shared" si="2"/>
        <v>5953300</v>
      </c>
      <c r="W54" s="268">
        <f t="shared" si="3"/>
        <v>5953300</v>
      </c>
      <c r="X54" s="265" t="s">
        <v>9255</v>
      </c>
      <c r="Y54" s="158" t="s">
        <v>54</v>
      </c>
      <c r="Z54" s="158" t="s">
        <v>19</v>
      </c>
      <c r="AA54" s="158" t="s">
        <v>55</v>
      </c>
      <c r="AB54" s="249">
        <v>43294</v>
      </c>
      <c r="AC54" s="250" t="s">
        <v>9256</v>
      </c>
    </row>
    <row r="55" spans="1:29" s="251" customFormat="1" ht="16.5" x14ac:dyDescent="0.25">
      <c r="A55" s="259">
        <v>49</v>
      </c>
      <c r="B55" s="259"/>
      <c r="C55" s="260" t="s">
        <v>533</v>
      </c>
      <c r="D55" s="261" t="s">
        <v>534</v>
      </c>
      <c r="E55" s="260" t="s">
        <v>535</v>
      </c>
      <c r="F55" s="262" t="s">
        <v>536</v>
      </c>
      <c r="G55" s="262" t="s">
        <v>536</v>
      </c>
      <c r="H55" s="262" t="s">
        <v>536</v>
      </c>
      <c r="I55" s="263" t="s">
        <v>536</v>
      </c>
      <c r="J55" s="260" t="s">
        <v>34</v>
      </c>
      <c r="K55" s="260" t="s">
        <v>17</v>
      </c>
      <c r="L55" s="260">
        <v>681</v>
      </c>
      <c r="M55" s="264">
        <v>681</v>
      </c>
      <c r="N55" s="262" t="s">
        <v>536</v>
      </c>
      <c r="O55" s="265">
        <v>1022832</v>
      </c>
      <c r="P55" s="265">
        <v>577565.21739130397</v>
      </c>
      <c r="Q55" s="259">
        <v>1600000</v>
      </c>
      <c r="R55" s="266">
        <f t="shared" si="0"/>
        <v>750834.7826086951</v>
      </c>
      <c r="S55" s="266">
        <v>0</v>
      </c>
      <c r="T55" s="266">
        <f t="shared" si="1"/>
        <v>1773666.7826086951</v>
      </c>
      <c r="U55" s="266">
        <f t="shared" si="4"/>
        <v>1773600</v>
      </c>
      <c r="V55" s="267">
        <f t="shared" si="2"/>
        <v>1773600</v>
      </c>
      <c r="W55" s="268">
        <f t="shared" si="3"/>
        <v>1773600</v>
      </c>
      <c r="X55" s="265" t="s">
        <v>9255</v>
      </c>
      <c r="Y55" s="158" t="s">
        <v>23</v>
      </c>
      <c r="Z55" s="158" t="s">
        <v>19</v>
      </c>
      <c r="AA55" s="158" t="s">
        <v>20</v>
      </c>
      <c r="AB55" s="249">
        <v>43294</v>
      </c>
      <c r="AC55" s="250" t="s">
        <v>9256</v>
      </c>
    </row>
    <row r="56" spans="1:29" s="251" customFormat="1" ht="31.5" x14ac:dyDescent="0.25">
      <c r="A56" s="259">
        <v>50</v>
      </c>
      <c r="B56" s="259"/>
      <c r="C56" s="260" t="s">
        <v>538</v>
      </c>
      <c r="D56" s="261" t="s">
        <v>539</v>
      </c>
      <c r="E56" s="260" t="s">
        <v>540</v>
      </c>
      <c r="F56" s="262" t="s">
        <v>541</v>
      </c>
      <c r="G56" s="262" t="s">
        <v>541</v>
      </c>
      <c r="H56" s="262" t="s">
        <v>541</v>
      </c>
      <c r="I56" s="263" t="s">
        <v>541</v>
      </c>
      <c r="J56" s="260" t="s">
        <v>3</v>
      </c>
      <c r="K56" s="260" t="s">
        <v>25</v>
      </c>
      <c r="L56" s="260">
        <v>682</v>
      </c>
      <c r="M56" s="264">
        <v>682</v>
      </c>
      <c r="N56" s="262" t="s">
        <v>542</v>
      </c>
      <c r="O56" s="265">
        <v>1444780</v>
      </c>
      <c r="P56" s="265">
        <v>912521.73913043505</v>
      </c>
      <c r="Q56" s="259">
        <v>2357000</v>
      </c>
      <c r="R56" s="266">
        <f t="shared" si="0"/>
        <v>1186278.2608695654</v>
      </c>
      <c r="S56" s="266">
        <v>0</v>
      </c>
      <c r="T56" s="266">
        <f t="shared" si="1"/>
        <v>2631058.2608695654</v>
      </c>
      <c r="U56" s="266">
        <f t="shared" si="4"/>
        <v>2631000</v>
      </c>
      <c r="V56" s="267">
        <f t="shared" si="2"/>
        <v>2631000</v>
      </c>
      <c r="W56" s="268">
        <f t="shared" si="3"/>
        <v>2631000</v>
      </c>
      <c r="X56" s="265" t="s">
        <v>9255</v>
      </c>
      <c r="Y56" s="158" t="s">
        <v>23</v>
      </c>
      <c r="Z56" s="158" t="s">
        <v>19</v>
      </c>
      <c r="AA56" s="158" t="s">
        <v>20</v>
      </c>
      <c r="AB56" s="249">
        <v>43294</v>
      </c>
      <c r="AC56" s="250" t="s">
        <v>9256</v>
      </c>
    </row>
    <row r="57" spans="1:29" s="251" customFormat="1" ht="47.25" x14ac:dyDescent="0.25">
      <c r="A57" s="259">
        <v>51</v>
      </c>
      <c r="B57" s="259"/>
      <c r="C57" s="260" t="s">
        <v>9384</v>
      </c>
      <c r="D57" s="261" t="s">
        <v>582</v>
      </c>
      <c r="E57" s="260" t="s">
        <v>9385</v>
      </c>
      <c r="F57" s="262" t="s">
        <v>583</v>
      </c>
      <c r="G57" s="262" t="s">
        <v>583</v>
      </c>
      <c r="H57" s="262" t="s">
        <v>583</v>
      </c>
      <c r="I57" s="263" t="s">
        <v>583</v>
      </c>
      <c r="J57" s="260" t="s">
        <v>34</v>
      </c>
      <c r="K57" s="260" t="s">
        <v>17</v>
      </c>
      <c r="L57" s="260">
        <v>693</v>
      </c>
      <c r="M57" s="264">
        <v>693</v>
      </c>
      <c r="N57" s="262" t="s">
        <v>584</v>
      </c>
      <c r="O57" s="265">
        <v>1898861.5279751399</v>
      </c>
      <c r="P57" s="265">
        <v>579130.43478260899</v>
      </c>
      <c r="Q57" s="259">
        <v>2478000</v>
      </c>
      <c r="R57" s="266">
        <f t="shared" si="0"/>
        <v>752869.56521739159</v>
      </c>
      <c r="S57" s="266">
        <v>0</v>
      </c>
      <c r="T57" s="266">
        <f t="shared" si="1"/>
        <v>2651731.0931925317</v>
      </c>
      <c r="U57" s="266">
        <f t="shared" si="4"/>
        <v>2651700</v>
      </c>
      <c r="V57" s="267">
        <f t="shared" si="2"/>
        <v>2651700</v>
      </c>
      <c r="W57" s="268">
        <f t="shared" si="3"/>
        <v>2651700</v>
      </c>
      <c r="X57" s="265" t="s">
        <v>9255</v>
      </c>
      <c r="Y57" s="158" t="s">
        <v>54</v>
      </c>
      <c r="Z57" s="158" t="s">
        <v>19</v>
      </c>
      <c r="AA57" s="158" t="s">
        <v>55</v>
      </c>
      <c r="AB57" s="249">
        <v>43294</v>
      </c>
      <c r="AC57" s="250" t="s">
        <v>9256</v>
      </c>
    </row>
    <row r="58" spans="1:29" s="251" customFormat="1" ht="47.25" x14ac:dyDescent="0.25">
      <c r="A58" s="259">
        <v>52</v>
      </c>
      <c r="B58" s="259"/>
      <c r="C58" s="260" t="s">
        <v>9386</v>
      </c>
      <c r="D58" s="261" t="s">
        <v>582</v>
      </c>
      <c r="E58" s="260" t="s">
        <v>9387</v>
      </c>
      <c r="F58" s="262" t="s">
        <v>586</v>
      </c>
      <c r="G58" s="262" t="s">
        <v>586</v>
      </c>
      <c r="H58" s="262" t="s">
        <v>586</v>
      </c>
      <c r="I58" s="263" t="s">
        <v>586</v>
      </c>
      <c r="J58" s="260" t="s">
        <v>34</v>
      </c>
      <c r="K58" s="260" t="s">
        <v>17</v>
      </c>
      <c r="L58" s="260">
        <v>693</v>
      </c>
      <c r="M58" s="264">
        <v>693</v>
      </c>
      <c r="N58" s="262" t="s">
        <v>584</v>
      </c>
      <c r="O58" s="265">
        <v>1898861.5279751399</v>
      </c>
      <c r="P58" s="265">
        <v>579130.43478260899</v>
      </c>
      <c r="Q58" s="259">
        <v>2478000</v>
      </c>
      <c r="R58" s="266">
        <f t="shared" si="0"/>
        <v>752869.56521739159</v>
      </c>
      <c r="S58" s="266">
        <v>0</v>
      </c>
      <c r="T58" s="266">
        <f t="shared" si="1"/>
        <v>2651731.0931925317</v>
      </c>
      <c r="U58" s="266">
        <f t="shared" si="4"/>
        <v>2651700</v>
      </c>
      <c r="V58" s="267">
        <f t="shared" si="2"/>
        <v>2651700</v>
      </c>
      <c r="W58" s="268">
        <f t="shared" si="3"/>
        <v>2651700</v>
      </c>
      <c r="X58" s="265" t="s">
        <v>9255</v>
      </c>
      <c r="Y58" s="158" t="s">
        <v>54</v>
      </c>
      <c r="Z58" s="158" t="s">
        <v>19</v>
      </c>
      <c r="AA58" s="158" t="s">
        <v>55</v>
      </c>
      <c r="AB58" s="249">
        <v>43294</v>
      </c>
      <c r="AC58" s="250" t="s">
        <v>9256</v>
      </c>
    </row>
    <row r="59" spans="1:29" s="251" customFormat="1" ht="47.25" x14ac:dyDescent="0.25">
      <c r="A59" s="259">
        <v>53</v>
      </c>
      <c r="B59" s="259"/>
      <c r="C59" s="260" t="s">
        <v>9388</v>
      </c>
      <c r="D59" s="261" t="s">
        <v>582</v>
      </c>
      <c r="E59" s="260" t="s">
        <v>9389</v>
      </c>
      <c r="F59" s="262" t="s">
        <v>586</v>
      </c>
      <c r="G59" s="262" t="s">
        <v>586</v>
      </c>
      <c r="H59" s="262" t="s">
        <v>586</v>
      </c>
      <c r="I59" s="263" t="s">
        <v>586</v>
      </c>
      <c r="J59" s="260" t="s">
        <v>3</v>
      </c>
      <c r="K59" s="260" t="s">
        <v>17</v>
      </c>
      <c r="L59" s="260">
        <v>693</v>
      </c>
      <c r="M59" s="264">
        <v>693</v>
      </c>
      <c r="N59" s="262" t="s">
        <v>584</v>
      </c>
      <c r="O59" s="265">
        <v>1898861.5279751399</v>
      </c>
      <c r="P59" s="265">
        <v>579130.43478260899</v>
      </c>
      <c r="Q59" s="259">
        <v>2478000</v>
      </c>
      <c r="R59" s="266">
        <f t="shared" si="0"/>
        <v>752869.56521739159</v>
      </c>
      <c r="S59" s="266">
        <v>0</v>
      </c>
      <c r="T59" s="266">
        <f t="shared" si="1"/>
        <v>2651731.0931925317</v>
      </c>
      <c r="U59" s="266">
        <f t="shared" si="4"/>
        <v>2651700</v>
      </c>
      <c r="V59" s="267">
        <f t="shared" si="2"/>
        <v>2651700</v>
      </c>
      <c r="W59" s="268">
        <f t="shared" si="3"/>
        <v>2651700</v>
      </c>
      <c r="X59" s="265" t="s">
        <v>9255</v>
      </c>
      <c r="Y59" s="158" t="s">
        <v>54</v>
      </c>
      <c r="Z59" s="158" t="s">
        <v>19</v>
      </c>
      <c r="AA59" s="158" t="s">
        <v>55</v>
      </c>
      <c r="AB59" s="249">
        <v>43294</v>
      </c>
      <c r="AC59" s="250" t="s">
        <v>9256</v>
      </c>
    </row>
    <row r="60" spans="1:29" s="251" customFormat="1" ht="47.25" x14ac:dyDescent="0.25">
      <c r="A60" s="259">
        <v>54</v>
      </c>
      <c r="B60" s="259"/>
      <c r="C60" s="260" t="s">
        <v>591</v>
      </c>
      <c r="D60" s="261" t="s">
        <v>582</v>
      </c>
      <c r="E60" s="260" t="s">
        <v>592</v>
      </c>
      <c r="F60" s="262" t="s">
        <v>583</v>
      </c>
      <c r="G60" s="262" t="s">
        <v>583</v>
      </c>
      <c r="H60" s="262" t="s">
        <v>583</v>
      </c>
      <c r="I60" s="263" t="s">
        <v>583</v>
      </c>
      <c r="J60" s="260" t="s">
        <v>34</v>
      </c>
      <c r="K60" s="260" t="s">
        <v>17</v>
      </c>
      <c r="L60" s="260">
        <v>693</v>
      </c>
      <c r="M60" s="264">
        <v>693</v>
      </c>
      <c r="N60" s="262" t="s">
        <v>584</v>
      </c>
      <c r="O60" s="265">
        <v>1898861.5279751399</v>
      </c>
      <c r="P60" s="265">
        <v>579130.43478260899</v>
      </c>
      <c r="Q60" s="259">
        <v>2478000</v>
      </c>
      <c r="R60" s="266">
        <f t="shared" si="0"/>
        <v>752869.56521739159</v>
      </c>
      <c r="S60" s="266">
        <v>0</v>
      </c>
      <c r="T60" s="266">
        <f t="shared" si="1"/>
        <v>2651731.0931925317</v>
      </c>
      <c r="U60" s="266">
        <f t="shared" si="4"/>
        <v>2651700</v>
      </c>
      <c r="V60" s="267">
        <f t="shared" si="2"/>
        <v>2651700</v>
      </c>
      <c r="W60" s="268">
        <f t="shared" si="3"/>
        <v>2651700</v>
      </c>
      <c r="X60" s="265" t="s">
        <v>9255</v>
      </c>
      <c r="Y60" s="158" t="s">
        <v>18</v>
      </c>
      <c r="Z60" s="158" t="s">
        <v>19</v>
      </c>
      <c r="AA60" s="158" t="s">
        <v>20</v>
      </c>
      <c r="AB60" s="249">
        <v>43294</v>
      </c>
      <c r="AC60" s="250" t="s">
        <v>9256</v>
      </c>
    </row>
    <row r="61" spans="1:29" s="251" customFormat="1" ht="47.25" x14ac:dyDescent="0.25">
      <c r="A61" s="259">
        <v>55</v>
      </c>
      <c r="B61" s="259"/>
      <c r="C61" s="260" t="s">
        <v>594</v>
      </c>
      <c r="D61" s="261" t="s">
        <v>582</v>
      </c>
      <c r="E61" s="260" t="s">
        <v>595</v>
      </c>
      <c r="F61" s="262" t="s">
        <v>586</v>
      </c>
      <c r="G61" s="262" t="s">
        <v>586</v>
      </c>
      <c r="H61" s="262" t="s">
        <v>586</v>
      </c>
      <c r="I61" s="263" t="s">
        <v>586</v>
      </c>
      <c r="J61" s="260" t="s">
        <v>34</v>
      </c>
      <c r="K61" s="260" t="s">
        <v>17</v>
      </c>
      <c r="L61" s="260">
        <v>693</v>
      </c>
      <c r="M61" s="264">
        <v>693</v>
      </c>
      <c r="N61" s="262" t="s">
        <v>584</v>
      </c>
      <c r="O61" s="265">
        <v>1898861.5279751399</v>
      </c>
      <c r="P61" s="265">
        <v>579130.43478260899</v>
      </c>
      <c r="Q61" s="259">
        <v>2478000</v>
      </c>
      <c r="R61" s="266">
        <f t="shared" si="0"/>
        <v>752869.56521739159</v>
      </c>
      <c r="S61" s="266">
        <v>0</v>
      </c>
      <c r="T61" s="266">
        <f t="shared" si="1"/>
        <v>2651731.0931925317</v>
      </c>
      <c r="U61" s="266">
        <f t="shared" si="4"/>
        <v>2651700</v>
      </c>
      <c r="V61" s="267">
        <f t="shared" si="2"/>
        <v>2651700</v>
      </c>
      <c r="W61" s="268">
        <f t="shared" si="3"/>
        <v>2651700</v>
      </c>
      <c r="X61" s="265" t="s">
        <v>9255</v>
      </c>
      <c r="Y61" s="158" t="s">
        <v>18</v>
      </c>
      <c r="Z61" s="158" t="s">
        <v>19</v>
      </c>
      <c r="AA61" s="158" t="s">
        <v>20</v>
      </c>
      <c r="AB61" s="249">
        <v>43294</v>
      </c>
      <c r="AC61" s="250" t="s">
        <v>9256</v>
      </c>
    </row>
    <row r="62" spans="1:29" s="251" customFormat="1" ht="47.25" x14ac:dyDescent="0.25">
      <c r="A62" s="259">
        <v>56</v>
      </c>
      <c r="B62" s="259"/>
      <c r="C62" s="260" t="s">
        <v>9390</v>
      </c>
      <c r="D62" s="261" t="s">
        <v>582</v>
      </c>
      <c r="E62" s="260" t="s">
        <v>9391</v>
      </c>
      <c r="F62" s="262" t="s">
        <v>9392</v>
      </c>
      <c r="G62" s="262" t="s">
        <v>9392</v>
      </c>
      <c r="H62" s="262" t="s">
        <v>9392</v>
      </c>
      <c r="I62" s="263" t="s">
        <v>9392</v>
      </c>
      <c r="J62" s="260" t="s">
        <v>34</v>
      </c>
      <c r="K62" s="260" t="s">
        <v>17</v>
      </c>
      <c r="L62" s="260">
        <v>693</v>
      </c>
      <c r="M62" s="264">
        <v>693</v>
      </c>
      <c r="N62" s="262" t="s">
        <v>584</v>
      </c>
      <c r="O62" s="265">
        <v>1898861.5279751399</v>
      </c>
      <c r="P62" s="265">
        <v>579130.43478260899</v>
      </c>
      <c r="Q62" s="259">
        <v>2478000</v>
      </c>
      <c r="R62" s="266">
        <f t="shared" si="0"/>
        <v>752869.56521739159</v>
      </c>
      <c r="S62" s="266">
        <v>0</v>
      </c>
      <c r="T62" s="266">
        <f t="shared" si="1"/>
        <v>2651731.0931925317</v>
      </c>
      <c r="U62" s="266">
        <f t="shared" si="4"/>
        <v>2651700</v>
      </c>
      <c r="V62" s="267">
        <f t="shared" si="2"/>
        <v>2651700</v>
      </c>
      <c r="W62" s="268">
        <f t="shared" si="3"/>
        <v>2651700</v>
      </c>
      <c r="X62" s="265" t="s">
        <v>9255</v>
      </c>
      <c r="Y62" s="158" t="s">
        <v>18</v>
      </c>
      <c r="Z62" s="158" t="s">
        <v>19</v>
      </c>
      <c r="AA62" s="158" t="s">
        <v>20</v>
      </c>
      <c r="AB62" s="249">
        <v>43294</v>
      </c>
      <c r="AC62" s="250" t="s">
        <v>9256</v>
      </c>
    </row>
    <row r="63" spans="1:29" s="251" customFormat="1" ht="31.5" x14ac:dyDescent="0.25">
      <c r="A63" s="259">
        <v>57</v>
      </c>
      <c r="B63" s="259"/>
      <c r="C63" s="260" t="s">
        <v>9393</v>
      </c>
      <c r="D63" s="261" t="s">
        <v>9394</v>
      </c>
      <c r="E63" s="260" t="s">
        <v>9395</v>
      </c>
      <c r="F63" s="262" t="s">
        <v>9396</v>
      </c>
      <c r="G63" s="262" t="s">
        <v>9397</v>
      </c>
      <c r="H63" s="262" t="s">
        <v>9396</v>
      </c>
      <c r="I63" s="263" t="s">
        <v>9396</v>
      </c>
      <c r="J63" s="260" t="s">
        <v>3</v>
      </c>
      <c r="K63" s="260"/>
      <c r="L63" s="260">
        <v>1100</v>
      </c>
      <c r="M63" s="264">
        <v>1100</v>
      </c>
      <c r="N63" s="262" t="s">
        <v>9398</v>
      </c>
      <c r="O63" s="265">
        <v>1301799.0795849201</v>
      </c>
      <c r="P63" s="265">
        <v>1048695.6521739101</v>
      </c>
      <c r="Q63" s="259">
        <v>2350000</v>
      </c>
      <c r="R63" s="266">
        <f t="shared" si="0"/>
        <v>1363304.347826083</v>
      </c>
      <c r="S63" s="266">
        <v>0</v>
      </c>
      <c r="T63" s="266">
        <f t="shared" si="1"/>
        <v>2665103.427411003</v>
      </c>
      <c r="U63" s="266">
        <f t="shared" si="4"/>
        <v>2665100</v>
      </c>
      <c r="V63" s="267">
        <f t="shared" si="2"/>
        <v>2665100</v>
      </c>
      <c r="W63" s="268">
        <f t="shared" si="3"/>
        <v>2665100</v>
      </c>
      <c r="X63" s="265" t="s">
        <v>9255</v>
      </c>
      <c r="Y63" s="158" t="s">
        <v>514</v>
      </c>
      <c r="Z63" s="158" t="s">
        <v>512</v>
      </c>
      <c r="AA63" s="158" t="s">
        <v>91</v>
      </c>
      <c r="AB63" s="249">
        <v>43294</v>
      </c>
      <c r="AC63" s="250" t="s">
        <v>9256</v>
      </c>
    </row>
    <row r="64" spans="1:29" s="251" customFormat="1" ht="31.5" x14ac:dyDescent="0.25">
      <c r="A64" s="259">
        <v>58</v>
      </c>
      <c r="B64" s="259"/>
      <c r="C64" s="260" t="s">
        <v>9399</v>
      </c>
      <c r="D64" s="261" t="s">
        <v>9400</v>
      </c>
      <c r="E64" s="260" t="s">
        <v>9395</v>
      </c>
      <c r="F64" s="262" t="s">
        <v>9396</v>
      </c>
      <c r="G64" s="262" t="s">
        <v>9397</v>
      </c>
      <c r="H64" s="262" t="s">
        <v>9396</v>
      </c>
      <c r="I64" s="263" t="s">
        <v>9396</v>
      </c>
      <c r="J64" s="260" t="s">
        <v>3</v>
      </c>
      <c r="K64" s="260"/>
      <c r="L64" s="260">
        <v>1101</v>
      </c>
      <c r="M64" s="264">
        <v>1101</v>
      </c>
      <c r="N64" s="262" t="s">
        <v>9401</v>
      </c>
      <c r="O64" s="265">
        <v>1300288.1110054001</v>
      </c>
      <c r="P64" s="265">
        <v>1048695.6521739101</v>
      </c>
      <c r="Q64" s="259">
        <v>2349000</v>
      </c>
      <c r="R64" s="266">
        <f t="shared" si="0"/>
        <v>1363304.347826083</v>
      </c>
      <c r="S64" s="266">
        <v>0</v>
      </c>
      <c r="T64" s="266">
        <f t="shared" si="1"/>
        <v>2663592.458831483</v>
      </c>
      <c r="U64" s="266">
        <f t="shared" si="4"/>
        <v>2663500</v>
      </c>
      <c r="V64" s="267">
        <f t="shared" si="2"/>
        <v>2663500</v>
      </c>
      <c r="W64" s="268">
        <f t="shared" si="3"/>
        <v>2663500</v>
      </c>
      <c r="X64" s="265" t="s">
        <v>9255</v>
      </c>
      <c r="Y64" s="158" t="s">
        <v>514</v>
      </c>
      <c r="Z64" s="158" t="s">
        <v>512</v>
      </c>
      <c r="AA64" s="158" t="s">
        <v>91</v>
      </c>
      <c r="AB64" s="249">
        <v>43294</v>
      </c>
      <c r="AC64" s="250" t="s">
        <v>9256</v>
      </c>
    </row>
    <row r="65" spans="1:29" s="251" customFormat="1" ht="31.5" x14ac:dyDescent="0.25">
      <c r="A65" s="259">
        <v>59</v>
      </c>
      <c r="B65" s="259"/>
      <c r="C65" s="260" t="s">
        <v>9402</v>
      </c>
      <c r="D65" s="261" t="s">
        <v>763</v>
      </c>
      <c r="E65" s="260" t="s">
        <v>9395</v>
      </c>
      <c r="F65" s="262" t="s">
        <v>9396</v>
      </c>
      <c r="G65" s="262" t="s">
        <v>9397</v>
      </c>
      <c r="H65" s="262" t="s">
        <v>9396</v>
      </c>
      <c r="I65" s="263" t="s">
        <v>9396</v>
      </c>
      <c r="J65" s="260" t="s">
        <v>3</v>
      </c>
      <c r="K65" s="260"/>
      <c r="L65" s="260">
        <v>1102</v>
      </c>
      <c r="M65" s="264">
        <v>1102</v>
      </c>
      <c r="N65" s="262" t="s">
        <v>764</v>
      </c>
      <c r="O65" s="265">
        <v>1334755.38017853</v>
      </c>
      <c r="P65" s="265">
        <v>837391.30434782605</v>
      </c>
      <c r="Q65" s="259">
        <v>2172000</v>
      </c>
      <c r="R65" s="266">
        <f t="shared" si="0"/>
        <v>1088608.6956521738</v>
      </c>
      <c r="S65" s="266">
        <v>0</v>
      </c>
      <c r="T65" s="266">
        <f t="shared" si="1"/>
        <v>2423364.0758307036</v>
      </c>
      <c r="U65" s="266">
        <f t="shared" si="4"/>
        <v>2423300</v>
      </c>
      <c r="V65" s="267">
        <f t="shared" si="2"/>
        <v>2423300</v>
      </c>
      <c r="W65" s="268">
        <f t="shared" si="3"/>
        <v>2423300</v>
      </c>
      <c r="X65" s="265" t="s">
        <v>9255</v>
      </c>
      <c r="Y65" s="158" t="s">
        <v>514</v>
      </c>
      <c r="Z65" s="158" t="s">
        <v>512</v>
      </c>
      <c r="AA65" s="158" t="s">
        <v>91</v>
      </c>
      <c r="AB65" s="249">
        <v>43294</v>
      </c>
      <c r="AC65" s="250" t="s">
        <v>9256</v>
      </c>
    </row>
    <row r="66" spans="1:29" s="251" customFormat="1" ht="63" x14ac:dyDescent="0.25">
      <c r="A66" s="259">
        <v>60</v>
      </c>
      <c r="B66" s="259"/>
      <c r="C66" s="260" t="s">
        <v>766</v>
      </c>
      <c r="D66" s="261" t="s">
        <v>763</v>
      </c>
      <c r="E66" s="260" t="s">
        <v>767</v>
      </c>
      <c r="F66" s="262" t="s">
        <v>3914</v>
      </c>
      <c r="G66" s="262" t="s">
        <v>3914</v>
      </c>
      <c r="H66" s="262" t="s">
        <v>3914</v>
      </c>
      <c r="I66" s="263" t="s">
        <v>768</v>
      </c>
      <c r="J66" s="260" t="s">
        <v>34</v>
      </c>
      <c r="K66" s="260" t="s">
        <v>22</v>
      </c>
      <c r="L66" s="260">
        <v>1102</v>
      </c>
      <c r="M66" s="264">
        <v>1102</v>
      </c>
      <c r="N66" s="262" t="s">
        <v>764</v>
      </c>
      <c r="O66" s="265">
        <v>1334755.38017853</v>
      </c>
      <c r="P66" s="265">
        <v>837391.30434782605</v>
      </c>
      <c r="Q66" s="259">
        <v>2172000</v>
      </c>
      <c r="R66" s="266">
        <f t="shared" si="0"/>
        <v>1088608.6956521738</v>
      </c>
      <c r="S66" s="266">
        <v>0</v>
      </c>
      <c r="T66" s="266">
        <f t="shared" si="1"/>
        <v>2423364.0758307036</v>
      </c>
      <c r="U66" s="266">
        <f t="shared" si="4"/>
        <v>2423300</v>
      </c>
      <c r="V66" s="267">
        <f t="shared" si="2"/>
        <v>2423300</v>
      </c>
      <c r="W66" s="268">
        <f t="shared" si="3"/>
        <v>2423300</v>
      </c>
      <c r="X66" s="265" t="s">
        <v>9255</v>
      </c>
      <c r="Y66" s="158" t="s">
        <v>88</v>
      </c>
      <c r="Z66" s="158" t="s">
        <v>512</v>
      </c>
      <c r="AA66" s="158" t="s">
        <v>42</v>
      </c>
      <c r="AB66" s="249">
        <v>43294</v>
      </c>
      <c r="AC66" s="250" t="s">
        <v>9256</v>
      </c>
    </row>
    <row r="67" spans="1:29" s="251" customFormat="1" ht="31.5" x14ac:dyDescent="0.25">
      <c r="A67" s="259">
        <v>61</v>
      </c>
      <c r="B67" s="259"/>
      <c r="C67" s="260" t="s">
        <v>9403</v>
      </c>
      <c r="D67" s="261" t="s">
        <v>9404</v>
      </c>
      <c r="E67" s="260" t="s">
        <v>9405</v>
      </c>
      <c r="F67" s="262" t="s">
        <v>9406</v>
      </c>
      <c r="G67" s="262" t="s">
        <v>9406</v>
      </c>
      <c r="H67" s="262" t="s">
        <v>9406</v>
      </c>
      <c r="I67" s="263" t="s">
        <v>9406</v>
      </c>
      <c r="J67" s="260" t="s">
        <v>3</v>
      </c>
      <c r="K67" s="260"/>
      <c r="L67" s="260">
        <v>1200</v>
      </c>
      <c r="M67" s="264">
        <v>1200</v>
      </c>
      <c r="N67" s="262" t="s">
        <v>9406</v>
      </c>
      <c r="O67" s="265">
        <v>667451.68027017801</v>
      </c>
      <c r="P67" s="265">
        <v>278608.69565217401</v>
      </c>
      <c r="Q67" s="259">
        <v>946000</v>
      </c>
      <c r="R67" s="266">
        <f t="shared" si="0"/>
        <v>362191.30434782617</v>
      </c>
      <c r="S67" s="266">
        <v>0</v>
      </c>
      <c r="T67" s="266">
        <f t="shared" si="1"/>
        <v>1029642.9846180042</v>
      </c>
      <c r="U67" s="266">
        <f t="shared" si="4"/>
        <v>1029600</v>
      </c>
      <c r="V67" s="267">
        <f t="shared" si="2"/>
        <v>1029600</v>
      </c>
      <c r="W67" s="268">
        <f t="shared" si="3"/>
        <v>1029600</v>
      </c>
      <c r="X67" s="265" t="s">
        <v>9407</v>
      </c>
      <c r="Y67" s="158" t="s">
        <v>18</v>
      </c>
      <c r="Z67" s="158" t="s">
        <v>66</v>
      </c>
      <c r="AA67" s="158" t="s">
        <v>68</v>
      </c>
      <c r="AB67" s="249">
        <v>43294</v>
      </c>
    </row>
    <row r="68" spans="1:29" ht="24.75" customHeight="1" x14ac:dyDescent="0.25">
      <c r="A68" s="269"/>
      <c r="B68" s="269"/>
      <c r="C68" s="270" t="s">
        <v>9408</v>
      </c>
      <c r="D68" s="270"/>
      <c r="E68" s="270"/>
      <c r="F68" s="270"/>
      <c r="G68" s="269"/>
      <c r="H68" s="269"/>
      <c r="I68" s="269"/>
      <c r="J68" s="269"/>
      <c r="K68" s="269"/>
      <c r="L68" s="269"/>
      <c r="M68" s="269"/>
      <c r="N68" s="269"/>
      <c r="O68" s="269"/>
      <c r="P68" s="269"/>
      <c r="Q68" s="269"/>
      <c r="R68" s="269"/>
      <c r="S68" s="269"/>
      <c r="T68" s="269"/>
      <c r="U68" s="269"/>
      <c r="V68" s="269"/>
      <c r="W68" s="269"/>
      <c r="X68" s="269"/>
    </row>
  </sheetData>
  <mergeCells count="4">
    <mergeCell ref="A2:Z2"/>
    <mergeCell ref="C6:O6"/>
    <mergeCell ref="C68:F68"/>
    <mergeCell ref="A3:X3"/>
  </mergeCells>
  <pageMargins left="0.87" right="0" top="0.52" bottom="0.38" header="0.3" footer="0.17"/>
  <pageSetup paperSize="9" scale="99" fitToHeight="0" orientation="landscape" r:id="rId1"/>
  <headerFooter>
    <oddHeader xml:space="preserve">&amp;R&amp;10TTYT Huyện Thanh Liêm   </oddHeader>
    <oddFooter xml:space="preserve">&amp;R&amp;10Trang  &amp;P/&amp;N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J7" sqref="J7"/>
    </sheetView>
  </sheetViews>
  <sheetFormatPr defaultColWidth="10" defaultRowHeight="12.75" x14ac:dyDescent="0.2"/>
  <cols>
    <col min="1" max="1" width="5.625" style="16" customWidth="1"/>
    <col min="2" max="2" width="53.625" style="16" customWidth="1"/>
    <col min="3" max="3" width="7.875" style="16" hidden="1" customWidth="1"/>
    <col min="4" max="4" width="9.75" style="16" hidden="1" customWidth="1"/>
    <col min="5" max="5" width="13.375" style="16" hidden="1" customWidth="1"/>
    <col min="6" max="6" width="10.75" style="16" hidden="1" customWidth="1"/>
    <col min="7" max="8" width="11" style="16" hidden="1" customWidth="1"/>
    <col min="9" max="9" width="15.375" style="16" customWidth="1"/>
    <col min="10" max="255" width="10" style="16"/>
    <col min="256" max="256" width="8.875" style="16" customWidth="1"/>
    <col min="257" max="257" width="34.125" style="16" customWidth="1"/>
    <col min="258" max="258" width="7.875" style="16" customWidth="1"/>
    <col min="259" max="259" width="9.75" style="16" customWidth="1"/>
    <col min="260" max="262" width="11.375" style="16" customWidth="1"/>
    <col min="263" max="264" width="13" style="16" customWidth="1"/>
    <col min="265" max="265" width="10.75" style="16" customWidth="1"/>
    <col min="266" max="511" width="10" style="16"/>
    <col min="512" max="512" width="8.875" style="16" customWidth="1"/>
    <col min="513" max="513" width="34.125" style="16" customWidth="1"/>
    <col min="514" max="514" width="7.875" style="16" customWidth="1"/>
    <col min="515" max="515" width="9.75" style="16" customWidth="1"/>
    <col min="516" max="518" width="11.375" style="16" customWidth="1"/>
    <col min="519" max="520" width="13" style="16" customWidth="1"/>
    <col min="521" max="521" width="10.75" style="16" customWidth="1"/>
    <col min="522" max="767" width="10" style="16"/>
    <col min="768" max="768" width="8.875" style="16" customWidth="1"/>
    <col min="769" max="769" width="34.125" style="16" customWidth="1"/>
    <col min="770" max="770" width="7.875" style="16" customWidth="1"/>
    <col min="771" max="771" width="9.75" style="16" customWidth="1"/>
    <col min="772" max="774" width="11.375" style="16" customWidth="1"/>
    <col min="775" max="776" width="13" style="16" customWidth="1"/>
    <col min="777" max="777" width="10.75" style="16" customWidth="1"/>
    <col min="778" max="1023" width="10" style="16"/>
    <col min="1024" max="1024" width="8.875" style="16" customWidth="1"/>
    <col min="1025" max="1025" width="34.125" style="16" customWidth="1"/>
    <col min="1026" max="1026" width="7.875" style="16" customWidth="1"/>
    <col min="1027" max="1027" width="9.75" style="16" customWidth="1"/>
    <col min="1028" max="1030" width="11.375" style="16" customWidth="1"/>
    <col min="1031" max="1032" width="13" style="16" customWidth="1"/>
    <col min="1033" max="1033" width="10.75" style="16" customWidth="1"/>
    <col min="1034" max="1279" width="10" style="16"/>
    <col min="1280" max="1280" width="8.875" style="16" customWidth="1"/>
    <col min="1281" max="1281" width="34.125" style="16" customWidth="1"/>
    <col min="1282" max="1282" width="7.875" style="16" customWidth="1"/>
    <col min="1283" max="1283" width="9.75" style="16" customWidth="1"/>
    <col min="1284" max="1286" width="11.375" style="16" customWidth="1"/>
    <col min="1287" max="1288" width="13" style="16" customWidth="1"/>
    <col min="1289" max="1289" width="10.75" style="16" customWidth="1"/>
    <col min="1290" max="1535" width="10" style="16"/>
    <col min="1536" max="1536" width="8.875" style="16" customWidth="1"/>
    <col min="1537" max="1537" width="34.125" style="16" customWidth="1"/>
    <col min="1538" max="1538" width="7.875" style="16" customWidth="1"/>
    <col min="1539" max="1539" width="9.75" style="16" customWidth="1"/>
    <col min="1540" max="1542" width="11.375" style="16" customWidth="1"/>
    <col min="1543" max="1544" width="13" style="16" customWidth="1"/>
    <col min="1545" max="1545" width="10.75" style="16" customWidth="1"/>
    <col min="1546" max="1791" width="10" style="16"/>
    <col min="1792" max="1792" width="8.875" style="16" customWidth="1"/>
    <col min="1793" max="1793" width="34.125" style="16" customWidth="1"/>
    <col min="1794" max="1794" width="7.875" style="16" customWidth="1"/>
    <col min="1795" max="1795" width="9.75" style="16" customWidth="1"/>
    <col min="1796" max="1798" width="11.375" style="16" customWidth="1"/>
    <col min="1799" max="1800" width="13" style="16" customWidth="1"/>
    <col min="1801" max="1801" width="10.75" style="16" customWidth="1"/>
    <col min="1802" max="2047" width="10" style="16"/>
    <col min="2048" max="2048" width="8.875" style="16" customWidth="1"/>
    <col min="2049" max="2049" width="34.125" style="16" customWidth="1"/>
    <col min="2050" max="2050" width="7.875" style="16" customWidth="1"/>
    <col min="2051" max="2051" width="9.75" style="16" customWidth="1"/>
    <col min="2052" max="2054" width="11.375" style="16" customWidth="1"/>
    <col min="2055" max="2056" width="13" style="16" customWidth="1"/>
    <col min="2057" max="2057" width="10.75" style="16" customWidth="1"/>
    <col min="2058" max="2303" width="10" style="16"/>
    <col min="2304" max="2304" width="8.875" style="16" customWidth="1"/>
    <col min="2305" max="2305" width="34.125" style="16" customWidth="1"/>
    <col min="2306" max="2306" width="7.875" style="16" customWidth="1"/>
    <col min="2307" max="2307" width="9.75" style="16" customWidth="1"/>
    <col min="2308" max="2310" width="11.375" style="16" customWidth="1"/>
    <col min="2311" max="2312" width="13" style="16" customWidth="1"/>
    <col min="2313" max="2313" width="10.75" style="16" customWidth="1"/>
    <col min="2314" max="2559" width="10" style="16"/>
    <col min="2560" max="2560" width="8.875" style="16" customWidth="1"/>
    <col min="2561" max="2561" width="34.125" style="16" customWidth="1"/>
    <col min="2562" max="2562" width="7.875" style="16" customWidth="1"/>
    <col min="2563" max="2563" width="9.75" style="16" customWidth="1"/>
    <col min="2564" max="2566" width="11.375" style="16" customWidth="1"/>
    <col min="2567" max="2568" width="13" style="16" customWidth="1"/>
    <col min="2569" max="2569" width="10.75" style="16" customWidth="1"/>
    <col min="2570" max="2815" width="10" style="16"/>
    <col min="2816" max="2816" width="8.875" style="16" customWidth="1"/>
    <col min="2817" max="2817" width="34.125" style="16" customWidth="1"/>
    <col min="2818" max="2818" width="7.875" style="16" customWidth="1"/>
    <col min="2819" max="2819" width="9.75" style="16" customWidth="1"/>
    <col min="2820" max="2822" width="11.375" style="16" customWidth="1"/>
    <col min="2823" max="2824" width="13" style="16" customWidth="1"/>
    <col min="2825" max="2825" width="10.75" style="16" customWidth="1"/>
    <col min="2826" max="3071" width="10" style="16"/>
    <col min="3072" max="3072" width="8.875" style="16" customWidth="1"/>
    <col min="3073" max="3073" width="34.125" style="16" customWidth="1"/>
    <col min="3074" max="3074" width="7.875" style="16" customWidth="1"/>
    <col min="3075" max="3075" width="9.75" style="16" customWidth="1"/>
    <col min="3076" max="3078" width="11.375" style="16" customWidth="1"/>
    <col min="3079" max="3080" width="13" style="16" customWidth="1"/>
    <col min="3081" max="3081" width="10.75" style="16" customWidth="1"/>
    <col min="3082" max="3327" width="10" style="16"/>
    <col min="3328" max="3328" width="8.875" style="16" customWidth="1"/>
    <col min="3329" max="3329" width="34.125" style="16" customWidth="1"/>
    <col min="3330" max="3330" width="7.875" style="16" customWidth="1"/>
    <col min="3331" max="3331" width="9.75" style="16" customWidth="1"/>
    <col min="3332" max="3334" width="11.375" style="16" customWidth="1"/>
    <col min="3335" max="3336" width="13" style="16" customWidth="1"/>
    <col min="3337" max="3337" width="10.75" style="16" customWidth="1"/>
    <col min="3338" max="3583" width="10" style="16"/>
    <col min="3584" max="3584" width="8.875" style="16" customWidth="1"/>
    <col min="3585" max="3585" width="34.125" style="16" customWidth="1"/>
    <col min="3586" max="3586" width="7.875" style="16" customWidth="1"/>
    <col min="3587" max="3587" width="9.75" style="16" customWidth="1"/>
    <col min="3588" max="3590" width="11.375" style="16" customWidth="1"/>
    <col min="3591" max="3592" width="13" style="16" customWidth="1"/>
    <col min="3593" max="3593" width="10.75" style="16" customWidth="1"/>
    <col min="3594" max="3839" width="10" style="16"/>
    <col min="3840" max="3840" width="8.875" style="16" customWidth="1"/>
    <col min="3841" max="3841" width="34.125" style="16" customWidth="1"/>
    <col min="3842" max="3842" width="7.875" style="16" customWidth="1"/>
    <col min="3843" max="3843" width="9.75" style="16" customWidth="1"/>
    <col min="3844" max="3846" width="11.375" style="16" customWidth="1"/>
    <col min="3847" max="3848" width="13" style="16" customWidth="1"/>
    <col min="3849" max="3849" width="10.75" style="16" customWidth="1"/>
    <col min="3850" max="4095" width="10" style="16"/>
    <col min="4096" max="4096" width="8.875" style="16" customWidth="1"/>
    <col min="4097" max="4097" width="34.125" style="16" customWidth="1"/>
    <col min="4098" max="4098" width="7.875" style="16" customWidth="1"/>
    <col min="4099" max="4099" width="9.75" style="16" customWidth="1"/>
    <col min="4100" max="4102" width="11.375" style="16" customWidth="1"/>
    <col min="4103" max="4104" width="13" style="16" customWidth="1"/>
    <col min="4105" max="4105" width="10.75" style="16" customWidth="1"/>
    <col min="4106" max="4351" width="10" style="16"/>
    <col min="4352" max="4352" width="8.875" style="16" customWidth="1"/>
    <col min="4353" max="4353" width="34.125" style="16" customWidth="1"/>
    <col min="4354" max="4354" width="7.875" style="16" customWidth="1"/>
    <col min="4355" max="4355" width="9.75" style="16" customWidth="1"/>
    <col min="4356" max="4358" width="11.375" style="16" customWidth="1"/>
    <col min="4359" max="4360" width="13" style="16" customWidth="1"/>
    <col min="4361" max="4361" width="10.75" style="16" customWidth="1"/>
    <col min="4362" max="4607" width="10" style="16"/>
    <col min="4608" max="4608" width="8.875" style="16" customWidth="1"/>
    <col min="4609" max="4609" width="34.125" style="16" customWidth="1"/>
    <col min="4610" max="4610" width="7.875" style="16" customWidth="1"/>
    <col min="4611" max="4611" width="9.75" style="16" customWidth="1"/>
    <col min="4612" max="4614" width="11.375" style="16" customWidth="1"/>
    <col min="4615" max="4616" width="13" style="16" customWidth="1"/>
    <col min="4617" max="4617" width="10.75" style="16" customWidth="1"/>
    <col min="4618" max="4863" width="10" style="16"/>
    <col min="4864" max="4864" width="8.875" style="16" customWidth="1"/>
    <col min="4865" max="4865" width="34.125" style="16" customWidth="1"/>
    <col min="4866" max="4866" width="7.875" style="16" customWidth="1"/>
    <col min="4867" max="4867" width="9.75" style="16" customWidth="1"/>
    <col min="4868" max="4870" width="11.375" style="16" customWidth="1"/>
    <col min="4871" max="4872" width="13" style="16" customWidth="1"/>
    <col min="4873" max="4873" width="10.75" style="16" customWidth="1"/>
    <col min="4874" max="5119" width="10" style="16"/>
    <col min="5120" max="5120" width="8.875" style="16" customWidth="1"/>
    <col min="5121" max="5121" width="34.125" style="16" customWidth="1"/>
    <col min="5122" max="5122" width="7.875" style="16" customWidth="1"/>
    <col min="5123" max="5123" width="9.75" style="16" customWidth="1"/>
    <col min="5124" max="5126" width="11.375" style="16" customWidth="1"/>
    <col min="5127" max="5128" width="13" style="16" customWidth="1"/>
    <col min="5129" max="5129" width="10.75" style="16" customWidth="1"/>
    <col min="5130" max="5375" width="10" style="16"/>
    <col min="5376" max="5376" width="8.875" style="16" customWidth="1"/>
    <col min="5377" max="5377" width="34.125" style="16" customWidth="1"/>
    <col min="5378" max="5378" width="7.875" style="16" customWidth="1"/>
    <col min="5379" max="5379" width="9.75" style="16" customWidth="1"/>
    <col min="5380" max="5382" width="11.375" style="16" customWidth="1"/>
    <col min="5383" max="5384" width="13" style="16" customWidth="1"/>
    <col min="5385" max="5385" width="10.75" style="16" customWidth="1"/>
    <col min="5386" max="5631" width="10" style="16"/>
    <col min="5632" max="5632" width="8.875" style="16" customWidth="1"/>
    <col min="5633" max="5633" width="34.125" style="16" customWidth="1"/>
    <col min="5634" max="5634" width="7.875" style="16" customWidth="1"/>
    <col min="5635" max="5635" width="9.75" style="16" customWidth="1"/>
    <col min="5636" max="5638" width="11.375" style="16" customWidth="1"/>
    <col min="5639" max="5640" width="13" style="16" customWidth="1"/>
    <col min="5641" max="5641" width="10.75" style="16" customWidth="1"/>
    <col min="5642" max="5887" width="10" style="16"/>
    <col min="5888" max="5888" width="8.875" style="16" customWidth="1"/>
    <col min="5889" max="5889" width="34.125" style="16" customWidth="1"/>
    <col min="5890" max="5890" width="7.875" style="16" customWidth="1"/>
    <col min="5891" max="5891" width="9.75" style="16" customWidth="1"/>
    <col min="5892" max="5894" width="11.375" style="16" customWidth="1"/>
    <col min="5895" max="5896" width="13" style="16" customWidth="1"/>
    <col min="5897" max="5897" width="10.75" style="16" customWidth="1"/>
    <col min="5898" max="6143" width="10" style="16"/>
    <col min="6144" max="6144" width="8.875" style="16" customWidth="1"/>
    <col min="6145" max="6145" width="34.125" style="16" customWidth="1"/>
    <col min="6146" max="6146" width="7.875" style="16" customWidth="1"/>
    <col min="6147" max="6147" width="9.75" style="16" customWidth="1"/>
    <col min="6148" max="6150" width="11.375" style="16" customWidth="1"/>
    <col min="6151" max="6152" width="13" style="16" customWidth="1"/>
    <col min="6153" max="6153" width="10.75" style="16" customWidth="1"/>
    <col min="6154" max="6399" width="10" style="16"/>
    <col min="6400" max="6400" width="8.875" style="16" customWidth="1"/>
    <col min="6401" max="6401" width="34.125" style="16" customWidth="1"/>
    <col min="6402" max="6402" width="7.875" style="16" customWidth="1"/>
    <col min="6403" max="6403" width="9.75" style="16" customWidth="1"/>
    <col min="6404" max="6406" width="11.375" style="16" customWidth="1"/>
    <col min="6407" max="6408" width="13" style="16" customWidth="1"/>
    <col min="6409" max="6409" width="10.75" style="16" customWidth="1"/>
    <col min="6410" max="6655" width="10" style="16"/>
    <col min="6656" max="6656" width="8.875" style="16" customWidth="1"/>
    <col min="6657" max="6657" width="34.125" style="16" customWidth="1"/>
    <col min="6658" max="6658" width="7.875" style="16" customWidth="1"/>
    <col min="6659" max="6659" width="9.75" style="16" customWidth="1"/>
    <col min="6660" max="6662" width="11.375" style="16" customWidth="1"/>
    <col min="6663" max="6664" width="13" style="16" customWidth="1"/>
    <col min="6665" max="6665" width="10.75" style="16" customWidth="1"/>
    <col min="6666" max="6911" width="10" style="16"/>
    <col min="6912" max="6912" width="8.875" style="16" customWidth="1"/>
    <col min="6913" max="6913" width="34.125" style="16" customWidth="1"/>
    <col min="6914" max="6914" width="7.875" style="16" customWidth="1"/>
    <col min="6915" max="6915" width="9.75" style="16" customWidth="1"/>
    <col min="6916" max="6918" width="11.375" style="16" customWidth="1"/>
    <col min="6919" max="6920" width="13" style="16" customWidth="1"/>
    <col min="6921" max="6921" width="10.75" style="16" customWidth="1"/>
    <col min="6922" max="7167" width="10" style="16"/>
    <col min="7168" max="7168" width="8.875" style="16" customWidth="1"/>
    <col min="7169" max="7169" width="34.125" style="16" customWidth="1"/>
    <col min="7170" max="7170" width="7.875" style="16" customWidth="1"/>
    <col min="7171" max="7171" width="9.75" style="16" customWidth="1"/>
    <col min="7172" max="7174" width="11.375" style="16" customWidth="1"/>
    <col min="7175" max="7176" width="13" style="16" customWidth="1"/>
    <col min="7177" max="7177" width="10.75" style="16" customWidth="1"/>
    <col min="7178" max="7423" width="10" style="16"/>
    <col min="7424" max="7424" width="8.875" style="16" customWidth="1"/>
    <col min="7425" max="7425" width="34.125" style="16" customWidth="1"/>
    <col min="7426" max="7426" width="7.875" style="16" customWidth="1"/>
    <col min="7427" max="7427" width="9.75" style="16" customWidth="1"/>
    <col min="7428" max="7430" width="11.375" style="16" customWidth="1"/>
    <col min="7431" max="7432" width="13" style="16" customWidth="1"/>
    <col min="7433" max="7433" width="10.75" style="16" customWidth="1"/>
    <col min="7434" max="7679" width="10" style="16"/>
    <col min="7680" max="7680" width="8.875" style="16" customWidth="1"/>
    <col min="7681" max="7681" width="34.125" style="16" customWidth="1"/>
    <col min="7682" max="7682" width="7.875" style="16" customWidth="1"/>
    <col min="7683" max="7683" width="9.75" style="16" customWidth="1"/>
    <col min="7684" max="7686" width="11.375" style="16" customWidth="1"/>
    <col min="7687" max="7688" width="13" style="16" customWidth="1"/>
    <col min="7689" max="7689" width="10.75" style="16" customWidth="1"/>
    <col min="7690" max="7935" width="10" style="16"/>
    <col min="7936" max="7936" width="8.875" style="16" customWidth="1"/>
    <col min="7937" max="7937" width="34.125" style="16" customWidth="1"/>
    <col min="7938" max="7938" width="7.875" style="16" customWidth="1"/>
    <col min="7939" max="7939" width="9.75" style="16" customWidth="1"/>
    <col min="7940" max="7942" width="11.375" style="16" customWidth="1"/>
    <col min="7943" max="7944" width="13" style="16" customWidth="1"/>
    <col min="7945" max="7945" width="10.75" style="16" customWidth="1"/>
    <col min="7946" max="8191" width="10" style="16"/>
    <col min="8192" max="8192" width="8.875" style="16" customWidth="1"/>
    <col min="8193" max="8193" width="34.125" style="16" customWidth="1"/>
    <col min="8194" max="8194" width="7.875" style="16" customWidth="1"/>
    <col min="8195" max="8195" width="9.75" style="16" customWidth="1"/>
    <col min="8196" max="8198" width="11.375" style="16" customWidth="1"/>
    <col min="8199" max="8200" width="13" style="16" customWidth="1"/>
    <col min="8201" max="8201" width="10.75" style="16" customWidth="1"/>
    <col min="8202" max="8447" width="10" style="16"/>
    <col min="8448" max="8448" width="8.875" style="16" customWidth="1"/>
    <col min="8449" max="8449" width="34.125" style="16" customWidth="1"/>
    <col min="8450" max="8450" width="7.875" style="16" customWidth="1"/>
    <col min="8451" max="8451" width="9.75" style="16" customWidth="1"/>
    <col min="8452" max="8454" width="11.375" style="16" customWidth="1"/>
    <col min="8455" max="8456" width="13" style="16" customWidth="1"/>
    <col min="8457" max="8457" width="10.75" style="16" customWidth="1"/>
    <col min="8458" max="8703" width="10" style="16"/>
    <col min="8704" max="8704" width="8.875" style="16" customWidth="1"/>
    <col min="8705" max="8705" width="34.125" style="16" customWidth="1"/>
    <col min="8706" max="8706" width="7.875" style="16" customWidth="1"/>
    <col min="8707" max="8707" width="9.75" style="16" customWidth="1"/>
    <col min="8708" max="8710" width="11.375" style="16" customWidth="1"/>
    <col min="8711" max="8712" width="13" style="16" customWidth="1"/>
    <col min="8713" max="8713" width="10.75" style="16" customWidth="1"/>
    <col min="8714" max="8959" width="10" style="16"/>
    <col min="8960" max="8960" width="8.875" style="16" customWidth="1"/>
    <col min="8961" max="8961" width="34.125" style="16" customWidth="1"/>
    <col min="8962" max="8962" width="7.875" style="16" customWidth="1"/>
    <col min="8963" max="8963" width="9.75" style="16" customWidth="1"/>
    <col min="8964" max="8966" width="11.375" style="16" customWidth="1"/>
    <col min="8967" max="8968" width="13" style="16" customWidth="1"/>
    <col min="8969" max="8969" width="10.75" style="16" customWidth="1"/>
    <col min="8970" max="9215" width="10" style="16"/>
    <col min="9216" max="9216" width="8.875" style="16" customWidth="1"/>
    <col min="9217" max="9217" width="34.125" style="16" customWidth="1"/>
    <col min="9218" max="9218" width="7.875" style="16" customWidth="1"/>
    <col min="9219" max="9219" width="9.75" style="16" customWidth="1"/>
    <col min="9220" max="9222" width="11.375" style="16" customWidth="1"/>
    <col min="9223" max="9224" width="13" style="16" customWidth="1"/>
    <col min="9225" max="9225" width="10.75" style="16" customWidth="1"/>
    <col min="9226" max="9471" width="10" style="16"/>
    <col min="9472" max="9472" width="8.875" style="16" customWidth="1"/>
    <col min="9473" max="9473" width="34.125" style="16" customWidth="1"/>
    <col min="9474" max="9474" width="7.875" style="16" customWidth="1"/>
    <col min="9475" max="9475" width="9.75" style="16" customWidth="1"/>
    <col min="9476" max="9478" width="11.375" style="16" customWidth="1"/>
    <col min="9479" max="9480" width="13" style="16" customWidth="1"/>
    <col min="9481" max="9481" width="10.75" style="16" customWidth="1"/>
    <col min="9482" max="9727" width="10" style="16"/>
    <col min="9728" max="9728" width="8.875" style="16" customWidth="1"/>
    <col min="9729" max="9729" width="34.125" style="16" customWidth="1"/>
    <col min="9730" max="9730" width="7.875" style="16" customWidth="1"/>
    <col min="9731" max="9731" width="9.75" style="16" customWidth="1"/>
    <col min="9732" max="9734" width="11.375" style="16" customWidth="1"/>
    <col min="9735" max="9736" width="13" style="16" customWidth="1"/>
    <col min="9737" max="9737" width="10.75" style="16" customWidth="1"/>
    <col min="9738" max="9983" width="10" style="16"/>
    <col min="9984" max="9984" width="8.875" style="16" customWidth="1"/>
    <col min="9985" max="9985" width="34.125" style="16" customWidth="1"/>
    <col min="9986" max="9986" width="7.875" style="16" customWidth="1"/>
    <col min="9987" max="9987" width="9.75" style="16" customWidth="1"/>
    <col min="9988" max="9990" width="11.375" style="16" customWidth="1"/>
    <col min="9991" max="9992" width="13" style="16" customWidth="1"/>
    <col min="9993" max="9993" width="10.75" style="16" customWidth="1"/>
    <col min="9994" max="10239" width="10" style="16"/>
    <col min="10240" max="10240" width="8.875" style="16" customWidth="1"/>
    <col min="10241" max="10241" width="34.125" style="16" customWidth="1"/>
    <col min="10242" max="10242" width="7.875" style="16" customWidth="1"/>
    <col min="10243" max="10243" width="9.75" style="16" customWidth="1"/>
    <col min="10244" max="10246" width="11.375" style="16" customWidth="1"/>
    <col min="10247" max="10248" width="13" style="16" customWidth="1"/>
    <col min="10249" max="10249" width="10.75" style="16" customWidth="1"/>
    <col min="10250" max="10495" width="10" style="16"/>
    <col min="10496" max="10496" width="8.875" style="16" customWidth="1"/>
    <col min="10497" max="10497" width="34.125" style="16" customWidth="1"/>
    <col min="10498" max="10498" width="7.875" style="16" customWidth="1"/>
    <col min="10499" max="10499" width="9.75" style="16" customWidth="1"/>
    <col min="10500" max="10502" width="11.375" style="16" customWidth="1"/>
    <col min="10503" max="10504" width="13" style="16" customWidth="1"/>
    <col min="10505" max="10505" width="10.75" style="16" customWidth="1"/>
    <col min="10506" max="10751" width="10" style="16"/>
    <col min="10752" max="10752" width="8.875" style="16" customWidth="1"/>
    <col min="10753" max="10753" width="34.125" style="16" customWidth="1"/>
    <col min="10754" max="10754" width="7.875" style="16" customWidth="1"/>
    <col min="10755" max="10755" width="9.75" style="16" customWidth="1"/>
    <col min="10756" max="10758" width="11.375" style="16" customWidth="1"/>
    <col min="10759" max="10760" width="13" style="16" customWidth="1"/>
    <col min="10761" max="10761" width="10.75" style="16" customWidth="1"/>
    <col min="10762" max="11007" width="10" style="16"/>
    <col min="11008" max="11008" width="8.875" style="16" customWidth="1"/>
    <col min="11009" max="11009" width="34.125" style="16" customWidth="1"/>
    <col min="11010" max="11010" width="7.875" style="16" customWidth="1"/>
    <col min="11011" max="11011" width="9.75" style="16" customWidth="1"/>
    <col min="11012" max="11014" width="11.375" style="16" customWidth="1"/>
    <col min="11015" max="11016" width="13" style="16" customWidth="1"/>
    <col min="11017" max="11017" width="10.75" style="16" customWidth="1"/>
    <col min="11018" max="11263" width="10" style="16"/>
    <col min="11264" max="11264" width="8.875" style="16" customWidth="1"/>
    <col min="11265" max="11265" width="34.125" style="16" customWidth="1"/>
    <col min="11266" max="11266" width="7.875" style="16" customWidth="1"/>
    <col min="11267" max="11267" width="9.75" style="16" customWidth="1"/>
    <col min="11268" max="11270" width="11.375" style="16" customWidth="1"/>
    <col min="11271" max="11272" width="13" style="16" customWidth="1"/>
    <col min="11273" max="11273" width="10.75" style="16" customWidth="1"/>
    <col min="11274" max="11519" width="10" style="16"/>
    <col min="11520" max="11520" width="8.875" style="16" customWidth="1"/>
    <col min="11521" max="11521" width="34.125" style="16" customWidth="1"/>
    <col min="11522" max="11522" width="7.875" style="16" customWidth="1"/>
    <col min="11523" max="11523" width="9.75" style="16" customWidth="1"/>
    <col min="11524" max="11526" width="11.375" style="16" customWidth="1"/>
    <col min="11527" max="11528" width="13" style="16" customWidth="1"/>
    <col min="11529" max="11529" width="10.75" style="16" customWidth="1"/>
    <col min="11530" max="11775" width="10" style="16"/>
    <col min="11776" max="11776" width="8.875" style="16" customWidth="1"/>
    <col min="11777" max="11777" width="34.125" style="16" customWidth="1"/>
    <col min="11778" max="11778" width="7.875" style="16" customWidth="1"/>
    <col min="11779" max="11779" width="9.75" style="16" customWidth="1"/>
    <col min="11780" max="11782" width="11.375" style="16" customWidth="1"/>
    <col min="11783" max="11784" width="13" style="16" customWidth="1"/>
    <col min="11785" max="11785" width="10.75" style="16" customWidth="1"/>
    <col min="11786" max="12031" width="10" style="16"/>
    <col min="12032" max="12032" width="8.875" style="16" customWidth="1"/>
    <col min="12033" max="12033" width="34.125" style="16" customWidth="1"/>
    <col min="12034" max="12034" width="7.875" style="16" customWidth="1"/>
    <col min="12035" max="12035" width="9.75" style="16" customWidth="1"/>
    <col min="12036" max="12038" width="11.375" style="16" customWidth="1"/>
    <col min="12039" max="12040" width="13" style="16" customWidth="1"/>
    <col min="12041" max="12041" width="10.75" style="16" customWidth="1"/>
    <col min="12042" max="12287" width="10" style="16"/>
    <col min="12288" max="12288" width="8.875" style="16" customWidth="1"/>
    <col min="12289" max="12289" width="34.125" style="16" customWidth="1"/>
    <col min="12290" max="12290" width="7.875" style="16" customWidth="1"/>
    <col min="12291" max="12291" width="9.75" style="16" customWidth="1"/>
    <col min="12292" max="12294" width="11.375" style="16" customWidth="1"/>
    <col min="12295" max="12296" width="13" style="16" customWidth="1"/>
    <col min="12297" max="12297" width="10.75" style="16" customWidth="1"/>
    <col min="12298" max="12543" width="10" style="16"/>
    <col min="12544" max="12544" width="8.875" style="16" customWidth="1"/>
    <col min="12545" max="12545" width="34.125" style="16" customWidth="1"/>
    <col min="12546" max="12546" width="7.875" style="16" customWidth="1"/>
    <col min="12547" max="12547" width="9.75" style="16" customWidth="1"/>
    <col min="12548" max="12550" width="11.375" style="16" customWidth="1"/>
    <col min="12551" max="12552" width="13" style="16" customWidth="1"/>
    <col min="12553" max="12553" width="10.75" style="16" customWidth="1"/>
    <col min="12554" max="12799" width="10" style="16"/>
    <col min="12800" max="12800" width="8.875" style="16" customWidth="1"/>
    <col min="12801" max="12801" width="34.125" style="16" customWidth="1"/>
    <col min="12802" max="12802" width="7.875" style="16" customWidth="1"/>
    <col min="12803" max="12803" width="9.75" style="16" customWidth="1"/>
    <col min="12804" max="12806" width="11.375" style="16" customWidth="1"/>
    <col min="12807" max="12808" width="13" style="16" customWidth="1"/>
    <col min="12809" max="12809" width="10.75" style="16" customWidth="1"/>
    <col min="12810" max="13055" width="10" style="16"/>
    <col min="13056" max="13056" width="8.875" style="16" customWidth="1"/>
    <col min="13057" max="13057" width="34.125" style="16" customWidth="1"/>
    <col min="13058" max="13058" width="7.875" style="16" customWidth="1"/>
    <col min="13059" max="13059" width="9.75" style="16" customWidth="1"/>
    <col min="13060" max="13062" width="11.375" style="16" customWidth="1"/>
    <col min="13063" max="13064" width="13" style="16" customWidth="1"/>
    <col min="13065" max="13065" width="10.75" style="16" customWidth="1"/>
    <col min="13066" max="13311" width="10" style="16"/>
    <col min="13312" max="13312" width="8.875" style="16" customWidth="1"/>
    <col min="13313" max="13313" width="34.125" style="16" customWidth="1"/>
    <col min="13314" max="13314" width="7.875" style="16" customWidth="1"/>
    <col min="13315" max="13315" width="9.75" style="16" customWidth="1"/>
    <col min="13316" max="13318" width="11.375" style="16" customWidth="1"/>
    <col min="13319" max="13320" width="13" style="16" customWidth="1"/>
    <col min="13321" max="13321" width="10.75" style="16" customWidth="1"/>
    <col min="13322" max="13567" width="10" style="16"/>
    <col min="13568" max="13568" width="8.875" style="16" customWidth="1"/>
    <col min="13569" max="13569" width="34.125" style="16" customWidth="1"/>
    <col min="13570" max="13570" width="7.875" style="16" customWidth="1"/>
    <col min="13571" max="13571" width="9.75" style="16" customWidth="1"/>
    <col min="13572" max="13574" width="11.375" style="16" customWidth="1"/>
    <col min="13575" max="13576" width="13" style="16" customWidth="1"/>
    <col min="13577" max="13577" width="10.75" style="16" customWidth="1"/>
    <col min="13578" max="13823" width="10" style="16"/>
    <col min="13824" max="13824" width="8.875" style="16" customWidth="1"/>
    <col min="13825" max="13825" width="34.125" style="16" customWidth="1"/>
    <col min="13826" max="13826" width="7.875" style="16" customWidth="1"/>
    <col min="13827" max="13827" width="9.75" style="16" customWidth="1"/>
    <col min="13828" max="13830" width="11.375" style="16" customWidth="1"/>
    <col min="13831" max="13832" width="13" style="16" customWidth="1"/>
    <col min="13833" max="13833" width="10.75" style="16" customWidth="1"/>
    <col min="13834" max="14079" width="10" style="16"/>
    <col min="14080" max="14080" width="8.875" style="16" customWidth="1"/>
    <col min="14081" max="14081" width="34.125" style="16" customWidth="1"/>
    <col min="14082" max="14082" width="7.875" style="16" customWidth="1"/>
    <col min="14083" max="14083" width="9.75" style="16" customWidth="1"/>
    <col min="14084" max="14086" width="11.375" style="16" customWidth="1"/>
    <col min="14087" max="14088" width="13" style="16" customWidth="1"/>
    <col min="14089" max="14089" width="10.75" style="16" customWidth="1"/>
    <col min="14090" max="14335" width="10" style="16"/>
    <col min="14336" max="14336" width="8.875" style="16" customWidth="1"/>
    <col min="14337" max="14337" width="34.125" style="16" customWidth="1"/>
    <col min="14338" max="14338" width="7.875" style="16" customWidth="1"/>
    <col min="14339" max="14339" width="9.75" style="16" customWidth="1"/>
    <col min="14340" max="14342" width="11.375" style="16" customWidth="1"/>
    <col min="14343" max="14344" width="13" style="16" customWidth="1"/>
    <col min="14345" max="14345" width="10.75" style="16" customWidth="1"/>
    <col min="14346" max="14591" width="10" style="16"/>
    <col min="14592" max="14592" width="8.875" style="16" customWidth="1"/>
    <col min="14593" max="14593" width="34.125" style="16" customWidth="1"/>
    <col min="14594" max="14594" width="7.875" style="16" customWidth="1"/>
    <col min="14595" max="14595" width="9.75" style="16" customWidth="1"/>
    <col min="14596" max="14598" width="11.375" style="16" customWidth="1"/>
    <col min="14599" max="14600" width="13" style="16" customWidth="1"/>
    <col min="14601" max="14601" width="10.75" style="16" customWidth="1"/>
    <col min="14602" max="14847" width="10" style="16"/>
    <col min="14848" max="14848" width="8.875" style="16" customWidth="1"/>
    <col min="14849" max="14849" width="34.125" style="16" customWidth="1"/>
    <col min="14850" max="14850" width="7.875" style="16" customWidth="1"/>
    <col min="14851" max="14851" width="9.75" style="16" customWidth="1"/>
    <col min="14852" max="14854" width="11.375" style="16" customWidth="1"/>
    <col min="14855" max="14856" width="13" style="16" customWidth="1"/>
    <col min="14857" max="14857" width="10.75" style="16" customWidth="1"/>
    <col min="14858" max="15103" width="10" style="16"/>
    <col min="15104" max="15104" width="8.875" style="16" customWidth="1"/>
    <col min="15105" max="15105" width="34.125" style="16" customWidth="1"/>
    <col min="15106" max="15106" width="7.875" style="16" customWidth="1"/>
    <col min="15107" max="15107" width="9.75" style="16" customWidth="1"/>
    <col min="15108" max="15110" width="11.375" style="16" customWidth="1"/>
    <col min="15111" max="15112" width="13" style="16" customWidth="1"/>
    <col min="15113" max="15113" width="10.75" style="16" customWidth="1"/>
    <col min="15114" max="15359" width="10" style="16"/>
    <col min="15360" max="15360" width="8.875" style="16" customWidth="1"/>
    <col min="15361" max="15361" width="34.125" style="16" customWidth="1"/>
    <col min="15362" max="15362" width="7.875" style="16" customWidth="1"/>
    <col min="15363" max="15363" width="9.75" style="16" customWidth="1"/>
    <col min="15364" max="15366" width="11.375" style="16" customWidth="1"/>
    <col min="15367" max="15368" width="13" style="16" customWidth="1"/>
    <col min="15369" max="15369" width="10.75" style="16" customWidth="1"/>
    <col min="15370" max="15615" width="10" style="16"/>
    <col min="15616" max="15616" width="8.875" style="16" customWidth="1"/>
    <col min="15617" max="15617" width="34.125" style="16" customWidth="1"/>
    <col min="15618" max="15618" width="7.875" style="16" customWidth="1"/>
    <col min="15619" max="15619" width="9.75" style="16" customWidth="1"/>
    <col min="15620" max="15622" width="11.375" style="16" customWidth="1"/>
    <col min="15623" max="15624" width="13" style="16" customWidth="1"/>
    <col min="15625" max="15625" width="10.75" style="16" customWidth="1"/>
    <col min="15626" max="15871" width="10" style="16"/>
    <col min="15872" max="15872" width="8.875" style="16" customWidth="1"/>
    <col min="15873" max="15873" width="34.125" style="16" customWidth="1"/>
    <col min="15874" max="15874" width="7.875" style="16" customWidth="1"/>
    <col min="15875" max="15875" width="9.75" style="16" customWidth="1"/>
    <col min="15876" max="15878" width="11.375" style="16" customWidth="1"/>
    <col min="15879" max="15880" width="13" style="16" customWidth="1"/>
    <col min="15881" max="15881" width="10.75" style="16" customWidth="1"/>
    <col min="15882" max="16127" width="10" style="16"/>
    <col min="16128" max="16128" width="8.875" style="16" customWidth="1"/>
    <col min="16129" max="16129" width="34.125" style="16" customWidth="1"/>
    <col min="16130" max="16130" width="7.875" style="16" customWidth="1"/>
    <col min="16131" max="16131" width="9.75" style="16" customWidth="1"/>
    <col min="16132" max="16134" width="11.375" style="16" customWidth="1"/>
    <col min="16135" max="16136" width="13" style="16" customWidth="1"/>
    <col min="16137" max="16137" width="10.75" style="16" customWidth="1"/>
    <col min="16138" max="16384" width="10" style="16"/>
  </cols>
  <sheetData>
    <row r="1" spans="1:9" s="4" customFormat="1" ht="22.5" customHeight="1" x14ac:dyDescent="0.25">
      <c r="A1" s="5" t="s">
        <v>10372</v>
      </c>
      <c r="I1" s="272" t="s">
        <v>9694</v>
      </c>
    </row>
    <row r="2" spans="1:9" s="4" customFormat="1" ht="18.75" x14ac:dyDescent="0.3">
      <c r="B2" s="6"/>
      <c r="C2" s="6"/>
      <c r="D2" s="6"/>
    </row>
    <row r="3" spans="1:9" s="8" customFormat="1" ht="18.75" x14ac:dyDescent="0.3">
      <c r="A3" s="7" t="s">
        <v>9166</v>
      </c>
      <c r="B3" s="7"/>
      <c r="C3" s="7"/>
      <c r="D3" s="7"/>
      <c r="E3" s="7"/>
      <c r="F3" s="7"/>
      <c r="G3" s="7"/>
      <c r="H3" s="7"/>
      <c r="I3" s="7"/>
    </row>
    <row r="4" spans="1:9" s="10" customFormat="1" ht="16.5" x14ac:dyDescent="0.25">
      <c r="A4" s="9" t="s">
        <v>9674</v>
      </c>
      <c r="B4" s="9"/>
      <c r="C4" s="9"/>
      <c r="D4" s="9"/>
      <c r="E4" s="9"/>
      <c r="F4" s="9"/>
      <c r="G4" s="9"/>
      <c r="H4" s="9"/>
      <c r="I4" s="9"/>
    </row>
    <row r="5" spans="1:9" s="10" customFormat="1" ht="15.75" x14ac:dyDescent="0.25">
      <c r="A5" s="11"/>
      <c r="B5" s="11"/>
      <c r="C5" s="11"/>
      <c r="D5" s="11"/>
    </row>
    <row r="6" spans="1:9" s="10" customFormat="1" ht="16.5" x14ac:dyDescent="0.25">
      <c r="A6" s="12"/>
      <c r="B6" s="12"/>
      <c r="C6" s="12"/>
      <c r="D6" s="12"/>
      <c r="I6" s="13" t="s">
        <v>9167</v>
      </c>
    </row>
    <row r="7" spans="1:9" ht="40.5" customHeight="1" x14ac:dyDescent="0.2">
      <c r="A7" s="39" t="s">
        <v>0</v>
      </c>
      <c r="B7" s="39" t="s">
        <v>9183</v>
      </c>
      <c r="C7" s="1" t="s">
        <v>9168</v>
      </c>
      <c r="D7" s="1" t="s">
        <v>9169</v>
      </c>
      <c r="E7" s="1" t="s">
        <v>9202</v>
      </c>
      <c r="F7" s="1" t="s">
        <v>9170</v>
      </c>
      <c r="G7" s="1" t="s">
        <v>9171</v>
      </c>
      <c r="H7" s="14" t="s">
        <v>9677</v>
      </c>
      <c r="I7" s="38" t="s">
        <v>9162</v>
      </c>
    </row>
    <row r="8" spans="1:9" s="18" customFormat="1" ht="22.5" customHeight="1" x14ac:dyDescent="0.2">
      <c r="A8" s="17">
        <v>1</v>
      </c>
      <c r="B8" s="17">
        <v>2</v>
      </c>
      <c r="C8" s="17">
        <v>3</v>
      </c>
      <c r="D8" s="17">
        <v>3</v>
      </c>
      <c r="E8" s="17">
        <v>4</v>
      </c>
      <c r="F8" s="17">
        <v>5</v>
      </c>
      <c r="G8" s="17">
        <v>6</v>
      </c>
      <c r="H8" s="17">
        <v>7</v>
      </c>
      <c r="I8" s="17">
        <v>3</v>
      </c>
    </row>
    <row r="9" spans="1:9" s="23" customFormat="1" ht="30" customHeight="1" x14ac:dyDescent="0.25">
      <c r="A9" s="19" t="s">
        <v>9172</v>
      </c>
      <c r="B9" s="20" t="s">
        <v>9672</v>
      </c>
      <c r="C9" s="21"/>
      <c r="D9" s="21"/>
      <c r="E9" s="21"/>
      <c r="F9" s="21"/>
      <c r="G9" s="21"/>
      <c r="H9" s="22"/>
      <c r="I9" s="19"/>
    </row>
    <row r="10" spans="1:9" ht="25.5" customHeight="1" x14ac:dyDescent="0.2">
      <c r="A10" s="24">
        <v>1</v>
      </c>
      <c r="B10" s="25" t="s">
        <v>9679</v>
      </c>
      <c r="C10" s="26">
        <v>8969</v>
      </c>
      <c r="D10" s="26">
        <v>21185</v>
      </c>
      <c r="E10" s="27">
        <v>30100</v>
      </c>
      <c r="F10" s="27">
        <f t="shared" ref="F10" si="0">+D10/1800000*2340000</f>
        <v>27540.5</v>
      </c>
      <c r="G10" s="27">
        <f t="shared" ref="G10" si="1">+C10+F10</f>
        <v>36509.5</v>
      </c>
      <c r="H10" s="27">
        <v>36500</v>
      </c>
      <c r="I10" s="27">
        <f t="shared" ref="I10" si="2">ROUNDDOWN(G10,-2)</f>
        <v>36500</v>
      </c>
    </row>
    <row r="11" spans="1:9" ht="33" customHeight="1" x14ac:dyDescent="0.2">
      <c r="A11" s="28"/>
      <c r="B11" s="29" t="s">
        <v>9680</v>
      </c>
      <c r="C11" s="2"/>
      <c r="D11" s="2"/>
      <c r="E11" s="2"/>
      <c r="F11" s="2"/>
      <c r="G11" s="2"/>
      <c r="H11" s="2"/>
      <c r="I11" s="2"/>
    </row>
    <row r="12" spans="1:9" ht="15.75" x14ac:dyDescent="0.2">
      <c r="A12" s="30"/>
      <c r="B12" s="31"/>
      <c r="C12" s="32"/>
      <c r="D12" s="32"/>
      <c r="E12" s="32"/>
      <c r="F12" s="32"/>
      <c r="G12" s="32"/>
      <c r="H12" s="32"/>
      <c r="I12" s="32"/>
    </row>
    <row r="13" spans="1:9" ht="15.75" x14ac:dyDescent="0.2">
      <c r="A13" s="30"/>
      <c r="B13" s="32"/>
      <c r="C13" s="32"/>
      <c r="D13" s="32"/>
      <c r="E13" s="32"/>
      <c r="F13" s="32"/>
      <c r="G13" s="32"/>
      <c r="H13" s="32"/>
      <c r="I13" s="32"/>
    </row>
    <row r="14" spans="1:9" ht="15.75" x14ac:dyDescent="0.2">
      <c r="A14" s="30"/>
      <c r="B14" s="32"/>
      <c r="C14" s="32"/>
      <c r="D14" s="32"/>
      <c r="E14" s="32"/>
      <c r="F14" s="32"/>
      <c r="G14" s="32"/>
      <c r="H14" s="32"/>
      <c r="I14" s="32"/>
    </row>
    <row r="15" spans="1:9" ht="15.75" x14ac:dyDescent="0.2">
      <c r="A15" s="33"/>
      <c r="B15" s="32"/>
      <c r="C15" s="34"/>
      <c r="D15" s="34"/>
      <c r="E15" s="34"/>
      <c r="F15" s="34"/>
      <c r="G15" s="34"/>
      <c r="H15" s="34"/>
      <c r="I15" s="34"/>
    </row>
    <row r="16" spans="1:9" x14ac:dyDescent="0.2">
      <c r="A16" s="33"/>
      <c r="B16" s="34"/>
      <c r="C16" s="34"/>
      <c r="D16" s="34"/>
      <c r="E16" s="34"/>
      <c r="F16" s="34"/>
      <c r="G16" s="34"/>
      <c r="H16" s="34"/>
      <c r="I16" s="34"/>
    </row>
    <row r="17" spans="1:9" x14ac:dyDescent="0.2">
      <c r="A17" s="33"/>
      <c r="B17" s="34"/>
      <c r="C17" s="34"/>
      <c r="D17" s="34"/>
      <c r="E17" s="34"/>
      <c r="F17" s="34"/>
      <c r="G17" s="34"/>
      <c r="H17" s="34"/>
      <c r="I17" s="34"/>
    </row>
    <row r="18" spans="1:9" x14ac:dyDescent="0.2">
      <c r="A18" s="33"/>
      <c r="B18" s="34"/>
      <c r="C18" s="34"/>
      <c r="D18" s="34"/>
      <c r="E18" s="34"/>
      <c r="F18" s="34"/>
      <c r="G18" s="34"/>
      <c r="H18" s="34"/>
      <c r="I18" s="34"/>
    </row>
    <row r="19" spans="1:9" x14ac:dyDescent="0.2">
      <c r="B19" s="34"/>
      <c r="C19" s="34"/>
      <c r="D19" s="34"/>
      <c r="E19" s="34"/>
      <c r="F19" s="34"/>
      <c r="G19" s="34"/>
      <c r="H19" s="34"/>
      <c r="I19" s="34"/>
    </row>
    <row r="20" spans="1:9" x14ac:dyDescent="0.2">
      <c r="B20" s="34"/>
      <c r="C20" s="34"/>
      <c r="D20" s="34"/>
      <c r="E20" s="34"/>
      <c r="F20" s="34"/>
      <c r="G20" s="34"/>
      <c r="H20" s="34"/>
      <c r="I20" s="34"/>
    </row>
    <row r="21" spans="1:9" x14ac:dyDescent="0.2">
      <c r="B21" s="34"/>
    </row>
  </sheetData>
  <mergeCells count="3">
    <mergeCell ref="A3:I3"/>
    <mergeCell ref="A4:I4"/>
    <mergeCell ref="B9:H9"/>
  </mergeCells>
  <pageMargins left="1.1499999999999999" right="0.68" top="0.5" bottom="0.5" header="0.3" footer="0.3"/>
  <pageSetup paperSize="9" orientation="portrait" r:id="rId1"/>
  <headerFooter>
    <oddHeader xml:space="preserve">&amp;R&amp;10TTYT Huyện Thanh Liêm     </oddHeader>
    <oddFooter xml:space="preserve">&amp;R&amp;10Trang  &amp;P/&amp;N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V300"/>
  <sheetViews>
    <sheetView tabSelected="1" topLeftCell="V4" workbookViewId="0">
      <selection activeCell="AE14" sqref="AE14"/>
    </sheetView>
  </sheetViews>
  <sheetFormatPr defaultColWidth="11.125" defaultRowHeight="12.75" x14ac:dyDescent="0.2"/>
  <cols>
    <col min="1" max="1" width="7.25" style="95" customWidth="1"/>
    <col min="2" max="2" width="7.5" style="95" hidden="1" customWidth="1"/>
    <col min="3" max="3" width="14.125" style="92" customWidth="1"/>
    <col min="4" max="4" width="9.5" style="93" hidden="1" customWidth="1"/>
    <col min="5" max="5" width="18.875" style="94" hidden="1" customWidth="1"/>
    <col min="6" max="6" width="7.25" style="95" hidden="1" customWidth="1"/>
    <col min="7" max="7" width="31.125" style="96" customWidth="1"/>
    <col min="8" max="8" width="32.625" style="96" customWidth="1"/>
    <col min="9" max="9" width="21.5" style="150" hidden="1" customWidth="1"/>
    <col min="10" max="10" width="5.75" style="97" hidden="1" customWidth="1"/>
    <col min="11" max="11" width="5.125" style="97" hidden="1" customWidth="1"/>
    <col min="12" max="12" width="0.125" style="95" hidden="1" customWidth="1"/>
    <col min="13" max="13" width="8" style="95" hidden="1" customWidth="1"/>
    <col min="14" max="14" width="14.125" style="98" hidden="1" customWidth="1"/>
    <col min="15" max="15" width="7.125" style="95" hidden="1" customWidth="1"/>
    <col min="16" max="16" width="8" style="95" hidden="1" customWidth="1"/>
    <col min="17" max="17" width="8.625" style="95" hidden="1" customWidth="1"/>
    <col min="18" max="18" width="8.375" style="95" hidden="1" customWidth="1"/>
    <col min="19" max="19" width="11.75" style="95" hidden="1" customWidth="1"/>
    <col min="20" max="21" width="7.75" style="95" hidden="1" customWidth="1"/>
    <col min="22" max="22" width="18.75" style="95" customWidth="1"/>
    <col min="23" max="23" width="16.875" style="95" hidden="1" customWidth="1"/>
    <col min="24" max="24" width="27.125" style="95" hidden="1" customWidth="1"/>
    <col min="25" max="25" width="24.375" style="93" hidden="1" customWidth="1"/>
    <col min="26" max="26" width="24.125" style="100" hidden="1" customWidth="1"/>
    <col min="27" max="27" width="9.375" style="101" hidden="1" customWidth="1"/>
    <col min="28" max="28" width="27.75" style="135" customWidth="1"/>
    <col min="29" max="29" width="11.125" style="298"/>
    <col min="30" max="16384" width="11.125" style="135"/>
  </cols>
  <sheetData>
    <row r="1" spans="1:29" ht="29.25" customHeight="1" x14ac:dyDescent="0.3">
      <c r="A1" s="5" t="s">
        <v>10372</v>
      </c>
      <c r="B1" s="3"/>
      <c r="J1" s="97">
        <f ca="1">J:K</f>
        <v>0</v>
      </c>
      <c r="V1" s="220" t="s">
        <v>10371</v>
      </c>
      <c r="W1" s="135"/>
      <c r="X1" s="273"/>
      <c r="Y1" s="273"/>
      <c r="Z1" s="273"/>
      <c r="AA1" s="273"/>
      <c r="AB1" s="296"/>
      <c r="AC1" s="135"/>
    </row>
    <row r="2" spans="1:29" ht="18" customHeight="1" x14ac:dyDescent="0.3">
      <c r="G2" s="7" t="s">
        <v>9100</v>
      </c>
      <c r="H2" s="7"/>
      <c r="I2" s="7"/>
      <c r="J2" s="7"/>
      <c r="K2" s="7"/>
      <c r="L2" s="7"/>
      <c r="M2" s="7"/>
      <c r="N2" s="7"/>
      <c r="O2" s="7"/>
      <c r="P2" s="7"/>
      <c r="Q2" s="7"/>
      <c r="V2" s="221"/>
      <c r="W2" s="135"/>
      <c r="AC2" s="135"/>
    </row>
    <row r="3" spans="1:29" ht="24" customHeight="1" x14ac:dyDescent="0.2">
      <c r="A3" s="102"/>
      <c r="B3" s="102"/>
      <c r="C3" s="103"/>
      <c r="D3" s="104"/>
      <c r="E3" s="106"/>
      <c r="F3" s="90" t="s">
        <v>9673</v>
      </c>
      <c r="G3" s="90"/>
      <c r="H3" s="90"/>
      <c r="I3" s="90"/>
      <c r="J3" s="90"/>
      <c r="K3" s="90"/>
      <c r="L3" s="90"/>
      <c r="M3" s="90"/>
      <c r="N3" s="90"/>
      <c r="O3" s="90"/>
      <c r="P3" s="90"/>
      <c r="Q3" s="90"/>
      <c r="R3" s="90"/>
      <c r="S3" s="102"/>
      <c r="T3" s="102"/>
      <c r="U3" s="218"/>
      <c r="V3" s="219" t="s">
        <v>10374</v>
      </c>
      <c r="W3" s="135"/>
      <c r="X3" s="105"/>
      <c r="AC3" s="135"/>
    </row>
    <row r="4" spans="1:29" ht="9.75" customHeight="1" x14ac:dyDescent="0.25">
      <c r="A4" s="102"/>
      <c r="B4" s="102"/>
      <c r="C4" s="103"/>
      <c r="D4" s="104"/>
      <c r="E4" s="106"/>
      <c r="F4" s="56"/>
      <c r="G4" s="56"/>
      <c r="H4" s="56"/>
      <c r="I4" s="56"/>
      <c r="J4" s="56"/>
      <c r="K4" s="56"/>
      <c r="L4" s="56"/>
      <c r="M4" s="56"/>
      <c r="N4" s="56"/>
      <c r="O4" s="102"/>
      <c r="P4" s="102"/>
      <c r="Q4" s="102"/>
      <c r="R4" s="102"/>
      <c r="S4" s="102"/>
      <c r="T4" s="102"/>
      <c r="U4" s="107"/>
      <c r="V4" s="107"/>
      <c r="W4" s="107"/>
      <c r="X4" s="107"/>
      <c r="Y4" s="107"/>
      <c r="Z4" s="107"/>
      <c r="AA4" s="107"/>
      <c r="AB4" s="107"/>
      <c r="AC4" s="135"/>
    </row>
    <row r="5" spans="1:29" s="116" customFormat="1" ht="109.5" customHeight="1" x14ac:dyDescent="0.25">
      <c r="A5" s="215" t="s">
        <v>0</v>
      </c>
      <c r="B5" s="110" t="s">
        <v>9695</v>
      </c>
      <c r="C5" s="216" t="s">
        <v>4</v>
      </c>
      <c r="D5" s="109" t="s">
        <v>5</v>
      </c>
      <c r="E5" s="109" t="s">
        <v>7910</v>
      </c>
      <c r="F5" s="111" t="s">
        <v>8269</v>
      </c>
      <c r="G5" s="217" t="s">
        <v>7895</v>
      </c>
      <c r="H5" s="217" t="s">
        <v>7909</v>
      </c>
      <c r="I5" s="274" t="s">
        <v>6</v>
      </c>
      <c r="J5" s="111" t="s">
        <v>7</v>
      </c>
      <c r="K5" s="111" t="s">
        <v>8</v>
      </c>
      <c r="L5" s="111" t="s">
        <v>9</v>
      </c>
      <c r="M5" s="15" t="s">
        <v>10</v>
      </c>
      <c r="N5" s="112" t="s">
        <v>11</v>
      </c>
      <c r="O5" s="15" t="s">
        <v>859</v>
      </c>
      <c r="P5" s="15" t="s">
        <v>2</v>
      </c>
      <c r="Q5" s="15" t="s">
        <v>9671</v>
      </c>
      <c r="R5" s="15" t="s">
        <v>860</v>
      </c>
      <c r="S5" s="15" t="s">
        <v>1</v>
      </c>
      <c r="T5" s="15" t="s">
        <v>8289</v>
      </c>
      <c r="U5" s="14" t="s">
        <v>9677</v>
      </c>
      <c r="V5" s="38" t="s">
        <v>9162</v>
      </c>
      <c r="W5" s="113" t="s">
        <v>8270</v>
      </c>
      <c r="X5" s="109" t="s">
        <v>12</v>
      </c>
      <c r="Y5" s="109" t="s">
        <v>13</v>
      </c>
      <c r="Z5" s="114" t="s">
        <v>14</v>
      </c>
      <c r="AA5" s="115" t="s">
        <v>15</v>
      </c>
      <c r="AB5" s="217" t="s">
        <v>9163</v>
      </c>
      <c r="AC5" s="299"/>
    </row>
    <row r="6" spans="1:29" s="275" customFormat="1" ht="29.25" customHeight="1" x14ac:dyDescent="0.25">
      <c r="A6" s="310"/>
      <c r="B6" s="311"/>
      <c r="C6" s="312" t="s">
        <v>9672</v>
      </c>
      <c r="D6" s="313"/>
      <c r="E6" s="313"/>
      <c r="F6" s="313"/>
      <c r="G6" s="313"/>
      <c r="H6" s="313"/>
      <c r="I6" s="313"/>
      <c r="J6" s="313"/>
      <c r="K6" s="313"/>
      <c r="L6" s="313"/>
      <c r="M6" s="314"/>
      <c r="N6" s="315"/>
      <c r="O6" s="316"/>
      <c r="P6" s="316"/>
      <c r="Q6" s="316"/>
      <c r="R6" s="316"/>
      <c r="S6" s="316"/>
      <c r="T6" s="316"/>
      <c r="U6" s="316"/>
      <c r="V6" s="316"/>
      <c r="W6" s="317"/>
      <c r="X6" s="318"/>
      <c r="Y6" s="318"/>
      <c r="Z6" s="317"/>
      <c r="AA6" s="338"/>
      <c r="AB6" s="316"/>
      <c r="AC6" s="300"/>
    </row>
    <row r="7" spans="1:29" s="297" customFormat="1" ht="30" customHeight="1" x14ac:dyDescent="0.25">
      <c r="A7" s="319" t="s">
        <v>94</v>
      </c>
      <c r="B7" s="319"/>
      <c r="C7" s="260" t="s">
        <v>1318</v>
      </c>
      <c r="D7" s="263" t="s">
        <v>1319</v>
      </c>
      <c r="E7" s="263" t="s">
        <v>8271</v>
      </c>
      <c r="F7" s="260" t="s">
        <v>1320</v>
      </c>
      <c r="G7" s="262" t="s">
        <v>7293</v>
      </c>
      <c r="H7" s="262" t="s">
        <v>7293</v>
      </c>
      <c r="I7" s="263" t="s">
        <v>1321</v>
      </c>
      <c r="J7" s="260" t="s">
        <v>283</v>
      </c>
      <c r="K7" s="260" t="s">
        <v>95</v>
      </c>
      <c r="L7" s="260">
        <v>74</v>
      </c>
      <c r="M7" s="264">
        <v>74</v>
      </c>
      <c r="N7" s="262" t="s">
        <v>1322</v>
      </c>
      <c r="O7" s="320">
        <v>159000</v>
      </c>
      <c r="P7" s="320">
        <v>68869.565217391297</v>
      </c>
      <c r="Q7" s="321">
        <v>227000</v>
      </c>
      <c r="R7" s="321">
        <v>89530.434782608689</v>
      </c>
      <c r="S7" s="321">
        <v>0</v>
      </c>
      <c r="T7" s="321">
        <v>248530.4347826087</v>
      </c>
      <c r="U7" s="321">
        <v>248500</v>
      </c>
      <c r="V7" s="321">
        <v>248500</v>
      </c>
      <c r="W7" s="265">
        <v>0</v>
      </c>
      <c r="X7" s="261" t="s">
        <v>863</v>
      </c>
      <c r="Y7" s="263" t="s">
        <v>1323</v>
      </c>
      <c r="Z7" s="263" t="s">
        <v>26</v>
      </c>
      <c r="AA7" s="339">
        <v>43294</v>
      </c>
      <c r="AB7" s="336"/>
      <c r="AC7" s="301"/>
    </row>
    <row r="8" spans="1:29" s="297" customFormat="1" ht="30" customHeight="1" x14ac:dyDescent="0.25">
      <c r="A8" s="319" t="s">
        <v>97</v>
      </c>
      <c r="B8" s="319"/>
      <c r="C8" s="260" t="s">
        <v>1332</v>
      </c>
      <c r="D8" s="263" t="s">
        <v>1333</v>
      </c>
      <c r="E8" s="263" t="s">
        <v>8271</v>
      </c>
      <c r="F8" s="260" t="s">
        <v>1334</v>
      </c>
      <c r="G8" s="262" t="s">
        <v>1335</v>
      </c>
      <c r="H8" s="262" t="s">
        <v>1335</v>
      </c>
      <c r="I8" s="263" t="s">
        <v>1335</v>
      </c>
      <c r="J8" s="260" t="s">
        <v>283</v>
      </c>
      <c r="K8" s="260" t="s">
        <v>873</v>
      </c>
      <c r="L8" s="260">
        <v>77</v>
      </c>
      <c r="M8" s="264">
        <v>77</v>
      </c>
      <c r="N8" s="262" t="s">
        <v>1336</v>
      </c>
      <c r="O8" s="320">
        <v>386000</v>
      </c>
      <c r="P8" s="320">
        <v>112695.652173913</v>
      </c>
      <c r="Q8" s="321">
        <v>498000</v>
      </c>
      <c r="R8" s="321">
        <v>146504.34782608692</v>
      </c>
      <c r="S8" s="321">
        <v>0</v>
      </c>
      <c r="T8" s="321">
        <v>532504.34782608692</v>
      </c>
      <c r="U8" s="321">
        <v>532500</v>
      </c>
      <c r="V8" s="321">
        <v>532500</v>
      </c>
      <c r="W8" s="265" t="s">
        <v>1337</v>
      </c>
      <c r="X8" s="261" t="s">
        <v>863</v>
      </c>
      <c r="Y8" s="263" t="s">
        <v>1323</v>
      </c>
      <c r="Z8" s="263" t="s">
        <v>42</v>
      </c>
      <c r="AA8" s="339">
        <v>43294</v>
      </c>
      <c r="AB8" s="336"/>
      <c r="AC8" s="301"/>
    </row>
    <row r="9" spans="1:29" s="297" customFormat="1" ht="30" customHeight="1" x14ac:dyDescent="0.25">
      <c r="A9" s="319" t="s">
        <v>98</v>
      </c>
      <c r="B9" s="319"/>
      <c r="C9" s="260" t="s">
        <v>1346</v>
      </c>
      <c r="D9" s="263" t="s">
        <v>1347</v>
      </c>
      <c r="E9" s="263" t="s">
        <v>8271</v>
      </c>
      <c r="F9" s="260" t="s">
        <v>1348</v>
      </c>
      <c r="G9" s="262" t="s">
        <v>1349</v>
      </c>
      <c r="H9" s="262" t="s">
        <v>1349</v>
      </c>
      <c r="I9" s="263" t="s">
        <v>1349</v>
      </c>
      <c r="J9" s="260" t="s">
        <v>283</v>
      </c>
      <c r="K9" s="260" t="s">
        <v>882</v>
      </c>
      <c r="L9" s="260">
        <v>78</v>
      </c>
      <c r="M9" s="264">
        <v>78</v>
      </c>
      <c r="N9" s="262" t="s">
        <v>1350</v>
      </c>
      <c r="O9" s="320">
        <v>20000</v>
      </c>
      <c r="P9" s="320">
        <v>15652.1739130435</v>
      </c>
      <c r="Q9" s="321">
        <v>35600</v>
      </c>
      <c r="R9" s="321">
        <v>20347.826086956549</v>
      </c>
      <c r="S9" s="321">
        <v>0</v>
      </c>
      <c r="T9" s="321">
        <v>40347.826086956549</v>
      </c>
      <c r="U9" s="321">
        <v>40300</v>
      </c>
      <c r="V9" s="321">
        <v>40300</v>
      </c>
      <c r="W9" s="265" t="s">
        <v>1351</v>
      </c>
      <c r="X9" s="261" t="s">
        <v>863</v>
      </c>
      <c r="Y9" s="263" t="s">
        <v>1323</v>
      </c>
      <c r="Z9" s="263" t="s">
        <v>26</v>
      </c>
      <c r="AA9" s="339">
        <v>43294</v>
      </c>
      <c r="AB9" s="336"/>
      <c r="AC9" s="301"/>
    </row>
    <row r="10" spans="1:29" s="297" customFormat="1" ht="30" customHeight="1" x14ac:dyDescent="0.25">
      <c r="A10" s="319" t="s">
        <v>812</v>
      </c>
      <c r="B10" s="319"/>
      <c r="C10" s="260" t="s">
        <v>1525</v>
      </c>
      <c r="D10" s="263" t="s">
        <v>1526</v>
      </c>
      <c r="E10" s="263" t="s">
        <v>8271</v>
      </c>
      <c r="F10" s="260" t="s">
        <v>1527</v>
      </c>
      <c r="G10" s="262" t="s">
        <v>1528</v>
      </c>
      <c r="H10" s="262" t="s">
        <v>1528</v>
      </c>
      <c r="I10" s="263" t="s">
        <v>1528</v>
      </c>
      <c r="J10" s="260" t="s">
        <v>283</v>
      </c>
      <c r="K10" s="260" t="s">
        <v>882</v>
      </c>
      <c r="L10" s="260">
        <v>107</v>
      </c>
      <c r="M10" s="264">
        <v>107</v>
      </c>
      <c r="N10" s="262" t="s">
        <v>1529</v>
      </c>
      <c r="O10" s="320">
        <v>69500</v>
      </c>
      <c r="P10" s="320">
        <v>24886.956521739099</v>
      </c>
      <c r="Q10" s="321">
        <v>94300</v>
      </c>
      <c r="R10" s="321">
        <v>32353.043478260832</v>
      </c>
      <c r="S10" s="321">
        <v>0</v>
      </c>
      <c r="T10" s="321">
        <v>101853.04347826084</v>
      </c>
      <c r="U10" s="321">
        <v>101800</v>
      </c>
      <c r="V10" s="321">
        <v>101800</v>
      </c>
      <c r="W10" s="265">
        <v>0</v>
      </c>
      <c r="X10" s="261" t="s">
        <v>863</v>
      </c>
      <c r="Y10" s="263" t="s">
        <v>1323</v>
      </c>
      <c r="Z10" s="263" t="s">
        <v>42</v>
      </c>
      <c r="AA10" s="339">
        <v>43294</v>
      </c>
      <c r="AB10" s="336"/>
      <c r="AC10" s="301"/>
    </row>
    <row r="11" spans="1:29" s="297" customFormat="1" ht="44.25" customHeight="1" x14ac:dyDescent="0.25">
      <c r="A11" s="319" t="s">
        <v>813</v>
      </c>
      <c r="B11" s="319"/>
      <c r="C11" s="260" t="s">
        <v>1593</v>
      </c>
      <c r="D11" s="263" t="s">
        <v>1594</v>
      </c>
      <c r="E11" s="263" t="s">
        <v>8271</v>
      </c>
      <c r="F11" s="260" t="s">
        <v>1595</v>
      </c>
      <c r="G11" s="262" t="s">
        <v>1596</v>
      </c>
      <c r="H11" s="262" t="s">
        <v>1596</v>
      </c>
      <c r="I11" s="263" t="s">
        <v>1596</v>
      </c>
      <c r="J11" s="260" t="s">
        <v>283</v>
      </c>
      <c r="K11" s="260" t="s">
        <v>882</v>
      </c>
      <c r="L11" s="260">
        <v>118</v>
      </c>
      <c r="M11" s="264">
        <v>118</v>
      </c>
      <c r="N11" s="262" t="s">
        <v>1597</v>
      </c>
      <c r="O11" s="320">
        <v>6000</v>
      </c>
      <c r="P11" s="320">
        <v>6260.8695652173901</v>
      </c>
      <c r="Q11" s="321">
        <v>12200</v>
      </c>
      <c r="R11" s="321">
        <v>8139.1304347826072</v>
      </c>
      <c r="S11" s="321">
        <v>0</v>
      </c>
      <c r="T11" s="321">
        <v>14139.130434782608</v>
      </c>
      <c r="U11" s="321">
        <v>14100</v>
      </c>
      <c r="V11" s="321">
        <v>14100</v>
      </c>
      <c r="W11" s="265">
        <v>0</v>
      </c>
      <c r="X11" s="261" t="s">
        <v>863</v>
      </c>
      <c r="Y11" s="263" t="s">
        <v>1323</v>
      </c>
      <c r="Z11" s="263" t="s">
        <v>26</v>
      </c>
      <c r="AA11" s="339">
        <v>43294</v>
      </c>
      <c r="AB11" s="336"/>
      <c r="AC11" s="301"/>
    </row>
    <row r="12" spans="1:29" s="297" customFormat="1" ht="30" customHeight="1" x14ac:dyDescent="0.25">
      <c r="A12" s="319" t="s">
        <v>511</v>
      </c>
      <c r="B12" s="319"/>
      <c r="C12" s="260" t="s">
        <v>1709</v>
      </c>
      <c r="D12" s="263" t="s">
        <v>1710</v>
      </c>
      <c r="E12" s="263" t="s">
        <v>8271</v>
      </c>
      <c r="F12" s="260" t="s">
        <v>1711</v>
      </c>
      <c r="G12" s="262" t="s">
        <v>1712</v>
      </c>
      <c r="H12" s="262" t="s">
        <v>1712</v>
      </c>
      <c r="I12" s="263" t="s">
        <v>1712</v>
      </c>
      <c r="J12" s="260" t="s">
        <v>283</v>
      </c>
      <c r="K12" s="260" t="s">
        <v>95</v>
      </c>
      <c r="L12" s="260">
        <v>164</v>
      </c>
      <c r="M12" s="264">
        <v>164</v>
      </c>
      <c r="N12" s="262" t="s">
        <v>1713</v>
      </c>
      <c r="O12" s="320">
        <v>61500</v>
      </c>
      <c r="P12" s="320">
        <v>69652.173913043502</v>
      </c>
      <c r="Q12" s="321">
        <v>131000</v>
      </c>
      <c r="R12" s="321">
        <v>90547.826086956542</v>
      </c>
      <c r="S12" s="321">
        <v>0</v>
      </c>
      <c r="T12" s="321">
        <v>152047.82608695654</v>
      </c>
      <c r="U12" s="321">
        <v>152000</v>
      </c>
      <c r="V12" s="321">
        <v>152000</v>
      </c>
      <c r="W12" s="265">
        <v>0</v>
      </c>
      <c r="X12" s="261" t="s">
        <v>863</v>
      </c>
      <c r="Y12" s="263" t="s">
        <v>1323</v>
      </c>
      <c r="Z12" s="263" t="s">
        <v>42</v>
      </c>
      <c r="AA12" s="339">
        <v>43294</v>
      </c>
      <c r="AB12" s="336"/>
      <c r="AC12" s="301"/>
    </row>
    <row r="13" spans="1:29" s="297" customFormat="1" ht="30" customHeight="1" x14ac:dyDescent="0.25">
      <c r="A13" s="319" t="s">
        <v>856</v>
      </c>
      <c r="B13" s="319"/>
      <c r="C13" s="260" t="s">
        <v>1849</v>
      </c>
      <c r="D13" s="263" t="s">
        <v>1846</v>
      </c>
      <c r="E13" s="263" t="s">
        <v>8271</v>
      </c>
      <c r="F13" s="260" t="s">
        <v>1850</v>
      </c>
      <c r="G13" s="262" t="s">
        <v>7301</v>
      </c>
      <c r="H13" s="262" t="s">
        <v>7301</v>
      </c>
      <c r="I13" s="263" t="s">
        <v>1851</v>
      </c>
      <c r="J13" s="260" t="s">
        <v>283</v>
      </c>
      <c r="K13" s="260" t="s">
        <v>95</v>
      </c>
      <c r="L13" s="260">
        <v>213</v>
      </c>
      <c r="M13" s="264">
        <v>213</v>
      </c>
      <c r="N13" s="262" t="s">
        <v>1848</v>
      </c>
      <c r="O13" s="320">
        <v>219000</v>
      </c>
      <c r="P13" s="320">
        <v>34434.782608695597</v>
      </c>
      <c r="Q13" s="321">
        <v>253000</v>
      </c>
      <c r="R13" s="321">
        <v>44765.217391304272</v>
      </c>
      <c r="S13" s="321">
        <v>0</v>
      </c>
      <c r="T13" s="321">
        <v>263765.21739130426</v>
      </c>
      <c r="U13" s="321">
        <v>263700</v>
      </c>
      <c r="V13" s="321">
        <v>263700</v>
      </c>
      <c r="W13" s="265">
        <v>0</v>
      </c>
      <c r="X13" s="261" t="s">
        <v>863</v>
      </c>
      <c r="Y13" s="263" t="s">
        <v>1323</v>
      </c>
      <c r="Z13" s="263" t="s">
        <v>42</v>
      </c>
      <c r="AA13" s="339">
        <v>43294</v>
      </c>
      <c r="AB13" s="336"/>
      <c r="AC13" s="301"/>
    </row>
    <row r="14" spans="1:29" s="297" customFormat="1" ht="30" customHeight="1" x14ac:dyDescent="0.25">
      <c r="A14" s="319" t="s">
        <v>612</v>
      </c>
      <c r="B14" s="319"/>
      <c r="C14" s="260" t="s">
        <v>1861</v>
      </c>
      <c r="D14" s="263" t="s">
        <v>1862</v>
      </c>
      <c r="E14" s="263" t="s">
        <v>8271</v>
      </c>
      <c r="F14" s="260" t="s">
        <v>1863</v>
      </c>
      <c r="G14" s="262" t="s">
        <v>1864</v>
      </c>
      <c r="H14" s="262" t="s">
        <v>1864</v>
      </c>
      <c r="I14" s="263" t="s">
        <v>1864</v>
      </c>
      <c r="J14" s="260" t="s">
        <v>283</v>
      </c>
      <c r="K14" s="260" t="s">
        <v>882</v>
      </c>
      <c r="L14" s="260">
        <v>217</v>
      </c>
      <c r="M14" s="264">
        <v>217</v>
      </c>
      <c r="N14" s="262" t="s">
        <v>1865</v>
      </c>
      <c r="O14" s="320">
        <v>69500</v>
      </c>
      <c r="P14" s="320">
        <v>24886.956521739099</v>
      </c>
      <c r="Q14" s="321">
        <v>94300</v>
      </c>
      <c r="R14" s="321">
        <v>32353.043478260832</v>
      </c>
      <c r="S14" s="321">
        <v>0</v>
      </c>
      <c r="T14" s="321">
        <v>101853.04347826084</v>
      </c>
      <c r="U14" s="321">
        <v>101800</v>
      </c>
      <c r="V14" s="321">
        <v>101800</v>
      </c>
      <c r="W14" s="265">
        <v>0</v>
      </c>
      <c r="X14" s="261" t="s">
        <v>863</v>
      </c>
      <c r="Y14" s="263" t="s">
        <v>1323</v>
      </c>
      <c r="Z14" s="263" t="s">
        <v>26</v>
      </c>
      <c r="AA14" s="339">
        <v>43294</v>
      </c>
      <c r="AB14" s="336"/>
      <c r="AC14" s="301"/>
    </row>
    <row r="15" spans="1:29" s="297" customFormat="1" ht="30" customHeight="1" x14ac:dyDescent="0.25">
      <c r="A15" s="319" t="s">
        <v>81</v>
      </c>
      <c r="B15" s="319"/>
      <c r="C15" s="260" t="s">
        <v>1866</v>
      </c>
      <c r="D15" s="263" t="s">
        <v>1862</v>
      </c>
      <c r="E15" s="263" t="s">
        <v>8271</v>
      </c>
      <c r="F15" s="260" t="s">
        <v>1867</v>
      </c>
      <c r="G15" s="262" t="s">
        <v>1868</v>
      </c>
      <c r="H15" s="262" t="s">
        <v>1868</v>
      </c>
      <c r="I15" s="263" t="s">
        <v>1868</v>
      </c>
      <c r="J15" s="260" t="s">
        <v>283</v>
      </c>
      <c r="K15" s="260" t="s">
        <v>882</v>
      </c>
      <c r="L15" s="260">
        <v>217</v>
      </c>
      <c r="M15" s="264">
        <v>217</v>
      </c>
      <c r="N15" s="262" t="s">
        <v>1865</v>
      </c>
      <c r="O15" s="320">
        <v>69500</v>
      </c>
      <c r="P15" s="320">
        <v>24886.956521739099</v>
      </c>
      <c r="Q15" s="321">
        <v>94300</v>
      </c>
      <c r="R15" s="321">
        <v>32353.043478260832</v>
      </c>
      <c r="S15" s="321">
        <v>0</v>
      </c>
      <c r="T15" s="321">
        <v>101853.04347826084</v>
      </c>
      <c r="U15" s="321">
        <v>101800</v>
      </c>
      <c r="V15" s="321">
        <v>101800</v>
      </c>
      <c r="W15" s="265">
        <v>0</v>
      </c>
      <c r="X15" s="261" t="s">
        <v>863</v>
      </c>
      <c r="Y15" s="263" t="s">
        <v>1323</v>
      </c>
      <c r="Z15" s="263" t="s">
        <v>42</v>
      </c>
      <c r="AA15" s="339">
        <v>43294</v>
      </c>
      <c r="AB15" s="336"/>
      <c r="AC15" s="301"/>
    </row>
    <row r="16" spans="1:29" s="297" customFormat="1" ht="30" customHeight="1" x14ac:dyDescent="0.25">
      <c r="A16" s="319" t="s">
        <v>608</v>
      </c>
      <c r="B16" s="319"/>
      <c r="C16" s="260" t="s">
        <v>1883</v>
      </c>
      <c r="D16" s="263" t="s">
        <v>1876</v>
      </c>
      <c r="E16" s="263" t="s">
        <v>8271</v>
      </c>
      <c r="F16" s="260" t="s">
        <v>1884</v>
      </c>
      <c r="G16" s="262" t="s">
        <v>1885</v>
      </c>
      <c r="H16" s="262" t="s">
        <v>1885</v>
      </c>
      <c r="I16" s="263" t="s">
        <v>1885</v>
      </c>
      <c r="J16" s="260" t="s">
        <v>283</v>
      </c>
      <c r="K16" s="260" t="s">
        <v>882</v>
      </c>
      <c r="L16" s="260">
        <v>218</v>
      </c>
      <c r="M16" s="264">
        <v>218</v>
      </c>
      <c r="N16" s="262" t="s">
        <v>1879</v>
      </c>
      <c r="O16" s="320">
        <v>64000</v>
      </c>
      <c r="P16" s="320">
        <v>21913.043478260901</v>
      </c>
      <c r="Q16" s="321">
        <v>85900</v>
      </c>
      <c r="R16" s="321">
        <v>28486.956521739172</v>
      </c>
      <c r="S16" s="321">
        <v>0</v>
      </c>
      <c r="T16" s="321">
        <v>92486.956521739165</v>
      </c>
      <c r="U16" s="321">
        <v>92400</v>
      </c>
      <c r="V16" s="321">
        <v>92400</v>
      </c>
      <c r="W16" s="265">
        <v>0</v>
      </c>
      <c r="X16" s="261" t="s">
        <v>863</v>
      </c>
      <c r="Y16" s="263" t="s">
        <v>1323</v>
      </c>
      <c r="Z16" s="263" t="s">
        <v>42</v>
      </c>
      <c r="AA16" s="339">
        <v>43294</v>
      </c>
      <c r="AB16" s="336"/>
      <c r="AC16" s="301"/>
    </row>
    <row r="17" spans="1:28" s="301" customFormat="1" ht="30" customHeight="1" x14ac:dyDescent="0.25">
      <c r="A17" s="319" t="s">
        <v>570</v>
      </c>
      <c r="B17" s="319"/>
      <c r="C17" s="260" t="s">
        <v>1880</v>
      </c>
      <c r="D17" s="263" t="s">
        <v>1876</v>
      </c>
      <c r="E17" s="263" t="s">
        <v>8271</v>
      </c>
      <c r="F17" s="260" t="s">
        <v>1881</v>
      </c>
      <c r="G17" s="262" t="s">
        <v>1882</v>
      </c>
      <c r="H17" s="262" t="s">
        <v>1882</v>
      </c>
      <c r="I17" s="263" t="s">
        <v>1882</v>
      </c>
      <c r="J17" s="260" t="s">
        <v>283</v>
      </c>
      <c r="K17" s="260" t="s">
        <v>882</v>
      </c>
      <c r="L17" s="260">
        <v>218</v>
      </c>
      <c r="M17" s="264">
        <v>218</v>
      </c>
      <c r="N17" s="262" t="s">
        <v>1879</v>
      </c>
      <c r="O17" s="320">
        <v>64000</v>
      </c>
      <c r="P17" s="320">
        <v>21913.043478260901</v>
      </c>
      <c r="Q17" s="321">
        <v>85900</v>
      </c>
      <c r="R17" s="321">
        <v>28486.956521739172</v>
      </c>
      <c r="S17" s="321">
        <v>0</v>
      </c>
      <c r="T17" s="321">
        <v>92486.956521739165</v>
      </c>
      <c r="U17" s="321">
        <v>92400</v>
      </c>
      <c r="V17" s="321">
        <v>92400</v>
      </c>
      <c r="W17" s="265">
        <v>0</v>
      </c>
      <c r="X17" s="261" t="s">
        <v>863</v>
      </c>
      <c r="Y17" s="263" t="s">
        <v>1323</v>
      </c>
      <c r="Z17" s="263" t="s">
        <v>26</v>
      </c>
      <c r="AA17" s="339">
        <v>43294</v>
      </c>
      <c r="AB17" s="336"/>
    </row>
    <row r="18" spans="1:28" s="301" customFormat="1" ht="30" customHeight="1" x14ac:dyDescent="0.25">
      <c r="A18" s="319" t="s">
        <v>710</v>
      </c>
      <c r="B18" s="319"/>
      <c r="C18" s="260" t="s">
        <v>1875</v>
      </c>
      <c r="D18" s="263" t="s">
        <v>1876</v>
      </c>
      <c r="E18" s="263" t="s">
        <v>8271</v>
      </c>
      <c r="F18" s="260" t="s">
        <v>1877</v>
      </c>
      <c r="G18" s="262" t="s">
        <v>1878</v>
      </c>
      <c r="H18" s="262" t="s">
        <v>1878</v>
      </c>
      <c r="I18" s="263" t="s">
        <v>1878</v>
      </c>
      <c r="J18" s="260" t="s">
        <v>283</v>
      </c>
      <c r="K18" s="260" t="s">
        <v>882</v>
      </c>
      <c r="L18" s="260">
        <v>218</v>
      </c>
      <c r="M18" s="264">
        <v>218</v>
      </c>
      <c r="N18" s="262" t="s">
        <v>1879</v>
      </c>
      <c r="O18" s="320">
        <v>64000</v>
      </c>
      <c r="P18" s="320">
        <v>21913.043478260901</v>
      </c>
      <c r="Q18" s="321">
        <v>85900</v>
      </c>
      <c r="R18" s="321">
        <v>28486.956521739172</v>
      </c>
      <c r="S18" s="321">
        <v>0</v>
      </c>
      <c r="T18" s="321">
        <v>92486.956521739165</v>
      </c>
      <c r="U18" s="321">
        <v>92400</v>
      </c>
      <c r="V18" s="321">
        <v>92400</v>
      </c>
      <c r="W18" s="265">
        <v>0</v>
      </c>
      <c r="X18" s="261" t="s">
        <v>863</v>
      </c>
      <c r="Y18" s="263" t="s">
        <v>1323</v>
      </c>
      <c r="Z18" s="263" t="s">
        <v>42</v>
      </c>
      <c r="AA18" s="339">
        <v>43294</v>
      </c>
      <c r="AB18" s="336"/>
    </row>
    <row r="19" spans="1:28" s="301" customFormat="1" ht="30" customHeight="1" x14ac:dyDescent="0.25">
      <c r="A19" s="319" t="s">
        <v>711</v>
      </c>
      <c r="B19" s="319"/>
      <c r="C19" s="260" t="s">
        <v>2058</v>
      </c>
      <c r="D19" s="263" t="s">
        <v>2059</v>
      </c>
      <c r="E19" s="263" t="s">
        <v>8271</v>
      </c>
      <c r="F19" s="260" t="s">
        <v>2060</v>
      </c>
      <c r="G19" s="262" t="s">
        <v>2061</v>
      </c>
      <c r="H19" s="262" t="s">
        <v>2061</v>
      </c>
      <c r="I19" s="263" t="s">
        <v>2061</v>
      </c>
      <c r="J19" s="260" t="s">
        <v>283</v>
      </c>
      <c r="K19" s="260" t="s">
        <v>882</v>
      </c>
      <c r="L19" s="260">
        <v>222</v>
      </c>
      <c r="M19" s="264">
        <v>222</v>
      </c>
      <c r="N19" s="262" t="s">
        <v>2062</v>
      </c>
      <c r="O19" s="320">
        <v>15000</v>
      </c>
      <c r="P19" s="320">
        <v>7826.0869565217399</v>
      </c>
      <c r="Q19" s="321">
        <v>22800</v>
      </c>
      <c r="R19" s="321">
        <v>10173.913043478262</v>
      </c>
      <c r="S19" s="321">
        <v>0</v>
      </c>
      <c r="T19" s="321">
        <v>25173.913043478264</v>
      </c>
      <c r="U19" s="321">
        <v>25100</v>
      </c>
      <c r="V19" s="321">
        <v>25100</v>
      </c>
      <c r="W19" s="265" t="s">
        <v>2063</v>
      </c>
      <c r="X19" s="261" t="s">
        <v>863</v>
      </c>
      <c r="Y19" s="263" t="s">
        <v>1323</v>
      </c>
      <c r="Z19" s="263" t="s">
        <v>91</v>
      </c>
      <c r="AA19" s="339">
        <v>43294</v>
      </c>
      <c r="AB19" s="336"/>
    </row>
    <row r="20" spans="1:28" s="301" customFormat="1" ht="42" customHeight="1" x14ac:dyDescent="0.25">
      <c r="A20" s="319" t="s">
        <v>349</v>
      </c>
      <c r="B20" s="319"/>
      <c r="C20" s="260" t="s">
        <v>3625</v>
      </c>
      <c r="D20" s="263" t="s">
        <v>3626</v>
      </c>
      <c r="E20" s="263" t="s">
        <v>8271</v>
      </c>
      <c r="F20" s="260" t="s">
        <v>3627</v>
      </c>
      <c r="G20" s="262" t="s">
        <v>3628</v>
      </c>
      <c r="H20" s="262" t="s">
        <v>3628</v>
      </c>
      <c r="I20" s="263" t="s">
        <v>3628</v>
      </c>
      <c r="J20" s="260" t="s">
        <v>283</v>
      </c>
      <c r="K20" s="260" t="s">
        <v>95</v>
      </c>
      <c r="L20" s="260">
        <v>518</v>
      </c>
      <c r="M20" s="264">
        <v>518</v>
      </c>
      <c r="N20" s="262" t="s">
        <v>3629</v>
      </c>
      <c r="O20" s="320">
        <v>35000</v>
      </c>
      <c r="P20" s="320">
        <v>18000</v>
      </c>
      <c r="Q20" s="321">
        <v>53000</v>
      </c>
      <c r="R20" s="321">
        <v>23400</v>
      </c>
      <c r="S20" s="321">
        <v>0</v>
      </c>
      <c r="T20" s="321">
        <v>58400</v>
      </c>
      <c r="U20" s="321">
        <v>58400</v>
      </c>
      <c r="V20" s="321">
        <v>58400</v>
      </c>
      <c r="W20" s="265">
        <v>0</v>
      </c>
      <c r="X20" s="261" t="s">
        <v>863</v>
      </c>
      <c r="Y20" s="263" t="s">
        <v>146</v>
      </c>
      <c r="Z20" s="263" t="s">
        <v>42</v>
      </c>
      <c r="AA20" s="339">
        <v>43294</v>
      </c>
      <c r="AB20" s="336"/>
    </row>
    <row r="21" spans="1:28" s="301" customFormat="1" ht="30" customHeight="1" x14ac:dyDescent="0.25">
      <c r="A21" s="319" t="s">
        <v>9429</v>
      </c>
      <c r="B21" s="319"/>
      <c r="C21" s="260" t="s">
        <v>4669</v>
      </c>
      <c r="D21" s="263" t="s">
        <v>4670</v>
      </c>
      <c r="E21" s="263" t="s">
        <v>8271</v>
      </c>
      <c r="F21" s="260" t="s">
        <v>4671</v>
      </c>
      <c r="G21" s="262" t="s">
        <v>4672</v>
      </c>
      <c r="H21" s="262" t="s">
        <v>4672</v>
      </c>
      <c r="I21" s="263" t="s">
        <v>4672</v>
      </c>
      <c r="J21" s="260" t="s">
        <v>283</v>
      </c>
      <c r="K21" s="260" t="s">
        <v>882</v>
      </c>
      <c r="L21" s="260">
        <v>908</v>
      </c>
      <c r="M21" s="264">
        <v>908</v>
      </c>
      <c r="N21" s="262" t="s">
        <v>4673</v>
      </c>
      <c r="O21" s="320">
        <v>8000</v>
      </c>
      <c r="P21" s="320">
        <v>15026.0869565217</v>
      </c>
      <c r="Q21" s="321">
        <v>23000</v>
      </c>
      <c r="R21" s="321">
        <v>19533.913043478209</v>
      </c>
      <c r="S21" s="321">
        <v>0</v>
      </c>
      <c r="T21" s="321">
        <v>27533.913043478209</v>
      </c>
      <c r="U21" s="321">
        <v>27500</v>
      </c>
      <c r="V21" s="321">
        <v>27500</v>
      </c>
      <c r="W21" s="265" t="s">
        <v>4674</v>
      </c>
      <c r="X21" s="261" t="s">
        <v>863</v>
      </c>
      <c r="Y21" s="263" t="s">
        <v>124</v>
      </c>
      <c r="Z21" s="263" t="s">
        <v>42</v>
      </c>
      <c r="AA21" s="339">
        <v>43294</v>
      </c>
      <c r="AB21" s="336"/>
    </row>
    <row r="22" spans="1:28" s="301" customFormat="1" ht="30" customHeight="1" x14ac:dyDescent="0.25">
      <c r="A22" s="319" t="s">
        <v>9430</v>
      </c>
      <c r="B22" s="319"/>
      <c r="C22" s="260" t="s">
        <v>876</v>
      </c>
      <c r="D22" s="263" t="s">
        <v>861</v>
      </c>
      <c r="E22" s="263" t="s">
        <v>8272</v>
      </c>
      <c r="F22" s="260" t="s">
        <v>877</v>
      </c>
      <c r="G22" s="262" t="s">
        <v>878</v>
      </c>
      <c r="H22" s="262" t="s">
        <v>878</v>
      </c>
      <c r="I22" s="263" t="s">
        <v>878</v>
      </c>
      <c r="J22" s="260" t="s">
        <v>283</v>
      </c>
      <c r="K22" s="260"/>
      <c r="L22" s="260">
        <v>1</v>
      </c>
      <c r="M22" s="264">
        <v>1</v>
      </c>
      <c r="N22" s="262" t="s">
        <v>862</v>
      </c>
      <c r="O22" s="320">
        <v>18001</v>
      </c>
      <c r="P22" s="320">
        <v>31302.782608695699</v>
      </c>
      <c r="Q22" s="321">
        <v>49300</v>
      </c>
      <c r="R22" s="321">
        <v>40693.617391304404</v>
      </c>
      <c r="S22" s="321">
        <v>0</v>
      </c>
      <c r="T22" s="321">
        <v>58694.617391304404</v>
      </c>
      <c r="U22" s="321">
        <v>58600</v>
      </c>
      <c r="V22" s="321">
        <v>58600</v>
      </c>
      <c r="W22" s="265">
        <v>0</v>
      </c>
      <c r="X22" s="261" t="s">
        <v>96</v>
      </c>
      <c r="Y22" s="263" t="s">
        <v>862</v>
      </c>
      <c r="Z22" s="263" t="s">
        <v>42</v>
      </c>
      <c r="AA22" s="339">
        <v>43294</v>
      </c>
      <c r="AB22" s="336"/>
    </row>
    <row r="23" spans="1:28" s="301" customFormat="1" ht="30" customHeight="1" x14ac:dyDescent="0.25">
      <c r="A23" s="319" t="s">
        <v>9431</v>
      </c>
      <c r="B23" s="319"/>
      <c r="C23" s="260" t="s">
        <v>1382</v>
      </c>
      <c r="D23" s="263" t="s">
        <v>1378</v>
      </c>
      <c r="E23" s="263" t="s">
        <v>8272</v>
      </c>
      <c r="F23" s="260" t="s">
        <v>1383</v>
      </c>
      <c r="G23" s="262" t="s">
        <v>1384</v>
      </c>
      <c r="H23" s="262" t="s">
        <v>1384</v>
      </c>
      <c r="I23" s="263" t="s">
        <v>1384</v>
      </c>
      <c r="J23" s="260" t="s">
        <v>283</v>
      </c>
      <c r="K23" s="260" t="s">
        <v>882</v>
      </c>
      <c r="L23" s="260">
        <v>80</v>
      </c>
      <c r="M23" s="264">
        <v>80</v>
      </c>
      <c r="N23" s="262" t="s">
        <v>1381</v>
      </c>
      <c r="O23" s="320">
        <v>109000</v>
      </c>
      <c r="P23" s="320">
        <v>34434.782608695597</v>
      </c>
      <c r="Q23" s="321">
        <v>143000</v>
      </c>
      <c r="R23" s="321">
        <v>44765.217391304272</v>
      </c>
      <c r="S23" s="321">
        <v>0</v>
      </c>
      <c r="T23" s="321">
        <v>153765.21739130426</v>
      </c>
      <c r="U23" s="321">
        <v>153700</v>
      </c>
      <c r="V23" s="321">
        <v>153700</v>
      </c>
      <c r="W23" s="265">
        <v>0</v>
      </c>
      <c r="X23" s="261" t="s">
        <v>96</v>
      </c>
      <c r="Y23" s="263" t="s">
        <v>1323</v>
      </c>
      <c r="Z23" s="263" t="s">
        <v>42</v>
      </c>
      <c r="AA23" s="339">
        <v>43294</v>
      </c>
      <c r="AB23" s="336"/>
    </row>
    <row r="24" spans="1:28" s="301" customFormat="1" ht="30" customHeight="1" x14ac:dyDescent="0.25">
      <c r="A24" s="319" t="s">
        <v>9101</v>
      </c>
      <c r="B24" s="319"/>
      <c r="C24" s="260" t="s">
        <v>1530</v>
      </c>
      <c r="D24" s="263" t="s">
        <v>1526</v>
      </c>
      <c r="E24" s="263" t="s">
        <v>8272</v>
      </c>
      <c r="F24" s="260" t="s">
        <v>1531</v>
      </c>
      <c r="G24" s="262" t="s">
        <v>1528</v>
      </c>
      <c r="H24" s="262" t="s">
        <v>1528</v>
      </c>
      <c r="I24" s="263" t="s">
        <v>1528</v>
      </c>
      <c r="J24" s="260" t="s">
        <v>283</v>
      </c>
      <c r="K24" s="260" t="s">
        <v>882</v>
      </c>
      <c r="L24" s="260">
        <v>107</v>
      </c>
      <c r="M24" s="264">
        <v>107</v>
      </c>
      <c r="N24" s="262" t="s">
        <v>1529</v>
      </c>
      <c r="O24" s="320">
        <v>69500</v>
      </c>
      <c r="P24" s="320">
        <v>24886.956521739099</v>
      </c>
      <c r="Q24" s="321">
        <v>94300</v>
      </c>
      <c r="R24" s="321">
        <v>32353.043478260832</v>
      </c>
      <c r="S24" s="321">
        <v>0</v>
      </c>
      <c r="T24" s="321">
        <v>101853.04347826084</v>
      </c>
      <c r="U24" s="321">
        <v>101800</v>
      </c>
      <c r="V24" s="321">
        <v>101800</v>
      </c>
      <c r="W24" s="265">
        <v>0</v>
      </c>
      <c r="X24" s="261" t="s">
        <v>96</v>
      </c>
      <c r="Y24" s="263" t="s">
        <v>1323</v>
      </c>
      <c r="Z24" s="263" t="s">
        <v>42</v>
      </c>
      <c r="AA24" s="339">
        <v>43294</v>
      </c>
      <c r="AB24" s="336"/>
    </row>
    <row r="25" spans="1:28" s="301" customFormat="1" ht="30" customHeight="1" x14ac:dyDescent="0.25">
      <c r="A25" s="319" t="s">
        <v>9432</v>
      </c>
      <c r="B25" s="319"/>
      <c r="C25" s="260" t="s">
        <v>1601</v>
      </c>
      <c r="D25" s="263" t="s">
        <v>1594</v>
      </c>
      <c r="E25" s="263" t="s">
        <v>8272</v>
      </c>
      <c r="F25" s="260" t="s">
        <v>1602</v>
      </c>
      <c r="G25" s="262" t="s">
        <v>1603</v>
      </c>
      <c r="H25" s="262" t="s">
        <v>1603</v>
      </c>
      <c r="I25" s="263" t="s">
        <v>1603</v>
      </c>
      <c r="J25" s="260" t="s">
        <v>283</v>
      </c>
      <c r="K25" s="260" t="s">
        <v>882</v>
      </c>
      <c r="L25" s="260">
        <v>118</v>
      </c>
      <c r="M25" s="264">
        <v>118</v>
      </c>
      <c r="N25" s="262" t="s">
        <v>1597</v>
      </c>
      <c r="O25" s="320">
        <v>6000</v>
      </c>
      <c r="P25" s="320">
        <v>6260.8695652173901</v>
      </c>
      <c r="Q25" s="321">
        <v>12200</v>
      </c>
      <c r="R25" s="321">
        <v>8139.1304347826072</v>
      </c>
      <c r="S25" s="321">
        <v>0</v>
      </c>
      <c r="T25" s="321">
        <v>14139.130434782608</v>
      </c>
      <c r="U25" s="321">
        <v>14100</v>
      </c>
      <c r="V25" s="321">
        <v>14100</v>
      </c>
      <c r="W25" s="265">
        <v>0</v>
      </c>
      <c r="X25" s="261" t="s">
        <v>96</v>
      </c>
      <c r="Y25" s="263" t="s">
        <v>1323</v>
      </c>
      <c r="Z25" s="263" t="s">
        <v>42</v>
      </c>
      <c r="AA25" s="339">
        <v>43294</v>
      </c>
      <c r="AB25" s="336"/>
    </row>
    <row r="26" spans="1:28" s="301" customFormat="1" ht="30" customHeight="1" x14ac:dyDescent="0.25">
      <c r="A26" s="319" t="s">
        <v>69</v>
      </c>
      <c r="B26" s="319"/>
      <c r="C26" s="260" t="s">
        <v>1714</v>
      </c>
      <c r="D26" s="263" t="s">
        <v>1710</v>
      </c>
      <c r="E26" s="263" t="s">
        <v>8272</v>
      </c>
      <c r="F26" s="260" t="s">
        <v>1715</v>
      </c>
      <c r="G26" s="262" t="s">
        <v>1712</v>
      </c>
      <c r="H26" s="262" t="s">
        <v>1712</v>
      </c>
      <c r="I26" s="263" t="s">
        <v>1712</v>
      </c>
      <c r="J26" s="260" t="s">
        <v>283</v>
      </c>
      <c r="K26" s="260" t="s">
        <v>882</v>
      </c>
      <c r="L26" s="260">
        <v>164</v>
      </c>
      <c r="M26" s="264">
        <v>164</v>
      </c>
      <c r="N26" s="262" t="s">
        <v>1713</v>
      </c>
      <c r="O26" s="320">
        <v>61500</v>
      </c>
      <c r="P26" s="320">
        <v>69652.173913043502</v>
      </c>
      <c r="Q26" s="321">
        <v>131000</v>
      </c>
      <c r="R26" s="321">
        <v>90547.826086956542</v>
      </c>
      <c r="S26" s="321">
        <v>0</v>
      </c>
      <c r="T26" s="321">
        <v>152047.82608695654</v>
      </c>
      <c r="U26" s="321">
        <v>152000</v>
      </c>
      <c r="V26" s="321">
        <v>152000</v>
      </c>
      <c r="W26" s="265">
        <v>0</v>
      </c>
      <c r="X26" s="261" t="s">
        <v>96</v>
      </c>
      <c r="Y26" s="263" t="s">
        <v>1323</v>
      </c>
      <c r="Z26" s="263" t="s">
        <v>42</v>
      </c>
      <c r="AA26" s="339">
        <v>43294</v>
      </c>
      <c r="AB26" s="336"/>
    </row>
    <row r="27" spans="1:28" s="301" customFormat="1" ht="30" customHeight="1" x14ac:dyDescent="0.25">
      <c r="A27" s="319" t="s">
        <v>492</v>
      </c>
      <c r="B27" s="319"/>
      <c r="C27" s="260" t="s">
        <v>1852</v>
      </c>
      <c r="D27" s="263" t="s">
        <v>1846</v>
      </c>
      <c r="E27" s="263" t="s">
        <v>8272</v>
      </c>
      <c r="F27" s="260" t="s">
        <v>1853</v>
      </c>
      <c r="G27" s="262" t="s">
        <v>1848</v>
      </c>
      <c r="H27" s="262" t="s">
        <v>1848</v>
      </c>
      <c r="I27" s="263" t="s">
        <v>1848</v>
      </c>
      <c r="J27" s="260" t="s">
        <v>283</v>
      </c>
      <c r="K27" s="260" t="s">
        <v>95</v>
      </c>
      <c r="L27" s="260">
        <v>213</v>
      </c>
      <c r="M27" s="264">
        <v>213</v>
      </c>
      <c r="N27" s="262" t="s">
        <v>1848</v>
      </c>
      <c r="O27" s="320">
        <v>219000</v>
      </c>
      <c r="P27" s="320">
        <v>34434.782608695597</v>
      </c>
      <c r="Q27" s="321">
        <v>253000</v>
      </c>
      <c r="R27" s="321">
        <v>44765.217391304272</v>
      </c>
      <c r="S27" s="321">
        <v>0</v>
      </c>
      <c r="T27" s="321">
        <v>263765.21739130426</v>
      </c>
      <c r="U27" s="321">
        <v>263700</v>
      </c>
      <c r="V27" s="321">
        <v>263700</v>
      </c>
      <c r="W27" s="265">
        <v>0</v>
      </c>
      <c r="X27" s="261" t="s">
        <v>96</v>
      </c>
      <c r="Y27" s="263" t="s">
        <v>1323</v>
      </c>
      <c r="Z27" s="263" t="s">
        <v>42</v>
      </c>
      <c r="AA27" s="339">
        <v>43294</v>
      </c>
      <c r="AB27" s="336"/>
    </row>
    <row r="28" spans="1:28" s="301" customFormat="1" ht="30" customHeight="1" x14ac:dyDescent="0.25">
      <c r="A28" s="319" t="s">
        <v>494</v>
      </c>
      <c r="B28" s="319"/>
      <c r="C28" s="260" t="s">
        <v>1886</v>
      </c>
      <c r="D28" s="263" t="s">
        <v>1876</v>
      </c>
      <c r="E28" s="263" t="s">
        <v>8272</v>
      </c>
      <c r="F28" s="260" t="s">
        <v>1887</v>
      </c>
      <c r="G28" s="262" t="s">
        <v>1885</v>
      </c>
      <c r="H28" s="262" t="s">
        <v>1885</v>
      </c>
      <c r="I28" s="263" t="s">
        <v>1885</v>
      </c>
      <c r="J28" s="260" t="s">
        <v>283</v>
      </c>
      <c r="K28" s="260" t="s">
        <v>882</v>
      </c>
      <c r="L28" s="260">
        <v>218</v>
      </c>
      <c r="M28" s="264">
        <v>218</v>
      </c>
      <c r="N28" s="262" t="s">
        <v>1879</v>
      </c>
      <c r="O28" s="320">
        <v>64000</v>
      </c>
      <c r="P28" s="320">
        <v>21913.043478260901</v>
      </c>
      <c r="Q28" s="321">
        <v>85900</v>
      </c>
      <c r="R28" s="321">
        <v>28486.956521739172</v>
      </c>
      <c r="S28" s="321">
        <v>0</v>
      </c>
      <c r="T28" s="321">
        <v>92486.956521739165</v>
      </c>
      <c r="U28" s="321">
        <v>92400</v>
      </c>
      <c r="V28" s="321">
        <v>92400</v>
      </c>
      <c r="W28" s="265">
        <v>0</v>
      </c>
      <c r="X28" s="261" t="s">
        <v>96</v>
      </c>
      <c r="Y28" s="263" t="s">
        <v>1323</v>
      </c>
      <c r="Z28" s="263" t="s">
        <v>42</v>
      </c>
      <c r="AA28" s="339">
        <v>43294</v>
      </c>
      <c r="AB28" s="336"/>
    </row>
    <row r="29" spans="1:28" s="301" customFormat="1" ht="30" customHeight="1" x14ac:dyDescent="0.25">
      <c r="A29" s="319" t="s">
        <v>786</v>
      </c>
      <c r="B29" s="319"/>
      <c r="C29" s="260" t="s">
        <v>1888</v>
      </c>
      <c r="D29" s="263" t="s">
        <v>1876</v>
      </c>
      <c r="E29" s="263" t="s">
        <v>8272</v>
      </c>
      <c r="F29" s="260" t="s">
        <v>1889</v>
      </c>
      <c r="G29" s="262" t="s">
        <v>1890</v>
      </c>
      <c r="H29" s="262" t="s">
        <v>1890</v>
      </c>
      <c r="I29" s="263" t="s">
        <v>1890</v>
      </c>
      <c r="J29" s="260" t="s">
        <v>283</v>
      </c>
      <c r="K29" s="260" t="s">
        <v>882</v>
      </c>
      <c r="L29" s="260">
        <v>218</v>
      </c>
      <c r="M29" s="264">
        <v>218</v>
      </c>
      <c r="N29" s="262" t="s">
        <v>1879</v>
      </c>
      <c r="O29" s="320">
        <v>64000</v>
      </c>
      <c r="P29" s="320">
        <v>21913.043478260901</v>
      </c>
      <c r="Q29" s="321">
        <v>85900</v>
      </c>
      <c r="R29" s="321">
        <v>28486.956521739172</v>
      </c>
      <c r="S29" s="321">
        <v>0</v>
      </c>
      <c r="T29" s="321">
        <v>92486.956521739165</v>
      </c>
      <c r="U29" s="321">
        <v>92400</v>
      </c>
      <c r="V29" s="321">
        <v>92400</v>
      </c>
      <c r="W29" s="265">
        <v>0</v>
      </c>
      <c r="X29" s="261" t="s">
        <v>96</v>
      </c>
      <c r="Y29" s="263" t="s">
        <v>1323</v>
      </c>
      <c r="Z29" s="263" t="s">
        <v>42</v>
      </c>
      <c r="AA29" s="339">
        <v>43294</v>
      </c>
      <c r="AB29" s="336"/>
    </row>
    <row r="30" spans="1:28" s="301" customFormat="1" ht="30" customHeight="1" x14ac:dyDescent="0.25">
      <c r="A30" s="319" t="s">
        <v>721</v>
      </c>
      <c r="B30" s="319"/>
      <c r="C30" s="260" t="s">
        <v>1891</v>
      </c>
      <c r="D30" s="263" t="s">
        <v>1876</v>
      </c>
      <c r="E30" s="263" t="s">
        <v>8272</v>
      </c>
      <c r="F30" s="260" t="s">
        <v>1892</v>
      </c>
      <c r="G30" s="262" t="s">
        <v>1893</v>
      </c>
      <c r="H30" s="262" t="s">
        <v>1893</v>
      </c>
      <c r="I30" s="263" t="s">
        <v>1893</v>
      </c>
      <c r="J30" s="260" t="s">
        <v>283</v>
      </c>
      <c r="K30" s="260" t="s">
        <v>882</v>
      </c>
      <c r="L30" s="260">
        <v>218</v>
      </c>
      <c r="M30" s="264">
        <v>218</v>
      </c>
      <c r="N30" s="262" t="s">
        <v>1879</v>
      </c>
      <c r="O30" s="320">
        <v>64000</v>
      </c>
      <c r="P30" s="320">
        <v>21913.043478260901</v>
      </c>
      <c r="Q30" s="321">
        <v>85900</v>
      </c>
      <c r="R30" s="321">
        <v>28486.956521739172</v>
      </c>
      <c r="S30" s="321">
        <v>0</v>
      </c>
      <c r="T30" s="321">
        <v>92486.956521739165</v>
      </c>
      <c r="U30" s="321">
        <v>92400</v>
      </c>
      <c r="V30" s="321">
        <v>92400</v>
      </c>
      <c r="W30" s="265">
        <v>0</v>
      </c>
      <c r="X30" s="261" t="s">
        <v>96</v>
      </c>
      <c r="Y30" s="263" t="s">
        <v>1323</v>
      </c>
      <c r="Z30" s="263" t="s">
        <v>42</v>
      </c>
      <c r="AA30" s="339">
        <v>43294</v>
      </c>
      <c r="AB30" s="336"/>
    </row>
    <row r="31" spans="1:28" s="301" customFormat="1" ht="30" customHeight="1" x14ac:dyDescent="0.25">
      <c r="A31" s="319" t="s">
        <v>497</v>
      </c>
      <c r="B31" s="319"/>
      <c r="C31" s="260" t="s">
        <v>3359</v>
      </c>
      <c r="D31" s="263" t="s">
        <v>3355</v>
      </c>
      <c r="E31" s="263" t="s">
        <v>8272</v>
      </c>
      <c r="F31" s="260" t="s">
        <v>3360</v>
      </c>
      <c r="G31" s="262" t="s">
        <v>3357</v>
      </c>
      <c r="H31" s="262" t="s">
        <v>3357</v>
      </c>
      <c r="I31" s="263" t="s">
        <v>3357</v>
      </c>
      <c r="J31" s="260" t="s">
        <v>283</v>
      </c>
      <c r="K31" s="260" t="s">
        <v>882</v>
      </c>
      <c r="L31" s="260">
        <v>286</v>
      </c>
      <c r="M31" s="264">
        <v>286</v>
      </c>
      <c r="N31" s="262" t="s">
        <v>3358</v>
      </c>
      <c r="O31" s="320">
        <v>25200</v>
      </c>
      <c r="P31" s="320">
        <v>5947.8260869565202</v>
      </c>
      <c r="Q31" s="321">
        <v>31100</v>
      </c>
      <c r="R31" s="321">
        <v>7732.1739130434762</v>
      </c>
      <c r="S31" s="321">
        <v>0</v>
      </c>
      <c r="T31" s="321">
        <v>32932.173913043473</v>
      </c>
      <c r="U31" s="321">
        <v>32900</v>
      </c>
      <c r="V31" s="321">
        <v>32900</v>
      </c>
      <c r="W31" s="265">
        <v>0</v>
      </c>
      <c r="X31" s="261" t="s">
        <v>96</v>
      </c>
      <c r="Y31" s="263" t="s">
        <v>2118</v>
      </c>
      <c r="Z31" s="263" t="s">
        <v>42</v>
      </c>
      <c r="AA31" s="339">
        <v>43294</v>
      </c>
      <c r="AB31" s="336"/>
    </row>
    <row r="32" spans="1:28" s="301" customFormat="1" ht="30" customHeight="1" x14ac:dyDescent="0.25">
      <c r="A32" s="319" t="s">
        <v>789</v>
      </c>
      <c r="B32" s="319"/>
      <c r="C32" s="260" t="s">
        <v>4678</v>
      </c>
      <c r="D32" s="263" t="s">
        <v>4670</v>
      </c>
      <c r="E32" s="263" t="s">
        <v>8272</v>
      </c>
      <c r="F32" s="260" t="s">
        <v>4679</v>
      </c>
      <c r="G32" s="262" t="s">
        <v>4680</v>
      </c>
      <c r="H32" s="262" t="s">
        <v>4680</v>
      </c>
      <c r="I32" s="263" t="s">
        <v>4680</v>
      </c>
      <c r="J32" s="260" t="s">
        <v>283</v>
      </c>
      <c r="K32" s="260"/>
      <c r="L32" s="260">
        <v>908</v>
      </c>
      <c r="M32" s="264">
        <v>908</v>
      </c>
      <c r="N32" s="262" t="s">
        <v>4673</v>
      </c>
      <c r="O32" s="320">
        <v>8000</v>
      </c>
      <c r="P32" s="320">
        <v>15026.0869565217</v>
      </c>
      <c r="Q32" s="321">
        <v>23000</v>
      </c>
      <c r="R32" s="321">
        <v>19533.913043478209</v>
      </c>
      <c r="S32" s="321">
        <v>0</v>
      </c>
      <c r="T32" s="321">
        <v>27533.913043478209</v>
      </c>
      <c r="U32" s="321">
        <v>27500</v>
      </c>
      <c r="V32" s="321">
        <v>27500</v>
      </c>
      <c r="W32" s="265" t="s">
        <v>4674</v>
      </c>
      <c r="X32" s="261" t="s">
        <v>96</v>
      </c>
      <c r="Y32" s="263" t="s">
        <v>124</v>
      </c>
      <c r="Z32" s="263" t="s">
        <v>42</v>
      </c>
      <c r="AA32" s="339">
        <v>43294</v>
      </c>
      <c r="AB32" s="336"/>
    </row>
    <row r="33" spans="1:28" s="301" customFormat="1" ht="30" customHeight="1" x14ac:dyDescent="0.25">
      <c r="A33" s="319" t="s">
        <v>498</v>
      </c>
      <c r="B33" s="319"/>
      <c r="C33" s="260" t="s">
        <v>7170</v>
      </c>
      <c r="D33" s="263" t="s">
        <v>7166</v>
      </c>
      <c r="E33" s="263" t="s">
        <v>8272</v>
      </c>
      <c r="F33" s="260" t="s">
        <v>7171</v>
      </c>
      <c r="G33" s="262" t="s">
        <v>7172</v>
      </c>
      <c r="H33" s="262" t="s">
        <v>7172</v>
      </c>
      <c r="I33" s="263" t="s">
        <v>7172</v>
      </c>
      <c r="J33" s="260" t="s">
        <v>283</v>
      </c>
      <c r="K33" s="260"/>
      <c r="L33" s="260">
        <v>1795</v>
      </c>
      <c r="M33" s="264">
        <v>1795</v>
      </c>
      <c r="N33" s="262" t="s">
        <v>7169</v>
      </c>
      <c r="O33" s="320">
        <v>20359</v>
      </c>
      <c r="P33" s="320">
        <v>15090.2608695652</v>
      </c>
      <c r="Q33" s="321">
        <v>35400</v>
      </c>
      <c r="R33" s="321">
        <v>19617.339130434757</v>
      </c>
      <c r="S33" s="321">
        <v>0</v>
      </c>
      <c r="T33" s="321">
        <v>39976.339130434761</v>
      </c>
      <c r="U33" s="321">
        <v>39900</v>
      </c>
      <c r="V33" s="321">
        <v>39900</v>
      </c>
      <c r="W33" s="265">
        <v>0</v>
      </c>
      <c r="X33" s="261" t="s">
        <v>96</v>
      </c>
      <c r="Y33" s="263" t="s">
        <v>7153</v>
      </c>
      <c r="Z33" s="263" t="s">
        <v>42</v>
      </c>
      <c r="AA33" s="339">
        <v>43294</v>
      </c>
      <c r="AB33" s="336"/>
    </row>
    <row r="34" spans="1:28" s="301" customFormat="1" ht="30" customHeight="1" x14ac:dyDescent="0.25">
      <c r="A34" s="319" t="s">
        <v>740</v>
      </c>
      <c r="B34" s="319"/>
      <c r="C34" s="260" t="s">
        <v>1341</v>
      </c>
      <c r="D34" s="263" t="s">
        <v>1333</v>
      </c>
      <c r="E34" s="263" t="s">
        <v>8273</v>
      </c>
      <c r="F34" s="260" t="s">
        <v>1342</v>
      </c>
      <c r="G34" s="262" t="s">
        <v>1343</v>
      </c>
      <c r="H34" s="262" t="s">
        <v>1343</v>
      </c>
      <c r="I34" s="263" t="s">
        <v>1343</v>
      </c>
      <c r="J34" s="260" t="s">
        <v>283</v>
      </c>
      <c r="K34" s="260" t="s">
        <v>994</v>
      </c>
      <c r="L34" s="260">
        <v>77</v>
      </c>
      <c r="M34" s="264">
        <v>77</v>
      </c>
      <c r="N34" s="262" t="s">
        <v>1336</v>
      </c>
      <c r="O34" s="320">
        <v>386000</v>
      </c>
      <c r="P34" s="320">
        <v>112695.652173913</v>
      </c>
      <c r="Q34" s="321">
        <v>498000</v>
      </c>
      <c r="R34" s="321">
        <v>146504.34782608692</v>
      </c>
      <c r="S34" s="321">
        <v>0</v>
      </c>
      <c r="T34" s="321">
        <v>532504.34782608692</v>
      </c>
      <c r="U34" s="321">
        <v>532500</v>
      </c>
      <c r="V34" s="321">
        <v>532500</v>
      </c>
      <c r="W34" s="265" t="s">
        <v>1337</v>
      </c>
      <c r="X34" s="261" t="s">
        <v>54</v>
      </c>
      <c r="Y34" s="263" t="s">
        <v>1323</v>
      </c>
      <c r="Z34" s="263"/>
      <c r="AA34" s="339"/>
      <c r="AB34" s="336"/>
    </row>
    <row r="35" spans="1:28" s="301" customFormat="1" ht="30" customHeight="1" x14ac:dyDescent="0.25">
      <c r="A35" s="319" t="s">
        <v>741</v>
      </c>
      <c r="B35" s="319"/>
      <c r="C35" s="260" t="s">
        <v>1356</v>
      </c>
      <c r="D35" s="263" t="s">
        <v>1347</v>
      </c>
      <c r="E35" s="263" t="s">
        <v>8273</v>
      </c>
      <c r="F35" s="260" t="s">
        <v>1357</v>
      </c>
      <c r="G35" s="262" t="s">
        <v>1358</v>
      </c>
      <c r="H35" s="262" t="s">
        <v>1358</v>
      </c>
      <c r="I35" s="263" t="s">
        <v>1358</v>
      </c>
      <c r="J35" s="260" t="s">
        <v>283</v>
      </c>
      <c r="K35" s="260" t="s">
        <v>882</v>
      </c>
      <c r="L35" s="260">
        <v>78</v>
      </c>
      <c r="M35" s="264">
        <v>78</v>
      </c>
      <c r="N35" s="262" t="s">
        <v>1350</v>
      </c>
      <c r="O35" s="320">
        <v>20000</v>
      </c>
      <c r="P35" s="320">
        <v>15652.1739130435</v>
      </c>
      <c r="Q35" s="321">
        <v>35600</v>
      </c>
      <c r="R35" s="321">
        <v>20347.826086956549</v>
      </c>
      <c r="S35" s="321">
        <v>0</v>
      </c>
      <c r="T35" s="321">
        <v>40347.826086956549</v>
      </c>
      <c r="U35" s="321">
        <v>40300</v>
      </c>
      <c r="V35" s="321">
        <v>40300</v>
      </c>
      <c r="W35" s="265" t="s">
        <v>1351</v>
      </c>
      <c r="X35" s="261" t="s">
        <v>54</v>
      </c>
      <c r="Y35" s="263" t="s">
        <v>1323</v>
      </c>
      <c r="Z35" s="263" t="s">
        <v>55</v>
      </c>
      <c r="AA35" s="339">
        <v>43294</v>
      </c>
      <c r="AB35" s="336"/>
    </row>
    <row r="36" spans="1:28" s="301" customFormat="1" ht="30" customHeight="1" x14ac:dyDescent="0.25">
      <c r="A36" s="319" t="s">
        <v>378</v>
      </c>
      <c r="B36" s="319"/>
      <c r="C36" s="260" t="s">
        <v>1359</v>
      </c>
      <c r="D36" s="263" t="s">
        <v>1347</v>
      </c>
      <c r="E36" s="263" t="s">
        <v>8273</v>
      </c>
      <c r="F36" s="260" t="s">
        <v>1360</v>
      </c>
      <c r="G36" s="262" t="s">
        <v>1361</v>
      </c>
      <c r="H36" s="262" t="s">
        <v>1361</v>
      </c>
      <c r="I36" s="263" t="s">
        <v>1361</v>
      </c>
      <c r="J36" s="260" t="s">
        <v>283</v>
      </c>
      <c r="K36" s="260" t="s">
        <v>882</v>
      </c>
      <c r="L36" s="260">
        <v>78</v>
      </c>
      <c r="M36" s="264">
        <v>78</v>
      </c>
      <c r="N36" s="262" t="s">
        <v>1350</v>
      </c>
      <c r="O36" s="320">
        <v>20000</v>
      </c>
      <c r="P36" s="320">
        <v>15652.1739130435</v>
      </c>
      <c r="Q36" s="321">
        <v>35600</v>
      </c>
      <c r="R36" s="321">
        <v>20347.826086956549</v>
      </c>
      <c r="S36" s="321">
        <v>0</v>
      </c>
      <c r="T36" s="321">
        <v>40347.826086956549</v>
      </c>
      <c r="U36" s="321">
        <v>40300</v>
      </c>
      <c r="V36" s="321">
        <v>40300</v>
      </c>
      <c r="W36" s="265" t="s">
        <v>1351</v>
      </c>
      <c r="X36" s="261" t="s">
        <v>54</v>
      </c>
      <c r="Y36" s="263" t="s">
        <v>1323</v>
      </c>
      <c r="Z36" s="263" t="s">
        <v>55</v>
      </c>
      <c r="AA36" s="339">
        <v>43294</v>
      </c>
      <c r="AB36" s="336"/>
    </row>
    <row r="37" spans="1:28" s="301" customFormat="1" ht="56.25" customHeight="1" x14ac:dyDescent="0.25">
      <c r="A37" s="319" t="s">
        <v>296</v>
      </c>
      <c r="B37" s="319"/>
      <c r="C37" s="262" t="s">
        <v>2097</v>
      </c>
      <c r="D37" s="262" t="s">
        <v>2098</v>
      </c>
      <c r="E37" s="263" t="s">
        <v>8273</v>
      </c>
      <c r="F37" s="262" t="s">
        <v>2071</v>
      </c>
      <c r="G37" s="262" t="s">
        <v>2072</v>
      </c>
      <c r="H37" s="262" t="s">
        <v>7799</v>
      </c>
      <c r="I37" s="262" t="s">
        <v>2072</v>
      </c>
      <c r="J37" s="262" t="s">
        <v>34</v>
      </c>
      <c r="K37" s="262" t="s">
        <v>873</v>
      </c>
      <c r="L37" s="262">
        <v>225</v>
      </c>
      <c r="M37" s="262">
        <v>225</v>
      </c>
      <c r="N37" s="262" t="s">
        <v>2099</v>
      </c>
      <c r="O37" s="320">
        <v>200000</v>
      </c>
      <c r="P37" s="320">
        <v>68869.565217391297</v>
      </c>
      <c r="Q37" s="320">
        <v>268000</v>
      </c>
      <c r="R37" s="320">
        <f t="shared" ref="R37:R39" si="0">+P37/1800000*2340000</f>
        <v>89530.434782608689</v>
      </c>
      <c r="S37" s="321">
        <v>0</v>
      </c>
      <c r="T37" s="320">
        <f t="shared" ref="T37:T39" si="1">+O37+R37+S37</f>
        <v>289530.4347826087</v>
      </c>
      <c r="U37" s="320">
        <f t="shared" ref="U37:U39" si="2">ROUNDDOWN(T37,-2)</f>
        <v>289500</v>
      </c>
      <c r="V37" s="262">
        <v>0</v>
      </c>
      <c r="W37" s="262" t="s">
        <v>54</v>
      </c>
      <c r="X37" s="262" t="s">
        <v>1323</v>
      </c>
      <c r="Y37" s="262" t="s">
        <v>55</v>
      </c>
      <c r="Z37" s="323">
        <v>43294</v>
      </c>
      <c r="AA37" s="325"/>
      <c r="AB37" s="336"/>
    </row>
    <row r="38" spans="1:28" s="301" customFormat="1" ht="54.95" customHeight="1" x14ac:dyDescent="0.25">
      <c r="A38" s="319" t="s">
        <v>149</v>
      </c>
      <c r="B38" s="319"/>
      <c r="C38" s="262" t="s">
        <v>2109</v>
      </c>
      <c r="D38" s="262" t="s">
        <v>2107</v>
      </c>
      <c r="E38" s="263" t="s">
        <v>8273</v>
      </c>
      <c r="F38" s="262" t="s">
        <v>2094</v>
      </c>
      <c r="G38" s="262" t="s">
        <v>7888</v>
      </c>
      <c r="H38" s="262" t="s">
        <v>7795</v>
      </c>
      <c r="I38" s="262" t="s">
        <v>2081</v>
      </c>
      <c r="J38" s="262" t="s">
        <v>34</v>
      </c>
      <c r="K38" s="262" t="s">
        <v>95</v>
      </c>
      <c r="L38" s="262">
        <v>226</v>
      </c>
      <c r="M38" s="262">
        <v>226</v>
      </c>
      <c r="N38" s="262" t="s">
        <v>2108</v>
      </c>
      <c r="O38" s="320">
        <v>220000</v>
      </c>
      <c r="P38" s="320">
        <v>103304.347826087</v>
      </c>
      <c r="Q38" s="320">
        <v>323000</v>
      </c>
      <c r="R38" s="320">
        <f t="shared" si="0"/>
        <v>134295.65217391311</v>
      </c>
      <c r="S38" s="321">
        <v>0</v>
      </c>
      <c r="T38" s="320">
        <f t="shared" si="1"/>
        <v>354295.65217391308</v>
      </c>
      <c r="U38" s="320">
        <f t="shared" si="2"/>
        <v>354200</v>
      </c>
      <c r="V38" s="262">
        <v>0</v>
      </c>
      <c r="W38" s="262" t="s">
        <v>54</v>
      </c>
      <c r="X38" s="262" t="s">
        <v>1323</v>
      </c>
      <c r="Y38" s="262" t="s">
        <v>55</v>
      </c>
      <c r="Z38" s="323">
        <v>43294</v>
      </c>
      <c r="AA38" s="325"/>
      <c r="AB38" s="336"/>
    </row>
    <row r="39" spans="1:28" s="301" customFormat="1" ht="54.95" customHeight="1" x14ac:dyDescent="0.25">
      <c r="A39" s="319" t="s">
        <v>297</v>
      </c>
      <c r="B39" s="319"/>
      <c r="C39" s="262" t="s">
        <v>2106</v>
      </c>
      <c r="D39" s="262" t="s">
        <v>2107</v>
      </c>
      <c r="E39" s="263" t="s">
        <v>8273</v>
      </c>
      <c r="F39" s="262" t="s">
        <v>2071</v>
      </c>
      <c r="G39" s="262" t="s">
        <v>2072</v>
      </c>
      <c r="H39" s="262" t="s">
        <v>7800</v>
      </c>
      <c r="I39" s="262" t="s">
        <v>2072</v>
      </c>
      <c r="J39" s="262" t="s">
        <v>34</v>
      </c>
      <c r="K39" s="262" t="s">
        <v>873</v>
      </c>
      <c r="L39" s="262">
        <v>226</v>
      </c>
      <c r="M39" s="262">
        <v>226</v>
      </c>
      <c r="N39" s="262" t="s">
        <v>2108</v>
      </c>
      <c r="O39" s="320">
        <v>220000</v>
      </c>
      <c r="P39" s="320">
        <v>103304.347826087</v>
      </c>
      <c r="Q39" s="320">
        <v>323000</v>
      </c>
      <c r="R39" s="320">
        <f t="shared" si="0"/>
        <v>134295.65217391311</v>
      </c>
      <c r="S39" s="321">
        <v>0</v>
      </c>
      <c r="T39" s="320">
        <f t="shared" si="1"/>
        <v>354295.65217391308</v>
      </c>
      <c r="U39" s="320">
        <f t="shared" si="2"/>
        <v>354200</v>
      </c>
      <c r="V39" s="262">
        <v>0</v>
      </c>
      <c r="W39" s="262" t="s">
        <v>54</v>
      </c>
      <c r="X39" s="262" t="s">
        <v>1323</v>
      </c>
      <c r="Y39" s="262" t="s">
        <v>55</v>
      </c>
      <c r="Z39" s="323">
        <v>43294</v>
      </c>
      <c r="AA39" s="325"/>
      <c r="AB39" s="336"/>
    </row>
    <row r="40" spans="1:28" s="301" customFormat="1" ht="61.5" customHeight="1" x14ac:dyDescent="0.2">
      <c r="A40" s="319" t="s">
        <v>298</v>
      </c>
      <c r="B40" s="319"/>
      <c r="C40" s="262" t="s">
        <v>2103</v>
      </c>
      <c r="D40" s="262" t="s">
        <v>2098</v>
      </c>
      <c r="E40" s="261" t="s">
        <v>8273</v>
      </c>
      <c r="F40" s="262" t="s">
        <v>2078</v>
      </c>
      <c r="G40" s="262" t="s">
        <v>7887</v>
      </c>
      <c r="H40" s="262" t="s">
        <v>7794</v>
      </c>
      <c r="I40" s="262" t="s">
        <v>2079</v>
      </c>
      <c r="J40" s="262" t="s">
        <v>283</v>
      </c>
      <c r="K40" s="262" t="s">
        <v>882</v>
      </c>
      <c r="L40" s="262">
        <v>225</v>
      </c>
      <c r="M40" s="262">
        <v>225</v>
      </c>
      <c r="N40" s="262" t="s">
        <v>2099</v>
      </c>
      <c r="O40" s="262">
        <v>200000</v>
      </c>
      <c r="P40" s="262">
        <v>68869.565217391297</v>
      </c>
      <c r="Q40" s="262">
        <v>268000</v>
      </c>
      <c r="R40" s="262">
        <v>89530.434782608689</v>
      </c>
      <c r="S40" s="266">
        <v>0</v>
      </c>
      <c r="T40" s="262">
        <v>289530.4347826087</v>
      </c>
      <c r="U40" s="262">
        <v>289500</v>
      </c>
      <c r="V40" s="326">
        <v>289500</v>
      </c>
      <c r="W40" s="262" t="s">
        <v>54</v>
      </c>
      <c r="X40" s="262" t="s">
        <v>1323</v>
      </c>
      <c r="Y40" s="262" t="s">
        <v>55</v>
      </c>
      <c r="Z40" s="262">
        <v>43294</v>
      </c>
      <c r="AA40" s="333"/>
      <c r="AB40" s="326"/>
    </row>
    <row r="41" spans="1:28" s="301" customFormat="1" ht="47.25" x14ac:dyDescent="0.25">
      <c r="A41" s="319" t="s">
        <v>299</v>
      </c>
      <c r="B41" s="319"/>
      <c r="C41" s="260" t="s">
        <v>3596</v>
      </c>
      <c r="D41" s="263" t="s">
        <v>3593</v>
      </c>
      <c r="E41" s="263" t="s">
        <v>8273</v>
      </c>
      <c r="F41" s="260" t="s">
        <v>3597</v>
      </c>
      <c r="G41" s="262" t="s">
        <v>7329</v>
      </c>
      <c r="H41" s="262" t="s">
        <v>7329</v>
      </c>
      <c r="I41" s="263" t="s">
        <v>3598</v>
      </c>
      <c r="J41" s="260" t="s">
        <v>34</v>
      </c>
      <c r="K41" s="260" t="s">
        <v>17</v>
      </c>
      <c r="L41" s="260">
        <v>515</v>
      </c>
      <c r="M41" s="264">
        <v>515</v>
      </c>
      <c r="N41" s="262" t="s">
        <v>3595</v>
      </c>
      <c r="O41" s="320">
        <v>129000</v>
      </c>
      <c r="P41" s="320">
        <v>68869.565217391297</v>
      </c>
      <c r="Q41" s="321">
        <v>197000</v>
      </c>
      <c r="R41" s="321">
        <f t="shared" ref="R41" si="3">+P41/1800000*2340000</f>
        <v>89530.434782608689</v>
      </c>
      <c r="S41" s="321">
        <v>0</v>
      </c>
      <c r="T41" s="321">
        <f t="shared" ref="T41" si="4">+O41+R41+S41</f>
        <v>218530.4347826087</v>
      </c>
      <c r="U41" s="321">
        <f t="shared" ref="U41" si="5">ROUNDDOWN(T41,-2)</f>
        <v>218500</v>
      </c>
      <c r="V41" s="265">
        <v>0</v>
      </c>
      <c r="W41" s="261" t="s">
        <v>54</v>
      </c>
      <c r="X41" s="263" t="s">
        <v>146</v>
      </c>
      <c r="Y41" s="263" t="s">
        <v>55</v>
      </c>
      <c r="Z41" s="322">
        <v>43294</v>
      </c>
      <c r="AA41" s="325"/>
      <c r="AB41" s="336"/>
    </row>
    <row r="42" spans="1:28" s="301" customFormat="1" ht="36" customHeight="1" x14ac:dyDescent="0.25">
      <c r="A42" s="319" t="s">
        <v>9433</v>
      </c>
      <c r="B42" s="319"/>
      <c r="C42" s="260" t="s">
        <v>1796</v>
      </c>
      <c r="D42" s="263" t="s">
        <v>1787</v>
      </c>
      <c r="E42" s="263" t="s">
        <v>8273</v>
      </c>
      <c r="F42" s="260" t="s">
        <v>1797</v>
      </c>
      <c r="G42" s="262" t="s">
        <v>1798</v>
      </c>
      <c r="H42" s="262" t="s">
        <v>7739</v>
      </c>
      <c r="I42" s="263" t="s">
        <v>1798</v>
      </c>
      <c r="J42" s="260" t="s">
        <v>283</v>
      </c>
      <c r="K42" s="260" t="s">
        <v>95</v>
      </c>
      <c r="L42" s="260">
        <v>206</v>
      </c>
      <c r="M42" s="264">
        <v>206</v>
      </c>
      <c r="N42" s="262" t="s">
        <v>1790</v>
      </c>
      <c r="O42" s="320">
        <v>46000</v>
      </c>
      <c r="P42" s="320">
        <v>14086.956521739099</v>
      </c>
      <c r="Q42" s="321">
        <v>60000</v>
      </c>
      <c r="R42" s="321">
        <v>18313.043478260832</v>
      </c>
      <c r="S42" s="321">
        <v>0</v>
      </c>
      <c r="T42" s="321">
        <v>64313.043478260835</v>
      </c>
      <c r="U42" s="321">
        <v>64300</v>
      </c>
      <c r="V42" s="321">
        <v>64300</v>
      </c>
      <c r="W42" s="265" t="s">
        <v>1791</v>
      </c>
      <c r="X42" s="261" t="s">
        <v>54</v>
      </c>
      <c r="Y42" s="263" t="s">
        <v>1323</v>
      </c>
      <c r="Z42" s="263" t="s">
        <v>1310</v>
      </c>
      <c r="AA42" s="339">
        <v>43320</v>
      </c>
      <c r="AB42" s="336"/>
    </row>
    <row r="43" spans="1:28" s="301" customFormat="1" ht="36" customHeight="1" x14ac:dyDescent="0.25">
      <c r="A43" s="319" t="s">
        <v>9434</v>
      </c>
      <c r="B43" s="319"/>
      <c r="C43" s="260" t="s">
        <v>1795</v>
      </c>
      <c r="D43" s="263" t="s">
        <v>1787</v>
      </c>
      <c r="E43" s="263" t="s">
        <v>8273</v>
      </c>
      <c r="F43" s="260" t="s">
        <v>1360</v>
      </c>
      <c r="G43" s="262" t="s">
        <v>1361</v>
      </c>
      <c r="H43" s="262" t="s">
        <v>7740</v>
      </c>
      <c r="I43" s="263" t="s">
        <v>1361</v>
      </c>
      <c r="J43" s="260" t="s">
        <v>283</v>
      </c>
      <c r="K43" s="260" t="s">
        <v>882</v>
      </c>
      <c r="L43" s="260">
        <v>206</v>
      </c>
      <c r="M43" s="264">
        <v>206</v>
      </c>
      <c r="N43" s="262" t="s">
        <v>1790</v>
      </c>
      <c r="O43" s="320">
        <v>46000</v>
      </c>
      <c r="P43" s="320">
        <v>14086.956521739099</v>
      </c>
      <c r="Q43" s="321">
        <v>60000</v>
      </c>
      <c r="R43" s="321">
        <v>18313.043478260832</v>
      </c>
      <c r="S43" s="321">
        <v>0</v>
      </c>
      <c r="T43" s="321">
        <v>64313.043478260835</v>
      </c>
      <c r="U43" s="321">
        <v>64300</v>
      </c>
      <c r="V43" s="321">
        <v>64300</v>
      </c>
      <c r="W43" s="265" t="s">
        <v>1791</v>
      </c>
      <c r="X43" s="261" t="s">
        <v>54</v>
      </c>
      <c r="Y43" s="263" t="s">
        <v>1323</v>
      </c>
      <c r="Z43" s="263" t="s">
        <v>55</v>
      </c>
      <c r="AA43" s="339">
        <v>43294</v>
      </c>
      <c r="AB43" s="336"/>
    </row>
    <row r="44" spans="1:28" s="301" customFormat="1" ht="36" customHeight="1" x14ac:dyDescent="0.25">
      <c r="A44" s="319" t="s">
        <v>9435</v>
      </c>
      <c r="B44" s="319"/>
      <c r="C44" s="260" t="s">
        <v>1808</v>
      </c>
      <c r="D44" s="263" t="s">
        <v>1809</v>
      </c>
      <c r="E44" s="263" t="s">
        <v>8273</v>
      </c>
      <c r="F44" s="260" t="s">
        <v>1797</v>
      </c>
      <c r="G44" s="262" t="s">
        <v>1798</v>
      </c>
      <c r="H44" s="262" t="s">
        <v>7743</v>
      </c>
      <c r="I44" s="263" t="s">
        <v>1798</v>
      </c>
      <c r="J44" s="260" t="s">
        <v>283</v>
      </c>
      <c r="K44" s="260" t="s">
        <v>95</v>
      </c>
      <c r="L44" s="260">
        <v>207</v>
      </c>
      <c r="M44" s="327">
        <v>207</v>
      </c>
      <c r="N44" s="262" t="s">
        <v>1810</v>
      </c>
      <c r="O44" s="320">
        <v>70000</v>
      </c>
      <c r="P44" s="320">
        <v>15026.0869565217</v>
      </c>
      <c r="Q44" s="328">
        <v>85000</v>
      </c>
      <c r="R44" s="321">
        <v>19533.913043478209</v>
      </c>
      <c r="S44" s="321">
        <v>0</v>
      </c>
      <c r="T44" s="321">
        <v>89533.913043478213</v>
      </c>
      <c r="U44" s="321">
        <v>89500</v>
      </c>
      <c r="V44" s="321">
        <v>89500</v>
      </c>
      <c r="W44" s="265"/>
      <c r="X44" s="261" t="s">
        <v>54</v>
      </c>
      <c r="Y44" s="263" t="s">
        <v>1323</v>
      </c>
      <c r="Z44" s="263" t="s">
        <v>1310</v>
      </c>
      <c r="AA44" s="339">
        <v>43320</v>
      </c>
      <c r="AB44" s="336"/>
    </row>
    <row r="45" spans="1:28" s="301" customFormat="1" ht="39" customHeight="1" x14ac:dyDescent="0.25">
      <c r="A45" s="319" t="s">
        <v>9436</v>
      </c>
      <c r="B45" s="319"/>
      <c r="C45" s="260" t="s">
        <v>1813</v>
      </c>
      <c r="D45" s="263" t="s">
        <v>1814</v>
      </c>
      <c r="E45" s="263" t="s">
        <v>8273</v>
      </c>
      <c r="F45" s="260" t="s">
        <v>1360</v>
      </c>
      <c r="G45" s="262" t="s">
        <v>1361</v>
      </c>
      <c r="H45" s="262" t="s">
        <v>7745</v>
      </c>
      <c r="I45" s="263" t="s">
        <v>1361</v>
      </c>
      <c r="J45" s="260" t="s">
        <v>283</v>
      </c>
      <c r="K45" s="260" t="s">
        <v>882</v>
      </c>
      <c r="L45" s="260">
        <v>208</v>
      </c>
      <c r="M45" s="327">
        <v>208</v>
      </c>
      <c r="N45" s="262" t="s">
        <v>1815</v>
      </c>
      <c r="O45" s="320">
        <v>70000</v>
      </c>
      <c r="P45" s="320">
        <v>15026.0869565217</v>
      </c>
      <c r="Q45" s="328">
        <v>85000</v>
      </c>
      <c r="R45" s="321">
        <v>19533.913043478209</v>
      </c>
      <c r="S45" s="321">
        <v>0</v>
      </c>
      <c r="T45" s="321">
        <v>89533.913043478213</v>
      </c>
      <c r="U45" s="321">
        <v>89500</v>
      </c>
      <c r="V45" s="321">
        <v>89500</v>
      </c>
      <c r="W45" s="329" t="s">
        <v>1791</v>
      </c>
      <c r="X45" s="261" t="s">
        <v>54</v>
      </c>
      <c r="Y45" s="263" t="s">
        <v>1323</v>
      </c>
      <c r="Z45" s="263" t="s">
        <v>1310</v>
      </c>
      <c r="AA45" s="339">
        <v>43320</v>
      </c>
      <c r="AB45" s="336"/>
    </row>
    <row r="46" spans="1:28" s="301" customFormat="1" ht="40.5" customHeight="1" x14ac:dyDescent="0.25">
      <c r="A46" s="319" t="s">
        <v>9437</v>
      </c>
      <c r="B46" s="319"/>
      <c r="C46" s="260" t="s">
        <v>1820</v>
      </c>
      <c r="D46" s="263" t="s">
        <v>1818</v>
      </c>
      <c r="E46" s="263" t="s">
        <v>8273</v>
      </c>
      <c r="F46" s="260" t="s">
        <v>1797</v>
      </c>
      <c r="G46" s="262" t="s">
        <v>1798</v>
      </c>
      <c r="H46" s="262" t="s">
        <v>7749</v>
      </c>
      <c r="I46" s="263" t="s">
        <v>1798</v>
      </c>
      <c r="J46" s="260" t="s">
        <v>283</v>
      </c>
      <c r="K46" s="260" t="s">
        <v>95</v>
      </c>
      <c r="L46" s="260">
        <v>209</v>
      </c>
      <c r="M46" s="264">
        <v>209</v>
      </c>
      <c r="N46" s="262" t="s">
        <v>1819</v>
      </c>
      <c r="O46" s="320">
        <v>97000</v>
      </c>
      <c r="P46" s="320">
        <v>18782.608695652201</v>
      </c>
      <c r="Q46" s="321">
        <v>115000</v>
      </c>
      <c r="R46" s="321">
        <v>24417.391304347861</v>
      </c>
      <c r="S46" s="321">
        <v>0</v>
      </c>
      <c r="T46" s="321">
        <v>121417.39130434787</v>
      </c>
      <c r="U46" s="321">
        <v>121400</v>
      </c>
      <c r="V46" s="321">
        <v>121400</v>
      </c>
      <c r="W46" s="265">
        <v>0</v>
      </c>
      <c r="X46" s="261" t="s">
        <v>54</v>
      </c>
      <c r="Y46" s="263" t="s">
        <v>1323</v>
      </c>
      <c r="Z46" s="263" t="s">
        <v>1310</v>
      </c>
      <c r="AA46" s="339">
        <v>43320</v>
      </c>
      <c r="AB46" s="336"/>
    </row>
    <row r="47" spans="1:28" s="301" customFormat="1" ht="41.25" customHeight="1" x14ac:dyDescent="0.25">
      <c r="A47" s="319" t="s">
        <v>82</v>
      </c>
      <c r="B47" s="319"/>
      <c r="C47" s="260" t="s">
        <v>1817</v>
      </c>
      <c r="D47" s="263" t="s">
        <v>1818</v>
      </c>
      <c r="E47" s="263" t="s">
        <v>8273</v>
      </c>
      <c r="F47" s="260" t="s">
        <v>1360</v>
      </c>
      <c r="G47" s="262" t="s">
        <v>1361</v>
      </c>
      <c r="H47" s="262" t="s">
        <v>7750</v>
      </c>
      <c r="I47" s="263" t="s">
        <v>1361</v>
      </c>
      <c r="J47" s="260" t="s">
        <v>283</v>
      </c>
      <c r="K47" s="260" t="s">
        <v>882</v>
      </c>
      <c r="L47" s="260">
        <v>209</v>
      </c>
      <c r="M47" s="264">
        <v>209</v>
      </c>
      <c r="N47" s="262" t="s">
        <v>1819</v>
      </c>
      <c r="O47" s="320">
        <v>97000</v>
      </c>
      <c r="P47" s="320">
        <v>18782.608695652201</v>
      </c>
      <c r="Q47" s="321">
        <v>115000</v>
      </c>
      <c r="R47" s="321">
        <v>24417.391304347861</v>
      </c>
      <c r="S47" s="321">
        <v>0</v>
      </c>
      <c r="T47" s="321">
        <v>121417.39130434787</v>
      </c>
      <c r="U47" s="321">
        <v>121400</v>
      </c>
      <c r="V47" s="321">
        <v>121400</v>
      </c>
      <c r="W47" s="265">
        <v>0</v>
      </c>
      <c r="X47" s="261" t="s">
        <v>54</v>
      </c>
      <c r="Y47" s="263" t="s">
        <v>1323</v>
      </c>
      <c r="Z47" s="263" t="s">
        <v>55</v>
      </c>
      <c r="AA47" s="339">
        <v>43294</v>
      </c>
      <c r="AB47" s="336"/>
    </row>
    <row r="48" spans="1:28" s="301" customFormat="1" ht="47.25" customHeight="1" x14ac:dyDescent="0.25">
      <c r="A48" s="319" t="s">
        <v>346</v>
      </c>
      <c r="B48" s="319"/>
      <c r="C48" s="260" t="s">
        <v>1833</v>
      </c>
      <c r="D48" s="263" t="s">
        <v>1825</v>
      </c>
      <c r="E48" s="263" t="s">
        <v>8273</v>
      </c>
      <c r="F48" s="260" t="s">
        <v>1797</v>
      </c>
      <c r="G48" s="262" t="s">
        <v>1798</v>
      </c>
      <c r="H48" s="262" t="s">
        <v>7753</v>
      </c>
      <c r="I48" s="263" t="s">
        <v>1798</v>
      </c>
      <c r="J48" s="260" t="s">
        <v>283</v>
      </c>
      <c r="K48" s="260" t="s">
        <v>95</v>
      </c>
      <c r="L48" s="260">
        <v>210</v>
      </c>
      <c r="M48" s="264">
        <v>210</v>
      </c>
      <c r="N48" s="262" t="s">
        <v>1828</v>
      </c>
      <c r="O48" s="320">
        <v>110000</v>
      </c>
      <c r="P48" s="320">
        <v>29739.130434782601</v>
      </c>
      <c r="Q48" s="321">
        <v>139000</v>
      </c>
      <c r="R48" s="321">
        <v>38660.869565217377</v>
      </c>
      <c r="S48" s="321">
        <v>0</v>
      </c>
      <c r="T48" s="321">
        <v>148660.86956521738</v>
      </c>
      <c r="U48" s="321">
        <v>148600</v>
      </c>
      <c r="V48" s="321">
        <v>148600</v>
      </c>
      <c r="W48" s="265">
        <v>0</v>
      </c>
      <c r="X48" s="261" t="s">
        <v>54</v>
      </c>
      <c r="Y48" s="263" t="s">
        <v>1323</v>
      </c>
      <c r="Z48" s="263" t="s">
        <v>1310</v>
      </c>
      <c r="AA48" s="339">
        <v>43320</v>
      </c>
      <c r="AB48" s="336"/>
    </row>
    <row r="49" spans="1:28" s="301" customFormat="1" ht="52.5" customHeight="1" x14ac:dyDescent="0.25">
      <c r="A49" s="319" t="s">
        <v>581</v>
      </c>
      <c r="B49" s="319"/>
      <c r="C49" s="260" t="s">
        <v>1832</v>
      </c>
      <c r="D49" s="263" t="s">
        <v>1825</v>
      </c>
      <c r="E49" s="263" t="s">
        <v>8273</v>
      </c>
      <c r="F49" s="260" t="s">
        <v>1360</v>
      </c>
      <c r="G49" s="262" t="s">
        <v>1361</v>
      </c>
      <c r="H49" s="262" t="s">
        <v>7754</v>
      </c>
      <c r="I49" s="263" t="s">
        <v>1361</v>
      </c>
      <c r="J49" s="260" t="s">
        <v>283</v>
      </c>
      <c r="K49" s="260" t="s">
        <v>882</v>
      </c>
      <c r="L49" s="260">
        <v>210</v>
      </c>
      <c r="M49" s="264">
        <v>210</v>
      </c>
      <c r="N49" s="262" t="s">
        <v>1828</v>
      </c>
      <c r="O49" s="320">
        <v>110000</v>
      </c>
      <c r="P49" s="320">
        <v>29739.130434782601</v>
      </c>
      <c r="Q49" s="321">
        <v>139000</v>
      </c>
      <c r="R49" s="321">
        <v>38660.869565217377</v>
      </c>
      <c r="S49" s="321">
        <v>0</v>
      </c>
      <c r="T49" s="321">
        <v>148660.86956521738</v>
      </c>
      <c r="U49" s="321">
        <v>148600</v>
      </c>
      <c r="V49" s="321">
        <v>148600</v>
      </c>
      <c r="W49" s="265">
        <v>0</v>
      </c>
      <c r="X49" s="261" t="s">
        <v>54</v>
      </c>
      <c r="Y49" s="263" t="s">
        <v>1323</v>
      </c>
      <c r="Z49" s="263" t="s">
        <v>55</v>
      </c>
      <c r="AA49" s="339">
        <v>43294</v>
      </c>
      <c r="AB49" s="336"/>
    </row>
    <row r="50" spans="1:28" s="301" customFormat="1" ht="30" customHeight="1" x14ac:dyDescent="0.25">
      <c r="A50" s="319" t="s">
        <v>585</v>
      </c>
      <c r="B50" s="319"/>
      <c r="C50" s="260" t="s">
        <v>1872</v>
      </c>
      <c r="D50" s="263" t="s">
        <v>1862</v>
      </c>
      <c r="E50" s="263" t="s">
        <v>8273</v>
      </c>
      <c r="F50" s="260" t="s">
        <v>1873</v>
      </c>
      <c r="G50" s="262" t="s">
        <v>1874</v>
      </c>
      <c r="H50" s="262" t="s">
        <v>1874</v>
      </c>
      <c r="I50" s="263" t="s">
        <v>1874</v>
      </c>
      <c r="J50" s="260" t="s">
        <v>283</v>
      </c>
      <c r="K50" s="260" t="s">
        <v>882</v>
      </c>
      <c r="L50" s="260">
        <v>217</v>
      </c>
      <c r="M50" s="264">
        <v>217</v>
      </c>
      <c r="N50" s="262" t="s">
        <v>1865</v>
      </c>
      <c r="O50" s="320">
        <v>69500</v>
      </c>
      <c r="P50" s="320">
        <v>24886.956521739099</v>
      </c>
      <c r="Q50" s="321">
        <v>94300</v>
      </c>
      <c r="R50" s="321">
        <v>32353.043478260832</v>
      </c>
      <c r="S50" s="321">
        <v>0</v>
      </c>
      <c r="T50" s="321">
        <v>101853.04347826084</v>
      </c>
      <c r="U50" s="321">
        <v>101800</v>
      </c>
      <c r="V50" s="321">
        <v>101800</v>
      </c>
      <c r="W50" s="265">
        <v>0</v>
      </c>
      <c r="X50" s="261" t="s">
        <v>54</v>
      </c>
      <c r="Y50" s="263" t="s">
        <v>1323</v>
      </c>
      <c r="Z50" s="263" t="s">
        <v>55</v>
      </c>
      <c r="AA50" s="339">
        <v>43294</v>
      </c>
      <c r="AB50" s="336"/>
    </row>
    <row r="51" spans="1:28" s="301" customFormat="1" ht="30" customHeight="1" x14ac:dyDescent="0.25">
      <c r="A51" s="319" t="s">
        <v>587</v>
      </c>
      <c r="B51" s="319"/>
      <c r="C51" s="260" t="s">
        <v>1894</v>
      </c>
      <c r="D51" s="263" t="s">
        <v>1876</v>
      </c>
      <c r="E51" s="263" t="s">
        <v>8273</v>
      </c>
      <c r="F51" s="260" t="s">
        <v>1895</v>
      </c>
      <c r="G51" s="262" t="s">
        <v>1896</v>
      </c>
      <c r="H51" s="262" t="s">
        <v>1896</v>
      </c>
      <c r="I51" s="263" t="s">
        <v>1896</v>
      </c>
      <c r="J51" s="260" t="s">
        <v>283</v>
      </c>
      <c r="K51" s="260" t="s">
        <v>882</v>
      </c>
      <c r="L51" s="260">
        <v>218</v>
      </c>
      <c r="M51" s="264">
        <v>218</v>
      </c>
      <c r="N51" s="262" t="s">
        <v>1879</v>
      </c>
      <c r="O51" s="320">
        <v>64000</v>
      </c>
      <c r="P51" s="320">
        <v>21913.043478260901</v>
      </c>
      <c r="Q51" s="321">
        <v>85900</v>
      </c>
      <c r="R51" s="321">
        <v>28486.956521739172</v>
      </c>
      <c r="S51" s="321">
        <v>0</v>
      </c>
      <c r="T51" s="321">
        <v>92486.956521739165</v>
      </c>
      <c r="U51" s="321">
        <v>92400</v>
      </c>
      <c r="V51" s="321">
        <v>92400</v>
      </c>
      <c r="W51" s="265">
        <v>0</v>
      </c>
      <c r="X51" s="261" t="s">
        <v>54</v>
      </c>
      <c r="Y51" s="263" t="s">
        <v>1323</v>
      </c>
      <c r="Z51" s="263" t="s">
        <v>55</v>
      </c>
      <c r="AA51" s="339">
        <v>43294</v>
      </c>
      <c r="AB51" s="336"/>
    </row>
    <row r="52" spans="1:28" s="301" customFormat="1" ht="30" customHeight="1" x14ac:dyDescent="0.25">
      <c r="A52" s="319" t="s">
        <v>588</v>
      </c>
      <c r="B52" s="319"/>
      <c r="C52" s="260" t="s">
        <v>1901</v>
      </c>
      <c r="D52" s="263" t="s">
        <v>1876</v>
      </c>
      <c r="E52" s="263" t="s">
        <v>8273</v>
      </c>
      <c r="F52" s="260" t="s">
        <v>1902</v>
      </c>
      <c r="G52" s="262" t="s">
        <v>1896</v>
      </c>
      <c r="H52" s="262" t="s">
        <v>1896</v>
      </c>
      <c r="I52" s="263" t="s">
        <v>1896</v>
      </c>
      <c r="J52" s="260" t="s">
        <v>283</v>
      </c>
      <c r="K52" s="260" t="s">
        <v>882</v>
      </c>
      <c r="L52" s="260">
        <v>218</v>
      </c>
      <c r="M52" s="264">
        <v>218</v>
      </c>
      <c r="N52" s="262" t="s">
        <v>1879</v>
      </c>
      <c r="O52" s="320">
        <v>64000</v>
      </c>
      <c r="P52" s="320">
        <v>21913.043478260901</v>
      </c>
      <c r="Q52" s="321">
        <v>85900</v>
      </c>
      <c r="R52" s="321">
        <v>28486.956521739172</v>
      </c>
      <c r="S52" s="321">
        <v>0</v>
      </c>
      <c r="T52" s="321">
        <v>92486.956521739165</v>
      </c>
      <c r="U52" s="321">
        <v>92400</v>
      </c>
      <c r="V52" s="321">
        <v>92400</v>
      </c>
      <c r="W52" s="265">
        <v>0</v>
      </c>
      <c r="X52" s="261" t="s">
        <v>54</v>
      </c>
      <c r="Y52" s="263" t="s">
        <v>1323</v>
      </c>
      <c r="Z52" s="263" t="s">
        <v>55</v>
      </c>
      <c r="AA52" s="339">
        <v>43294</v>
      </c>
      <c r="AB52" s="336"/>
    </row>
    <row r="53" spans="1:28" s="301" customFormat="1" ht="30" customHeight="1" x14ac:dyDescent="0.25">
      <c r="A53" s="319" t="s">
        <v>51</v>
      </c>
      <c r="B53" s="319"/>
      <c r="C53" s="260" t="s">
        <v>1897</v>
      </c>
      <c r="D53" s="263" t="s">
        <v>1876</v>
      </c>
      <c r="E53" s="263" t="s">
        <v>8273</v>
      </c>
      <c r="F53" s="260" t="s">
        <v>1898</v>
      </c>
      <c r="G53" s="262" t="s">
        <v>1893</v>
      </c>
      <c r="H53" s="262" t="s">
        <v>1893</v>
      </c>
      <c r="I53" s="263" t="s">
        <v>1893</v>
      </c>
      <c r="J53" s="260" t="s">
        <v>283</v>
      </c>
      <c r="K53" s="260" t="s">
        <v>882</v>
      </c>
      <c r="L53" s="260">
        <v>218</v>
      </c>
      <c r="M53" s="264">
        <v>218</v>
      </c>
      <c r="N53" s="262" t="s">
        <v>1879</v>
      </c>
      <c r="O53" s="320">
        <v>64000</v>
      </c>
      <c r="P53" s="320">
        <v>21913.043478260901</v>
      </c>
      <c r="Q53" s="321">
        <v>85900</v>
      </c>
      <c r="R53" s="321">
        <v>28486.956521739172</v>
      </c>
      <c r="S53" s="321">
        <v>0</v>
      </c>
      <c r="T53" s="321">
        <v>92486.956521739165</v>
      </c>
      <c r="U53" s="321">
        <v>92400</v>
      </c>
      <c r="V53" s="321">
        <v>92400</v>
      </c>
      <c r="W53" s="265">
        <v>0</v>
      </c>
      <c r="X53" s="261" t="s">
        <v>54</v>
      </c>
      <c r="Y53" s="263" t="s">
        <v>1323</v>
      </c>
      <c r="Z53" s="263" t="s">
        <v>55</v>
      </c>
      <c r="AA53" s="339">
        <v>43294</v>
      </c>
      <c r="AB53" s="336"/>
    </row>
    <row r="54" spans="1:28" s="301" customFormat="1" ht="30" customHeight="1" x14ac:dyDescent="0.25">
      <c r="A54" s="319" t="s">
        <v>234</v>
      </c>
      <c r="B54" s="319"/>
      <c r="C54" s="260" t="s">
        <v>1899</v>
      </c>
      <c r="D54" s="263" t="s">
        <v>1876</v>
      </c>
      <c r="E54" s="263" t="s">
        <v>8273</v>
      </c>
      <c r="F54" s="260" t="s">
        <v>1900</v>
      </c>
      <c r="G54" s="262" t="s">
        <v>1893</v>
      </c>
      <c r="H54" s="262" t="s">
        <v>1893</v>
      </c>
      <c r="I54" s="263" t="s">
        <v>1893</v>
      </c>
      <c r="J54" s="260" t="s">
        <v>283</v>
      </c>
      <c r="K54" s="260" t="s">
        <v>882</v>
      </c>
      <c r="L54" s="260">
        <v>218</v>
      </c>
      <c r="M54" s="264">
        <v>218</v>
      </c>
      <c r="N54" s="262" t="s">
        <v>1879</v>
      </c>
      <c r="O54" s="320">
        <v>64000</v>
      </c>
      <c r="P54" s="320">
        <v>21913.043478260901</v>
      </c>
      <c r="Q54" s="321">
        <v>85900</v>
      </c>
      <c r="R54" s="321">
        <v>28486.956521739172</v>
      </c>
      <c r="S54" s="321">
        <v>0</v>
      </c>
      <c r="T54" s="321">
        <v>92486.956521739165</v>
      </c>
      <c r="U54" s="321">
        <v>92400</v>
      </c>
      <c r="V54" s="321">
        <v>92400</v>
      </c>
      <c r="W54" s="265">
        <v>0</v>
      </c>
      <c r="X54" s="261" t="s">
        <v>54</v>
      </c>
      <c r="Y54" s="263" t="s">
        <v>1323</v>
      </c>
      <c r="Z54" s="263" t="s">
        <v>55</v>
      </c>
      <c r="AA54" s="339">
        <v>43294</v>
      </c>
      <c r="AB54" s="336"/>
    </row>
    <row r="55" spans="1:28" s="301" customFormat="1" ht="30" customHeight="1" x14ac:dyDescent="0.25">
      <c r="A55" s="319" t="s">
        <v>156</v>
      </c>
      <c r="B55" s="319"/>
      <c r="C55" s="260" t="s">
        <v>1915</v>
      </c>
      <c r="D55" s="263" t="s">
        <v>1907</v>
      </c>
      <c r="E55" s="263" t="s">
        <v>8273</v>
      </c>
      <c r="F55" s="260" t="s">
        <v>1916</v>
      </c>
      <c r="G55" s="262" t="s">
        <v>1917</v>
      </c>
      <c r="H55" s="262" t="s">
        <v>1917</v>
      </c>
      <c r="I55" s="263" t="s">
        <v>1917</v>
      </c>
      <c r="J55" s="260" t="s">
        <v>283</v>
      </c>
      <c r="K55" s="260" t="s">
        <v>882</v>
      </c>
      <c r="L55" s="260">
        <v>219</v>
      </c>
      <c r="M55" s="264">
        <v>219</v>
      </c>
      <c r="N55" s="262" t="s">
        <v>1910</v>
      </c>
      <c r="O55" s="320">
        <v>5000</v>
      </c>
      <c r="P55" s="320">
        <v>7826.0869565217399</v>
      </c>
      <c r="Q55" s="321">
        <v>12800</v>
      </c>
      <c r="R55" s="321">
        <v>10173.913043478262</v>
      </c>
      <c r="S55" s="321">
        <v>0</v>
      </c>
      <c r="T55" s="321">
        <v>15173.913043478262</v>
      </c>
      <c r="U55" s="321">
        <v>15100</v>
      </c>
      <c r="V55" s="321">
        <v>15100</v>
      </c>
      <c r="W55" s="265" t="s">
        <v>1911</v>
      </c>
      <c r="X55" s="261" t="s">
        <v>54</v>
      </c>
      <c r="Y55" s="263" t="s">
        <v>1323</v>
      </c>
      <c r="Z55" s="263" t="s">
        <v>55</v>
      </c>
      <c r="AA55" s="339">
        <v>43294</v>
      </c>
      <c r="AB55" s="336"/>
    </row>
    <row r="56" spans="1:28" s="301" customFormat="1" ht="30" customHeight="1" x14ac:dyDescent="0.25">
      <c r="A56" s="319" t="s">
        <v>159</v>
      </c>
      <c r="B56" s="319"/>
      <c r="C56" s="260" t="s">
        <v>1912</v>
      </c>
      <c r="D56" s="263" t="s">
        <v>1907</v>
      </c>
      <c r="E56" s="263" t="s">
        <v>8273</v>
      </c>
      <c r="F56" s="260" t="s">
        <v>1913</v>
      </c>
      <c r="G56" s="262" t="s">
        <v>1914</v>
      </c>
      <c r="H56" s="262" t="s">
        <v>1914</v>
      </c>
      <c r="I56" s="263" t="s">
        <v>1914</v>
      </c>
      <c r="J56" s="260" t="s">
        <v>283</v>
      </c>
      <c r="K56" s="260" t="s">
        <v>882</v>
      </c>
      <c r="L56" s="260">
        <v>219</v>
      </c>
      <c r="M56" s="264">
        <v>219</v>
      </c>
      <c r="N56" s="262" t="s">
        <v>1910</v>
      </c>
      <c r="O56" s="320">
        <v>5000</v>
      </c>
      <c r="P56" s="320">
        <v>7826.0869565217399</v>
      </c>
      <c r="Q56" s="321">
        <v>12800</v>
      </c>
      <c r="R56" s="321">
        <v>10173.913043478262</v>
      </c>
      <c r="S56" s="321">
        <v>0</v>
      </c>
      <c r="T56" s="321">
        <v>15173.913043478262</v>
      </c>
      <c r="U56" s="321">
        <v>15100</v>
      </c>
      <c r="V56" s="321">
        <v>15100</v>
      </c>
      <c r="W56" s="265" t="s">
        <v>1911</v>
      </c>
      <c r="X56" s="261" t="s">
        <v>54</v>
      </c>
      <c r="Y56" s="263" t="s">
        <v>1323</v>
      </c>
      <c r="Z56" s="263" t="s">
        <v>55</v>
      </c>
      <c r="AA56" s="339">
        <v>43294</v>
      </c>
      <c r="AB56" s="336"/>
    </row>
    <row r="57" spans="1:28" s="301" customFormat="1" ht="30" customHeight="1" x14ac:dyDescent="0.25">
      <c r="A57" s="319" t="s">
        <v>160</v>
      </c>
      <c r="B57" s="319"/>
      <c r="C57" s="260" t="s">
        <v>1918</v>
      </c>
      <c r="D57" s="263" t="s">
        <v>1907</v>
      </c>
      <c r="E57" s="263" t="s">
        <v>8273</v>
      </c>
      <c r="F57" s="260" t="s">
        <v>1919</v>
      </c>
      <c r="G57" s="262" t="s">
        <v>1920</v>
      </c>
      <c r="H57" s="262" t="s">
        <v>1920</v>
      </c>
      <c r="I57" s="263" t="s">
        <v>1920</v>
      </c>
      <c r="J57" s="260" t="s">
        <v>283</v>
      </c>
      <c r="K57" s="260" t="s">
        <v>882</v>
      </c>
      <c r="L57" s="260">
        <v>219</v>
      </c>
      <c r="M57" s="264">
        <v>219</v>
      </c>
      <c r="N57" s="262" t="s">
        <v>1910</v>
      </c>
      <c r="O57" s="320">
        <v>5000</v>
      </c>
      <c r="P57" s="320">
        <v>7826.0869565217399</v>
      </c>
      <c r="Q57" s="321">
        <v>12800</v>
      </c>
      <c r="R57" s="321">
        <v>10173.913043478262</v>
      </c>
      <c r="S57" s="321">
        <v>0</v>
      </c>
      <c r="T57" s="321">
        <v>15173.913043478262</v>
      </c>
      <c r="U57" s="321">
        <v>15100</v>
      </c>
      <c r="V57" s="321">
        <v>15100</v>
      </c>
      <c r="W57" s="265" t="s">
        <v>1911</v>
      </c>
      <c r="X57" s="261" t="s">
        <v>54</v>
      </c>
      <c r="Y57" s="263" t="s">
        <v>1323</v>
      </c>
      <c r="Z57" s="263" t="s">
        <v>55</v>
      </c>
      <c r="AA57" s="339">
        <v>43294</v>
      </c>
      <c r="AB57" s="336"/>
    </row>
    <row r="58" spans="1:28" s="301" customFormat="1" ht="30" customHeight="1" x14ac:dyDescent="0.25">
      <c r="A58" s="319" t="s">
        <v>161</v>
      </c>
      <c r="B58" s="319"/>
      <c r="C58" s="260" t="s">
        <v>1906</v>
      </c>
      <c r="D58" s="263" t="s">
        <v>1907</v>
      </c>
      <c r="E58" s="263" t="s">
        <v>8273</v>
      </c>
      <c r="F58" s="260" t="s">
        <v>1908</v>
      </c>
      <c r="G58" s="262" t="s">
        <v>1909</v>
      </c>
      <c r="H58" s="262" t="s">
        <v>1909</v>
      </c>
      <c r="I58" s="263" t="s">
        <v>1909</v>
      </c>
      <c r="J58" s="260" t="s">
        <v>283</v>
      </c>
      <c r="K58" s="260" t="s">
        <v>882</v>
      </c>
      <c r="L58" s="260">
        <v>219</v>
      </c>
      <c r="M58" s="264">
        <v>219</v>
      </c>
      <c r="N58" s="262" t="s">
        <v>1910</v>
      </c>
      <c r="O58" s="320">
        <v>5000</v>
      </c>
      <c r="P58" s="320">
        <v>7826.0869565217399</v>
      </c>
      <c r="Q58" s="321">
        <v>12800</v>
      </c>
      <c r="R58" s="321">
        <v>10173.913043478262</v>
      </c>
      <c r="S58" s="321">
        <v>0</v>
      </c>
      <c r="T58" s="321">
        <v>15173.913043478262</v>
      </c>
      <c r="U58" s="321">
        <v>15100</v>
      </c>
      <c r="V58" s="321">
        <v>15100</v>
      </c>
      <c r="W58" s="265" t="s">
        <v>1911</v>
      </c>
      <c r="X58" s="261" t="s">
        <v>54</v>
      </c>
      <c r="Y58" s="263" t="s">
        <v>1323</v>
      </c>
      <c r="Z58" s="263" t="s">
        <v>55</v>
      </c>
      <c r="AA58" s="339">
        <v>43294</v>
      </c>
      <c r="AB58" s="336"/>
    </row>
    <row r="59" spans="1:28" s="301" customFormat="1" ht="30" customHeight="1" x14ac:dyDescent="0.25">
      <c r="A59" s="319" t="s">
        <v>162</v>
      </c>
      <c r="B59" s="319"/>
      <c r="C59" s="260" t="s">
        <v>2064</v>
      </c>
      <c r="D59" s="263" t="s">
        <v>2059</v>
      </c>
      <c r="E59" s="263" t="s">
        <v>8273</v>
      </c>
      <c r="F59" s="260" t="s">
        <v>2065</v>
      </c>
      <c r="G59" s="262" t="s">
        <v>2062</v>
      </c>
      <c r="H59" s="262" t="s">
        <v>2062</v>
      </c>
      <c r="I59" s="263" t="s">
        <v>2062</v>
      </c>
      <c r="J59" s="260" t="s">
        <v>283</v>
      </c>
      <c r="K59" s="260" t="s">
        <v>882</v>
      </c>
      <c r="L59" s="260">
        <v>222</v>
      </c>
      <c r="M59" s="264">
        <v>222</v>
      </c>
      <c r="N59" s="262" t="s">
        <v>2062</v>
      </c>
      <c r="O59" s="320">
        <v>15000</v>
      </c>
      <c r="P59" s="320">
        <v>7826.0869565217399</v>
      </c>
      <c r="Q59" s="321">
        <v>22800</v>
      </c>
      <c r="R59" s="321">
        <v>10173.913043478262</v>
      </c>
      <c r="S59" s="321">
        <v>0</v>
      </c>
      <c r="T59" s="321">
        <v>25173.913043478264</v>
      </c>
      <c r="U59" s="321">
        <v>25100</v>
      </c>
      <c r="V59" s="321">
        <v>25100</v>
      </c>
      <c r="W59" s="265" t="s">
        <v>2063</v>
      </c>
      <c r="X59" s="261" t="s">
        <v>54</v>
      </c>
      <c r="Y59" s="263" t="s">
        <v>1323</v>
      </c>
      <c r="Z59" s="263" t="s">
        <v>55</v>
      </c>
      <c r="AA59" s="339">
        <v>43294</v>
      </c>
      <c r="AB59" s="336"/>
    </row>
    <row r="60" spans="1:28" s="301" customFormat="1" ht="41.25" customHeight="1" x14ac:dyDescent="0.25">
      <c r="A60" s="319" t="s">
        <v>163</v>
      </c>
      <c r="B60" s="319"/>
      <c r="C60" s="262" t="s">
        <v>2077</v>
      </c>
      <c r="D60" s="262" t="s">
        <v>2070</v>
      </c>
      <c r="E60" s="263" t="s">
        <v>8273</v>
      </c>
      <c r="F60" s="262" t="s">
        <v>2078</v>
      </c>
      <c r="G60" s="262" t="s">
        <v>7887</v>
      </c>
      <c r="H60" s="262" t="s">
        <v>7793</v>
      </c>
      <c r="I60" s="262" t="s">
        <v>2079</v>
      </c>
      <c r="J60" s="264" t="s">
        <v>283</v>
      </c>
      <c r="K60" s="264" t="s">
        <v>882</v>
      </c>
      <c r="L60" s="262">
        <v>223</v>
      </c>
      <c r="M60" s="262">
        <v>223</v>
      </c>
      <c r="N60" s="262" t="s">
        <v>2073</v>
      </c>
      <c r="O60" s="320">
        <v>150000</v>
      </c>
      <c r="P60" s="320">
        <v>34434.782608695597</v>
      </c>
      <c r="Q60" s="320">
        <v>184000</v>
      </c>
      <c r="R60" s="320">
        <v>44765.217391304272</v>
      </c>
      <c r="S60" s="321">
        <v>0</v>
      </c>
      <c r="T60" s="320">
        <v>194765.21739130426</v>
      </c>
      <c r="U60" s="320">
        <v>194700</v>
      </c>
      <c r="V60" s="320">
        <v>194700</v>
      </c>
      <c r="W60" s="262">
        <v>0</v>
      </c>
      <c r="X60" s="262" t="s">
        <v>54</v>
      </c>
      <c r="Y60" s="262" t="s">
        <v>1323</v>
      </c>
      <c r="Z60" s="262" t="s">
        <v>55</v>
      </c>
      <c r="AA60" s="340">
        <v>43294</v>
      </c>
      <c r="AB60" s="336"/>
    </row>
    <row r="61" spans="1:28" s="301" customFormat="1" ht="49.5" customHeight="1" x14ac:dyDescent="0.25">
      <c r="A61" s="319" t="s">
        <v>9438</v>
      </c>
      <c r="B61" s="319"/>
      <c r="C61" s="262" t="s">
        <v>2103</v>
      </c>
      <c r="D61" s="262" t="s">
        <v>2098</v>
      </c>
      <c r="E61" s="263" t="s">
        <v>8273</v>
      </c>
      <c r="F61" s="262" t="s">
        <v>2078</v>
      </c>
      <c r="G61" s="262" t="s">
        <v>7887</v>
      </c>
      <c r="H61" s="262" t="s">
        <v>7794</v>
      </c>
      <c r="I61" s="262" t="s">
        <v>2079</v>
      </c>
      <c r="J61" s="264" t="s">
        <v>283</v>
      </c>
      <c r="K61" s="264" t="s">
        <v>882</v>
      </c>
      <c r="L61" s="262">
        <v>225</v>
      </c>
      <c r="M61" s="262">
        <v>225</v>
      </c>
      <c r="N61" s="262" t="s">
        <v>2099</v>
      </c>
      <c r="O61" s="320">
        <v>200000</v>
      </c>
      <c r="P61" s="320">
        <v>68869.565217391297</v>
      </c>
      <c r="Q61" s="320">
        <v>268000</v>
      </c>
      <c r="R61" s="320">
        <v>89530.434782608689</v>
      </c>
      <c r="S61" s="321">
        <v>0</v>
      </c>
      <c r="T61" s="320">
        <v>289530.4347826087</v>
      </c>
      <c r="U61" s="320">
        <v>289500</v>
      </c>
      <c r="V61" s="320">
        <v>289500</v>
      </c>
      <c r="W61" s="262">
        <v>0</v>
      </c>
      <c r="X61" s="262" t="s">
        <v>54</v>
      </c>
      <c r="Y61" s="262" t="s">
        <v>1323</v>
      </c>
      <c r="Z61" s="262" t="s">
        <v>55</v>
      </c>
      <c r="AA61" s="340">
        <v>43294</v>
      </c>
      <c r="AB61" s="336"/>
    </row>
    <row r="62" spans="1:28" s="301" customFormat="1" ht="30" customHeight="1" x14ac:dyDescent="0.25">
      <c r="A62" s="319" t="s">
        <v>499</v>
      </c>
      <c r="B62" s="319"/>
      <c r="C62" s="260" t="s">
        <v>2332</v>
      </c>
      <c r="D62" s="263" t="s">
        <v>2293</v>
      </c>
      <c r="E62" s="263" t="s">
        <v>8273</v>
      </c>
      <c r="F62" s="260" t="s">
        <v>2333</v>
      </c>
      <c r="G62" s="262" t="s">
        <v>2334</v>
      </c>
      <c r="H62" s="262" t="s">
        <v>2334</v>
      </c>
      <c r="I62" s="263" t="s">
        <v>2334</v>
      </c>
      <c r="J62" s="260" t="s">
        <v>283</v>
      </c>
      <c r="K62" s="260" t="s">
        <v>882</v>
      </c>
      <c r="L62" s="260">
        <v>236</v>
      </c>
      <c r="M62" s="264">
        <v>236</v>
      </c>
      <c r="N62" s="262" t="s">
        <v>2295</v>
      </c>
      <c r="O62" s="320">
        <v>33000</v>
      </c>
      <c r="P62" s="320">
        <v>3130.4347826087001</v>
      </c>
      <c r="Q62" s="321">
        <v>36100</v>
      </c>
      <c r="R62" s="321">
        <v>4069.5652173913099</v>
      </c>
      <c r="S62" s="321">
        <v>0</v>
      </c>
      <c r="T62" s="321">
        <v>37069.565217391311</v>
      </c>
      <c r="U62" s="321">
        <v>37000</v>
      </c>
      <c r="V62" s="321">
        <v>37000</v>
      </c>
      <c r="W62" s="265">
        <v>0</v>
      </c>
      <c r="X62" s="261" t="s">
        <v>54</v>
      </c>
      <c r="Y62" s="263" t="s">
        <v>2118</v>
      </c>
      <c r="Z62" s="263" t="s">
        <v>55</v>
      </c>
      <c r="AA62" s="339">
        <v>43294</v>
      </c>
      <c r="AB62" s="336"/>
    </row>
    <row r="63" spans="1:28" s="301" customFormat="1" ht="30" customHeight="1" x14ac:dyDescent="0.25">
      <c r="A63" s="319" t="s">
        <v>164</v>
      </c>
      <c r="B63" s="319"/>
      <c r="C63" s="260" t="s">
        <v>2302</v>
      </c>
      <c r="D63" s="263" t="s">
        <v>2293</v>
      </c>
      <c r="E63" s="263" t="s">
        <v>8273</v>
      </c>
      <c r="F63" s="260" t="s">
        <v>2303</v>
      </c>
      <c r="G63" s="262" t="s">
        <v>2304</v>
      </c>
      <c r="H63" s="262" t="s">
        <v>2304</v>
      </c>
      <c r="I63" s="263" t="s">
        <v>2304</v>
      </c>
      <c r="J63" s="260" t="s">
        <v>283</v>
      </c>
      <c r="K63" s="260" t="s">
        <v>882</v>
      </c>
      <c r="L63" s="260">
        <v>236</v>
      </c>
      <c r="M63" s="264">
        <v>236</v>
      </c>
      <c r="N63" s="262" t="s">
        <v>2295</v>
      </c>
      <c r="O63" s="320">
        <v>33000</v>
      </c>
      <c r="P63" s="320">
        <v>3130.4347826087001</v>
      </c>
      <c r="Q63" s="321">
        <v>36100</v>
      </c>
      <c r="R63" s="321">
        <v>4069.5652173913099</v>
      </c>
      <c r="S63" s="321">
        <v>0</v>
      </c>
      <c r="T63" s="321">
        <v>37069.565217391311</v>
      </c>
      <c r="U63" s="321">
        <v>37000</v>
      </c>
      <c r="V63" s="321">
        <v>37000</v>
      </c>
      <c r="W63" s="265">
        <v>0</v>
      </c>
      <c r="X63" s="261" t="s">
        <v>54</v>
      </c>
      <c r="Y63" s="263" t="s">
        <v>2118</v>
      </c>
      <c r="Z63" s="263" t="s">
        <v>55</v>
      </c>
      <c r="AA63" s="339">
        <v>43294</v>
      </c>
      <c r="AB63" s="336"/>
    </row>
    <row r="64" spans="1:28" s="301" customFormat="1" ht="30" customHeight="1" x14ac:dyDescent="0.25">
      <c r="A64" s="319" t="s">
        <v>9102</v>
      </c>
      <c r="B64" s="319"/>
      <c r="C64" s="260" t="s">
        <v>2299</v>
      </c>
      <c r="D64" s="263" t="s">
        <v>2293</v>
      </c>
      <c r="E64" s="263" t="s">
        <v>8273</v>
      </c>
      <c r="F64" s="260" t="s">
        <v>2300</v>
      </c>
      <c r="G64" s="262" t="s">
        <v>2301</v>
      </c>
      <c r="H64" s="262" t="s">
        <v>2301</v>
      </c>
      <c r="I64" s="263" t="s">
        <v>2301</v>
      </c>
      <c r="J64" s="260" t="s">
        <v>283</v>
      </c>
      <c r="K64" s="260" t="s">
        <v>882</v>
      </c>
      <c r="L64" s="260">
        <v>236</v>
      </c>
      <c r="M64" s="264">
        <v>236</v>
      </c>
      <c r="N64" s="262" t="s">
        <v>2295</v>
      </c>
      <c r="O64" s="320">
        <v>33000</v>
      </c>
      <c r="P64" s="320">
        <v>3130.4347826087001</v>
      </c>
      <c r="Q64" s="321">
        <v>36100</v>
      </c>
      <c r="R64" s="321">
        <v>4069.5652173913099</v>
      </c>
      <c r="S64" s="321">
        <v>0</v>
      </c>
      <c r="T64" s="321">
        <v>37069.565217391311</v>
      </c>
      <c r="U64" s="321">
        <v>37000</v>
      </c>
      <c r="V64" s="321">
        <v>37000</v>
      </c>
      <c r="W64" s="265">
        <v>0</v>
      </c>
      <c r="X64" s="261" t="s">
        <v>54</v>
      </c>
      <c r="Y64" s="263" t="s">
        <v>2118</v>
      </c>
      <c r="Z64" s="263" t="s">
        <v>55</v>
      </c>
      <c r="AA64" s="339">
        <v>43294</v>
      </c>
      <c r="AB64" s="336"/>
    </row>
    <row r="65" spans="1:28" s="301" customFormat="1" ht="30" customHeight="1" x14ac:dyDescent="0.25">
      <c r="A65" s="319" t="s">
        <v>85</v>
      </c>
      <c r="B65" s="319"/>
      <c r="C65" s="260" t="s">
        <v>2310</v>
      </c>
      <c r="D65" s="263" t="s">
        <v>2293</v>
      </c>
      <c r="E65" s="263" t="s">
        <v>8273</v>
      </c>
      <c r="F65" s="260" t="s">
        <v>2311</v>
      </c>
      <c r="G65" s="262" t="s">
        <v>2312</v>
      </c>
      <c r="H65" s="262" t="s">
        <v>2312</v>
      </c>
      <c r="I65" s="263" t="s">
        <v>2312</v>
      </c>
      <c r="J65" s="260" t="s">
        <v>283</v>
      </c>
      <c r="K65" s="260" t="s">
        <v>882</v>
      </c>
      <c r="L65" s="260">
        <v>236</v>
      </c>
      <c r="M65" s="264">
        <v>236</v>
      </c>
      <c r="N65" s="262" t="s">
        <v>2295</v>
      </c>
      <c r="O65" s="320">
        <v>33000</v>
      </c>
      <c r="P65" s="320">
        <v>3130.4347826087001</v>
      </c>
      <c r="Q65" s="321">
        <v>36100</v>
      </c>
      <c r="R65" s="321">
        <v>4069.5652173913099</v>
      </c>
      <c r="S65" s="321">
        <v>0</v>
      </c>
      <c r="T65" s="321">
        <v>37069.565217391311</v>
      </c>
      <c r="U65" s="321">
        <v>37000</v>
      </c>
      <c r="V65" s="321">
        <v>37000</v>
      </c>
      <c r="W65" s="265">
        <v>0</v>
      </c>
      <c r="X65" s="261" t="s">
        <v>54</v>
      </c>
      <c r="Y65" s="263" t="s">
        <v>2118</v>
      </c>
      <c r="Z65" s="263" t="s">
        <v>55</v>
      </c>
      <c r="AA65" s="339">
        <v>43294</v>
      </c>
      <c r="AB65" s="336"/>
    </row>
    <row r="66" spans="1:28" s="301" customFormat="1" ht="30" customHeight="1" x14ac:dyDescent="0.25">
      <c r="A66" s="319" t="s">
        <v>621</v>
      </c>
      <c r="B66" s="319"/>
      <c r="C66" s="260" t="s">
        <v>2305</v>
      </c>
      <c r="D66" s="263" t="s">
        <v>2293</v>
      </c>
      <c r="E66" s="263" t="s">
        <v>8273</v>
      </c>
      <c r="F66" s="260" t="s">
        <v>2306</v>
      </c>
      <c r="G66" s="262" t="s">
        <v>2307</v>
      </c>
      <c r="H66" s="262" t="s">
        <v>2307</v>
      </c>
      <c r="I66" s="263" t="s">
        <v>2307</v>
      </c>
      <c r="J66" s="260" t="s">
        <v>283</v>
      </c>
      <c r="K66" s="260" t="s">
        <v>882</v>
      </c>
      <c r="L66" s="260">
        <v>236</v>
      </c>
      <c r="M66" s="264">
        <v>236</v>
      </c>
      <c r="N66" s="262" t="s">
        <v>2295</v>
      </c>
      <c r="O66" s="320">
        <v>33000</v>
      </c>
      <c r="P66" s="320">
        <v>3130.4347826087001</v>
      </c>
      <c r="Q66" s="321">
        <v>36100</v>
      </c>
      <c r="R66" s="321">
        <v>4069.5652173913099</v>
      </c>
      <c r="S66" s="321">
        <v>0</v>
      </c>
      <c r="T66" s="321">
        <v>37069.565217391311</v>
      </c>
      <c r="U66" s="321">
        <v>37000</v>
      </c>
      <c r="V66" s="321">
        <v>37000</v>
      </c>
      <c r="W66" s="265">
        <v>0</v>
      </c>
      <c r="X66" s="261" t="s">
        <v>54</v>
      </c>
      <c r="Y66" s="263" t="s">
        <v>2118</v>
      </c>
      <c r="Z66" s="263" t="s">
        <v>55</v>
      </c>
      <c r="AA66" s="339">
        <v>43294</v>
      </c>
      <c r="AB66" s="336"/>
    </row>
    <row r="67" spans="1:28" s="301" customFormat="1" ht="31.5" x14ac:dyDescent="0.25">
      <c r="A67" s="319" t="s">
        <v>828</v>
      </c>
      <c r="B67" s="319"/>
      <c r="C67" s="260" t="s">
        <v>10327</v>
      </c>
      <c r="D67" s="263" t="s">
        <v>2293</v>
      </c>
      <c r="E67" s="263" t="s">
        <v>8273</v>
      </c>
      <c r="F67" s="260" t="s">
        <v>10328</v>
      </c>
      <c r="G67" s="262" t="s">
        <v>2309</v>
      </c>
      <c r="H67" s="262" t="s">
        <v>2309</v>
      </c>
      <c r="I67" s="263" t="s">
        <v>2309</v>
      </c>
      <c r="J67" s="260" t="s">
        <v>283</v>
      </c>
      <c r="K67" s="260" t="s">
        <v>882</v>
      </c>
      <c r="L67" s="260">
        <v>236</v>
      </c>
      <c r="M67" s="264">
        <v>236</v>
      </c>
      <c r="N67" s="262" t="s">
        <v>2295</v>
      </c>
      <c r="O67" s="320">
        <v>33000</v>
      </c>
      <c r="P67" s="320">
        <v>3130.4347826087001</v>
      </c>
      <c r="Q67" s="321">
        <v>36100</v>
      </c>
      <c r="R67" s="321">
        <f t="shared" ref="R67:R90" si="6">+P67/1800000*2340000</f>
        <v>4069.5652173913099</v>
      </c>
      <c r="S67" s="321">
        <v>0</v>
      </c>
      <c r="T67" s="321">
        <f t="shared" ref="T67:T90" si="7">+O67+R67+S67</f>
        <v>37069.565217391311</v>
      </c>
      <c r="U67" s="321">
        <f t="shared" ref="U67:U90" si="8">ROUNDDOWN(T67,-2)</f>
        <v>37000</v>
      </c>
      <c r="V67" s="265">
        <v>0</v>
      </c>
      <c r="W67" s="261" t="s">
        <v>54</v>
      </c>
      <c r="X67" s="263" t="s">
        <v>2118</v>
      </c>
      <c r="Y67" s="263" t="s">
        <v>55</v>
      </c>
      <c r="Z67" s="322">
        <v>43294</v>
      </c>
      <c r="AA67" s="325"/>
      <c r="AB67" s="336"/>
    </row>
    <row r="68" spans="1:28" s="301" customFormat="1" ht="31.5" x14ac:dyDescent="0.25">
      <c r="A68" s="319" t="s">
        <v>9439</v>
      </c>
      <c r="B68" s="319"/>
      <c r="C68" s="260" t="s">
        <v>2324</v>
      </c>
      <c r="D68" s="263" t="s">
        <v>2293</v>
      </c>
      <c r="E68" s="263" t="s">
        <v>8273</v>
      </c>
      <c r="F68" s="260" t="s">
        <v>2325</v>
      </c>
      <c r="G68" s="262" t="s">
        <v>2326</v>
      </c>
      <c r="H68" s="262" t="s">
        <v>2326</v>
      </c>
      <c r="I68" s="263" t="s">
        <v>2326</v>
      </c>
      <c r="J68" s="260" t="s">
        <v>283</v>
      </c>
      <c r="K68" s="260" t="s">
        <v>882</v>
      </c>
      <c r="L68" s="260">
        <v>236</v>
      </c>
      <c r="M68" s="264">
        <v>236</v>
      </c>
      <c r="N68" s="262" t="s">
        <v>2295</v>
      </c>
      <c r="O68" s="320">
        <v>33000</v>
      </c>
      <c r="P68" s="320">
        <v>3130.4347826087001</v>
      </c>
      <c r="Q68" s="321">
        <v>36100</v>
      </c>
      <c r="R68" s="321">
        <f t="shared" si="6"/>
        <v>4069.5652173913099</v>
      </c>
      <c r="S68" s="321">
        <v>0</v>
      </c>
      <c r="T68" s="321">
        <f t="shared" si="7"/>
        <v>37069.565217391311</v>
      </c>
      <c r="U68" s="321">
        <f t="shared" si="8"/>
        <v>37000</v>
      </c>
      <c r="V68" s="265">
        <v>0</v>
      </c>
      <c r="W68" s="261" t="s">
        <v>54</v>
      </c>
      <c r="X68" s="263" t="s">
        <v>2118</v>
      </c>
      <c r="Y68" s="263" t="s">
        <v>55</v>
      </c>
      <c r="Z68" s="322">
        <v>43294</v>
      </c>
      <c r="AA68" s="325"/>
      <c r="AB68" s="336"/>
    </row>
    <row r="69" spans="1:28" s="301" customFormat="1" ht="31.5" x14ac:dyDescent="0.25">
      <c r="A69" s="319" t="s">
        <v>65</v>
      </c>
      <c r="B69" s="319"/>
      <c r="C69" s="260" t="s">
        <v>2315</v>
      </c>
      <c r="D69" s="263" t="s">
        <v>2293</v>
      </c>
      <c r="E69" s="263" t="s">
        <v>8273</v>
      </c>
      <c r="F69" s="260" t="s">
        <v>2316</v>
      </c>
      <c r="G69" s="262" t="s">
        <v>2317</v>
      </c>
      <c r="H69" s="262" t="s">
        <v>2317</v>
      </c>
      <c r="I69" s="263" t="s">
        <v>2317</v>
      </c>
      <c r="J69" s="260" t="s">
        <v>283</v>
      </c>
      <c r="K69" s="260" t="s">
        <v>882</v>
      </c>
      <c r="L69" s="260">
        <v>236</v>
      </c>
      <c r="M69" s="264">
        <v>236</v>
      </c>
      <c r="N69" s="262" t="s">
        <v>2295</v>
      </c>
      <c r="O69" s="320">
        <v>33000</v>
      </c>
      <c r="P69" s="320">
        <v>3130.4347826087001</v>
      </c>
      <c r="Q69" s="321">
        <v>36100</v>
      </c>
      <c r="R69" s="321">
        <f t="shared" si="6"/>
        <v>4069.5652173913099</v>
      </c>
      <c r="S69" s="321">
        <v>0</v>
      </c>
      <c r="T69" s="321">
        <f t="shared" si="7"/>
        <v>37069.565217391311</v>
      </c>
      <c r="U69" s="321">
        <f t="shared" si="8"/>
        <v>37000</v>
      </c>
      <c r="V69" s="265">
        <v>0</v>
      </c>
      <c r="W69" s="261" t="s">
        <v>54</v>
      </c>
      <c r="X69" s="263" t="s">
        <v>2118</v>
      </c>
      <c r="Y69" s="263" t="s">
        <v>55</v>
      </c>
      <c r="Z69" s="322">
        <v>43294</v>
      </c>
      <c r="AA69" s="325"/>
      <c r="AB69" s="336"/>
    </row>
    <row r="70" spans="1:28" s="302" customFormat="1" ht="51" customHeight="1" x14ac:dyDescent="0.25">
      <c r="A70" s="319" t="s">
        <v>724</v>
      </c>
      <c r="B70" s="319"/>
      <c r="C70" s="260" t="s">
        <v>10329</v>
      </c>
      <c r="D70" s="263" t="s">
        <v>2562</v>
      </c>
      <c r="E70" s="263" t="s">
        <v>8273</v>
      </c>
      <c r="F70" s="260" t="s">
        <v>10330</v>
      </c>
      <c r="G70" s="262" t="s">
        <v>10331</v>
      </c>
      <c r="H70" s="262" t="s">
        <v>10331</v>
      </c>
      <c r="I70" s="263" t="s">
        <v>10331</v>
      </c>
      <c r="J70" s="260" t="s">
        <v>283</v>
      </c>
      <c r="K70" s="260" t="s">
        <v>95</v>
      </c>
      <c r="L70" s="260">
        <v>239</v>
      </c>
      <c r="M70" s="327">
        <v>239</v>
      </c>
      <c r="N70" s="262" t="s">
        <v>2563</v>
      </c>
      <c r="O70" s="320">
        <v>48126</v>
      </c>
      <c r="P70" s="320">
        <v>23281.043478260901</v>
      </c>
      <c r="Q70" s="328">
        <v>71400</v>
      </c>
      <c r="R70" s="321">
        <f t="shared" si="6"/>
        <v>30265.35652173917</v>
      </c>
      <c r="S70" s="321">
        <v>0</v>
      </c>
      <c r="T70" s="321">
        <f t="shared" si="7"/>
        <v>78391.356521739173</v>
      </c>
      <c r="U70" s="321">
        <f t="shared" si="8"/>
        <v>78300</v>
      </c>
      <c r="V70" s="265"/>
      <c r="W70" s="261" t="s">
        <v>54</v>
      </c>
      <c r="X70" s="263" t="s">
        <v>2118</v>
      </c>
      <c r="Y70" s="263" t="s">
        <v>1310</v>
      </c>
      <c r="Z70" s="322">
        <v>43320</v>
      </c>
      <c r="AA70" s="325"/>
      <c r="AB70" s="336"/>
    </row>
    <row r="71" spans="1:28" s="302" customFormat="1" ht="51" customHeight="1" x14ac:dyDescent="0.25">
      <c r="A71" s="319" t="s">
        <v>355</v>
      </c>
      <c r="B71" s="319"/>
      <c r="C71" s="260" t="s">
        <v>2586</v>
      </c>
      <c r="D71" s="263" t="s">
        <v>2562</v>
      </c>
      <c r="E71" s="263" t="s">
        <v>8273</v>
      </c>
      <c r="F71" s="260" t="s">
        <v>2587</v>
      </c>
      <c r="G71" s="262" t="s">
        <v>2588</v>
      </c>
      <c r="H71" s="262" t="s">
        <v>2588</v>
      </c>
      <c r="I71" s="263" t="s">
        <v>2588</v>
      </c>
      <c r="J71" s="260" t="s">
        <v>283</v>
      </c>
      <c r="K71" s="260" t="s">
        <v>95</v>
      </c>
      <c r="L71" s="260">
        <v>239</v>
      </c>
      <c r="M71" s="327">
        <v>239</v>
      </c>
      <c r="N71" s="262" t="s">
        <v>2563</v>
      </c>
      <c r="O71" s="320">
        <v>48126</v>
      </c>
      <c r="P71" s="320">
        <v>23281.043478260901</v>
      </c>
      <c r="Q71" s="328">
        <v>71400</v>
      </c>
      <c r="R71" s="321">
        <f t="shared" si="6"/>
        <v>30265.35652173917</v>
      </c>
      <c r="S71" s="321">
        <v>0</v>
      </c>
      <c r="T71" s="321">
        <f t="shared" si="7"/>
        <v>78391.356521739173</v>
      </c>
      <c r="U71" s="321">
        <f t="shared" si="8"/>
        <v>78300</v>
      </c>
      <c r="V71" s="265"/>
      <c r="W71" s="261" t="s">
        <v>54</v>
      </c>
      <c r="X71" s="263" t="s">
        <v>2118</v>
      </c>
      <c r="Y71" s="263" t="s">
        <v>1310</v>
      </c>
      <c r="Z71" s="322">
        <v>43320</v>
      </c>
      <c r="AA71" s="325"/>
      <c r="AB71" s="336"/>
    </row>
    <row r="72" spans="1:28" s="302" customFormat="1" ht="51" customHeight="1" x14ac:dyDescent="0.25">
      <c r="A72" s="319" t="s">
        <v>358</v>
      </c>
      <c r="B72" s="319"/>
      <c r="C72" s="260" t="s">
        <v>10332</v>
      </c>
      <c r="D72" s="263" t="s">
        <v>2562</v>
      </c>
      <c r="E72" s="263" t="s">
        <v>8273</v>
      </c>
      <c r="F72" s="260" t="s">
        <v>10333</v>
      </c>
      <c r="G72" s="262" t="s">
        <v>10334</v>
      </c>
      <c r="H72" s="262" t="s">
        <v>10334</v>
      </c>
      <c r="I72" s="263" t="s">
        <v>10334</v>
      </c>
      <c r="J72" s="260" t="s">
        <v>283</v>
      </c>
      <c r="K72" s="260" t="s">
        <v>95</v>
      </c>
      <c r="L72" s="260">
        <v>239</v>
      </c>
      <c r="M72" s="327">
        <v>239</v>
      </c>
      <c r="N72" s="262" t="s">
        <v>2563</v>
      </c>
      <c r="O72" s="320">
        <v>48126</v>
      </c>
      <c r="P72" s="320">
        <v>23281.043478260901</v>
      </c>
      <c r="Q72" s="328">
        <v>71400</v>
      </c>
      <c r="R72" s="321">
        <f t="shared" si="6"/>
        <v>30265.35652173917</v>
      </c>
      <c r="S72" s="321">
        <v>0</v>
      </c>
      <c r="T72" s="321">
        <f t="shared" si="7"/>
        <v>78391.356521739173</v>
      </c>
      <c r="U72" s="321">
        <f t="shared" si="8"/>
        <v>78300</v>
      </c>
      <c r="V72" s="265"/>
      <c r="W72" s="261" t="s">
        <v>54</v>
      </c>
      <c r="X72" s="263" t="s">
        <v>2118</v>
      </c>
      <c r="Y72" s="263" t="s">
        <v>1310</v>
      </c>
      <c r="Z72" s="322">
        <v>43320</v>
      </c>
      <c r="AA72" s="325"/>
      <c r="AB72" s="336"/>
    </row>
    <row r="73" spans="1:28" s="302" customFormat="1" ht="51" customHeight="1" x14ac:dyDescent="0.25">
      <c r="A73" s="319" t="s">
        <v>742</v>
      </c>
      <c r="B73" s="319"/>
      <c r="C73" s="260" t="s">
        <v>2589</v>
      </c>
      <c r="D73" s="263" t="s">
        <v>2562</v>
      </c>
      <c r="E73" s="263" t="s">
        <v>8273</v>
      </c>
      <c r="F73" s="260" t="s">
        <v>2590</v>
      </c>
      <c r="G73" s="262" t="s">
        <v>2591</v>
      </c>
      <c r="H73" s="262" t="s">
        <v>2591</v>
      </c>
      <c r="I73" s="263" t="s">
        <v>2591</v>
      </c>
      <c r="J73" s="260" t="s">
        <v>283</v>
      </c>
      <c r="K73" s="260" t="s">
        <v>95</v>
      </c>
      <c r="L73" s="260">
        <v>239</v>
      </c>
      <c r="M73" s="327">
        <v>239</v>
      </c>
      <c r="N73" s="262" t="s">
        <v>2563</v>
      </c>
      <c r="O73" s="320">
        <v>48126</v>
      </c>
      <c r="P73" s="320">
        <v>23281.043478260901</v>
      </c>
      <c r="Q73" s="328">
        <v>71400</v>
      </c>
      <c r="R73" s="321">
        <f t="shared" si="6"/>
        <v>30265.35652173917</v>
      </c>
      <c r="S73" s="321">
        <v>0</v>
      </c>
      <c r="T73" s="321">
        <f t="shared" si="7"/>
        <v>78391.356521739173</v>
      </c>
      <c r="U73" s="321">
        <f t="shared" si="8"/>
        <v>78300</v>
      </c>
      <c r="V73" s="265"/>
      <c r="W73" s="261" t="s">
        <v>54</v>
      </c>
      <c r="X73" s="263" t="s">
        <v>2118</v>
      </c>
      <c r="Y73" s="263" t="s">
        <v>1310</v>
      </c>
      <c r="Z73" s="322">
        <v>43320</v>
      </c>
      <c r="AA73" s="325"/>
      <c r="AB73" s="336"/>
    </row>
    <row r="74" spans="1:28" s="302" customFormat="1" ht="51" customHeight="1" x14ac:dyDescent="0.25">
      <c r="A74" s="319" t="s">
        <v>743</v>
      </c>
      <c r="B74" s="319"/>
      <c r="C74" s="260" t="s">
        <v>2613</v>
      </c>
      <c r="D74" s="263" t="s">
        <v>2562</v>
      </c>
      <c r="E74" s="263" t="s">
        <v>8273</v>
      </c>
      <c r="F74" s="260" t="s">
        <v>2614</v>
      </c>
      <c r="G74" s="262" t="s">
        <v>2615</v>
      </c>
      <c r="H74" s="262" t="s">
        <v>2615</v>
      </c>
      <c r="I74" s="263" t="s">
        <v>2615</v>
      </c>
      <c r="J74" s="260" t="s">
        <v>283</v>
      </c>
      <c r="K74" s="260" t="s">
        <v>95</v>
      </c>
      <c r="L74" s="260">
        <v>239</v>
      </c>
      <c r="M74" s="327">
        <v>239</v>
      </c>
      <c r="N74" s="262" t="s">
        <v>2563</v>
      </c>
      <c r="O74" s="320">
        <v>48126</v>
      </c>
      <c r="P74" s="320">
        <v>23281.043478260901</v>
      </c>
      <c r="Q74" s="328">
        <v>71400</v>
      </c>
      <c r="R74" s="321">
        <f t="shared" si="6"/>
        <v>30265.35652173917</v>
      </c>
      <c r="S74" s="321">
        <v>0</v>
      </c>
      <c r="T74" s="321">
        <f t="shared" si="7"/>
        <v>78391.356521739173</v>
      </c>
      <c r="U74" s="321">
        <f t="shared" si="8"/>
        <v>78300</v>
      </c>
      <c r="V74" s="265"/>
      <c r="W74" s="261" t="s">
        <v>54</v>
      </c>
      <c r="X74" s="263" t="s">
        <v>2118</v>
      </c>
      <c r="Y74" s="263" t="s">
        <v>1310</v>
      </c>
      <c r="Z74" s="322">
        <v>43320</v>
      </c>
      <c r="AA74" s="325"/>
      <c r="AB74" s="336"/>
    </row>
    <row r="75" spans="1:28" s="302" customFormat="1" ht="51" customHeight="1" x14ac:dyDescent="0.25">
      <c r="A75" s="319" t="s">
        <v>744</v>
      </c>
      <c r="B75" s="319"/>
      <c r="C75" s="260" t="s">
        <v>10335</v>
      </c>
      <c r="D75" s="263" t="s">
        <v>2562</v>
      </c>
      <c r="E75" s="263" t="s">
        <v>8273</v>
      </c>
      <c r="F75" s="260" t="s">
        <v>10336</v>
      </c>
      <c r="G75" s="262" t="s">
        <v>10337</v>
      </c>
      <c r="H75" s="262" t="s">
        <v>10337</v>
      </c>
      <c r="I75" s="263" t="s">
        <v>10337</v>
      </c>
      <c r="J75" s="260" t="s">
        <v>283</v>
      </c>
      <c r="K75" s="260" t="s">
        <v>95</v>
      </c>
      <c r="L75" s="260">
        <v>239</v>
      </c>
      <c r="M75" s="327">
        <v>239</v>
      </c>
      <c r="N75" s="262" t="s">
        <v>2563</v>
      </c>
      <c r="O75" s="320">
        <v>48126</v>
      </c>
      <c r="P75" s="320">
        <v>23281.043478260901</v>
      </c>
      <c r="Q75" s="328">
        <v>71400</v>
      </c>
      <c r="R75" s="321">
        <f t="shared" si="6"/>
        <v>30265.35652173917</v>
      </c>
      <c r="S75" s="321">
        <v>0</v>
      </c>
      <c r="T75" s="321">
        <f t="shared" si="7"/>
        <v>78391.356521739173</v>
      </c>
      <c r="U75" s="321">
        <f t="shared" si="8"/>
        <v>78300</v>
      </c>
      <c r="V75" s="265"/>
      <c r="W75" s="261" t="s">
        <v>54</v>
      </c>
      <c r="X75" s="263" t="s">
        <v>2118</v>
      </c>
      <c r="Y75" s="263" t="s">
        <v>1310</v>
      </c>
      <c r="Z75" s="322">
        <v>43320</v>
      </c>
      <c r="AA75" s="325"/>
      <c r="AB75" s="336"/>
    </row>
    <row r="76" spans="1:28" s="302" customFormat="1" ht="51" customHeight="1" x14ac:dyDescent="0.25">
      <c r="A76" s="319" t="s">
        <v>745</v>
      </c>
      <c r="B76" s="319"/>
      <c r="C76" s="260" t="s">
        <v>10338</v>
      </c>
      <c r="D76" s="263" t="s">
        <v>2562</v>
      </c>
      <c r="E76" s="263" t="s">
        <v>8273</v>
      </c>
      <c r="F76" s="260" t="s">
        <v>10339</v>
      </c>
      <c r="G76" s="262" t="s">
        <v>2604</v>
      </c>
      <c r="H76" s="262" t="s">
        <v>2604</v>
      </c>
      <c r="I76" s="263" t="s">
        <v>2604</v>
      </c>
      <c r="J76" s="260" t="s">
        <v>283</v>
      </c>
      <c r="K76" s="260" t="s">
        <v>95</v>
      </c>
      <c r="L76" s="260">
        <v>239</v>
      </c>
      <c r="M76" s="327">
        <v>239</v>
      </c>
      <c r="N76" s="262" t="s">
        <v>2563</v>
      </c>
      <c r="O76" s="320">
        <v>48126</v>
      </c>
      <c r="P76" s="320">
        <v>23281.043478260901</v>
      </c>
      <c r="Q76" s="328">
        <v>71400</v>
      </c>
      <c r="R76" s="321">
        <f t="shared" si="6"/>
        <v>30265.35652173917</v>
      </c>
      <c r="S76" s="321">
        <v>0</v>
      </c>
      <c r="T76" s="321">
        <f t="shared" si="7"/>
        <v>78391.356521739173</v>
      </c>
      <c r="U76" s="321">
        <f t="shared" si="8"/>
        <v>78300</v>
      </c>
      <c r="V76" s="265"/>
      <c r="W76" s="261" t="s">
        <v>54</v>
      </c>
      <c r="X76" s="263" t="s">
        <v>2118</v>
      </c>
      <c r="Y76" s="263" t="s">
        <v>1310</v>
      </c>
      <c r="Z76" s="322">
        <v>43320</v>
      </c>
      <c r="AA76" s="325"/>
      <c r="AB76" s="336"/>
    </row>
    <row r="77" spans="1:28" s="302" customFormat="1" ht="51" customHeight="1" x14ac:dyDescent="0.25">
      <c r="A77" s="319" t="s">
        <v>746</v>
      </c>
      <c r="B77" s="319"/>
      <c r="C77" s="260" t="s">
        <v>10340</v>
      </c>
      <c r="D77" s="263" t="s">
        <v>2562</v>
      </c>
      <c r="E77" s="263" t="s">
        <v>8273</v>
      </c>
      <c r="F77" s="260" t="s">
        <v>10341</v>
      </c>
      <c r="G77" s="262" t="s">
        <v>10342</v>
      </c>
      <c r="H77" s="262" t="s">
        <v>10342</v>
      </c>
      <c r="I77" s="263" t="s">
        <v>10342</v>
      </c>
      <c r="J77" s="260" t="s">
        <v>283</v>
      </c>
      <c r="K77" s="260" t="s">
        <v>95</v>
      </c>
      <c r="L77" s="260">
        <v>239</v>
      </c>
      <c r="M77" s="327">
        <v>239</v>
      </c>
      <c r="N77" s="262" t="s">
        <v>2563</v>
      </c>
      <c r="O77" s="320">
        <v>48126</v>
      </c>
      <c r="P77" s="320">
        <v>23281.043478260901</v>
      </c>
      <c r="Q77" s="328">
        <v>71400</v>
      </c>
      <c r="R77" s="321">
        <f t="shared" si="6"/>
        <v>30265.35652173917</v>
      </c>
      <c r="S77" s="321">
        <v>0</v>
      </c>
      <c r="T77" s="321">
        <f t="shared" si="7"/>
        <v>78391.356521739173</v>
      </c>
      <c r="U77" s="321">
        <f t="shared" si="8"/>
        <v>78300</v>
      </c>
      <c r="V77" s="265"/>
      <c r="W77" s="261" t="s">
        <v>54</v>
      </c>
      <c r="X77" s="263" t="s">
        <v>2118</v>
      </c>
      <c r="Y77" s="263" t="s">
        <v>1310</v>
      </c>
      <c r="Z77" s="322">
        <v>43320</v>
      </c>
      <c r="AA77" s="325"/>
      <c r="AB77" s="336"/>
    </row>
    <row r="78" spans="1:28" s="302" customFormat="1" ht="51" customHeight="1" x14ac:dyDescent="0.25">
      <c r="A78" s="319" t="s">
        <v>268</v>
      </c>
      <c r="B78" s="319"/>
      <c r="C78" s="260" t="s">
        <v>10343</v>
      </c>
      <c r="D78" s="263" t="s">
        <v>2562</v>
      </c>
      <c r="E78" s="263" t="s">
        <v>8273</v>
      </c>
      <c r="F78" s="260" t="s">
        <v>10344</v>
      </c>
      <c r="G78" s="262" t="s">
        <v>10345</v>
      </c>
      <c r="H78" s="262" t="s">
        <v>10345</v>
      </c>
      <c r="I78" s="263" t="s">
        <v>10345</v>
      </c>
      <c r="J78" s="260" t="s">
        <v>283</v>
      </c>
      <c r="K78" s="260" t="s">
        <v>95</v>
      </c>
      <c r="L78" s="260">
        <v>239</v>
      </c>
      <c r="M78" s="327">
        <v>239</v>
      </c>
      <c r="N78" s="262" t="s">
        <v>2563</v>
      </c>
      <c r="O78" s="320">
        <v>48126</v>
      </c>
      <c r="P78" s="320">
        <v>23281.043478260901</v>
      </c>
      <c r="Q78" s="328">
        <v>71400</v>
      </c>
      <c r="R78" s="321">
        <f t="shared" si="6"/>
        <v>30265.35652173917</v>
      </c>
      <c r="S78" s="321">
        <v>0</v>
      </c>
      <c r="T78" s="321">
        <f t="shared" si="7"/>
        <v>78391.356521739173</v>
      </c>
      <c r="U78" s="321">
        <f t="shared" si="8"/>
        <v>78300</v>
      </c>
      <c r="V78" s="265"/>
      <c r="W78" s="261" t="s">
        <v>54</v>
      </c>
      <c r="X78" s="263" t="s">
        <v>2118</v>
      </c>
      <c r="Y78" s="263" t="s">
        <v>1310</v>
      </c>
      <c r="Z78" s="322">
        <v>43320</v>
      </c>
      <c r="AA78" s="325"/>
      <c r="AB78" s="336"/>
    </row>
    <row r="79" spans="1:28" s="302" customFormat="1" ht="51" customHeight="1" x14ac:dyDescent="0.25">
      <c r="A79" s="319" t="s">
        <v>609</v>
      </c>
      <c r="B79" s="319"/>
      <c r="C79" s="260" t="s">
        <v>2595</v>
      </c>
      <c r="D79" s="263" t="s">
        <v>2562</v>
      </c>
      <c r="E79" s="263" t="s">
        <v>8273</v>
      </c>
      <c r="F79" s="260" t="s">
        <v>2596</v>
      </c>
      <c r="G79" s="262" t="s">
        <v>2597</v>
      </c>
      <c r="H79" s="262" t="s">
        <v>2597</v>
      </c>
      <c r="I79" s="263" t="s">
        <v>2597</v>
      </c>
      <c r="J79" s="260" t="s">
        <v>283</v>
      </c>
      <c r="K79" s="260" t="s">
        <v>95</v>
      </c>
      <c r="L79" s="260">
        <v>239</v>
      </c>
      <c r="M79" s="327">
        <v>239</v>
      </c>
      <c r="N79" s="262" t="s">
        <v>2563</v>
      </c>
      <c r="O79" s="320">
        <v>48126</v>
      </c>
      <c r="P79" s="320">
        <v>23281.043478260901</v>
      </c>
      <c r="Q79" s="328">
        <v>71400</v>
      </c>
      <c r="R79" s="321">
        <f t="shared" si="6"/>
        <v>30265.35652173917</v>
      </c>
      <c r="S79" s="321">
        <v>0</v>
      </c>
      <c r="T79" s="321">
        <f t="shared" si="7"/>
        <v>78391.356521739173</v>
      </c>
      <c r="U79" s="321">
        <f t="shared" si="8"/>
        <v>78300</v>
      </c>
      <c r="V79" s="265"/>
      <c r="W79" s="261" t="s">
        <v>54</v>
      </c>
      <c r="X79" s="263" t="s">
        <v>2118</v>
      </c>
      <c r="Y79" s="263" t="s">
        <v>1310</v>
      </c>
      <c r="Z79" s="322">
        <v>43320</v>
      </c>
      <c r="AA79" s="325"/>
      <c r="AB79" s="336"/>
    </row>
    <row r="80" spans="1:28" s="302" customFormat="1" ht="51" customHeight="1" x14ac:dyDescent="0.25">
      <c r="A80" s="319" t="s">
        <v>359</v>
      </c>
      <c r="B80" s="319"/>
      <c r="C80" s="260" t="s">
        <v>2623</v>
      </c>
      <c r="D80" s="263" t="s">
        <v>2562</v>
      </c>
      <c r="E80" s="263" t="s">
        <v>8273</v>
      </c>
      <c r="F80" s="260" t="s">
        <v>2624</v>
      </c>
      <c r="G80" s="262" t="s">
        <v>2625</v>
      </c>
      <c r="H80" s="262" t="s">
        <v>2625</v>
      </c>
      <c r="I80" s="263" t="s">
        <v>2625</v>
      </c>
      <c r="J80" s="260" t="s">
        <v>283</v>
      </c>
      <c r="K80" s="260" t="s">
        <v>95</v>
      </c>
      <c r="L80" s="260">
        <v>239</v>
      </c>
      <c r="M80" s="327">
        <v>239</v>
      </c>
      <c r="N80" s="262" t="s">
        <v>2563</v>
      </c>
      <c r="O80" s="320">
        <v>48126</v>
      </c>
      <c r="P80" s="320">
        <v>23281.043478260901</v>
      </c>
      <c r="Q80" s="328">
        <v>71400</v>
      </c>
      <c r="R80" s="321">
        <f t="shared" si="6"/>
        <v>30265.35652173917</v>
      </c>
      <c r="S80" s="321">
        <v>0</v>
      </c>
      <c r="T80" s="321">
        <f t="shared" si="7"/>
        <v>78391.356521739173</v>
      </c>
      <c r="U80" s="321">
        <f t="shared" si="8"/>
        <v>78300</v>
      </c>
      <c r="V80" s="265"/>
      <c r="W80" s="261" t="s">
        <v>54</v>
      </c>
      <c r="X80" s="263" t="s">
        <v>2118</v>
      </c>
      <c r="Y80" s="263" t="s">
        <v>1310</v>
      </c>
      <c r="Z80" s="322">
        <v>43320</v>
      </c>
      <c r="AA80" s="325"/>
      <c r="AB80" s="336"/>
    </row>
    <row r="81" spans="1:28" s="302" customFormat="1" ht="51" customHeight="1" x14ac:dyDescent="0.25">
      <c r="A81" s="319" t="s">
        <v>360</v>
      </c>
      <c r="B81" s="319"/>
      <c r="C81" s="260" t="s">
        <v>10346</v>
      </c>
      <c r="D81" s="263" t="s">
        <v>2562</v>
      </c>
      <c r="E81" s="263" t="s">
        <v>8273</v>
      </c>
      <c r="F81" s="260" t="s">
        <v>10347</v>
      </c>
      <c r="G81" s="262" t="s">
        <v>10348</v>
      </c>
      <c r="H81" s="262" t="s">
        <v>10348</v>
      </c>
      <c r="I81" s="263" t="s">
        <v>10348</v>
      </c>
      <c r="J81" s="260" t="s">
        <v>283</v>
      </c>
      <c r="K81" s="260" t="s">
        <v>95</v>
      </c>
      <c r="L81" s="260">
        <v>239</v>
      </c>
      <c r="M81" s="327">
        <v>239</v>
      </c>
      <c r="N81" s="262" t="s">
        <v>2563</v>
      </c>
      <c r="O81" s="320">
        <v>48126</v>
      </c>
      <c r="P81" s="320">
        <v>23281.043478260901</v>
      </c>
      <c r="Q81" s="328">
        <v>71400</v>
      </c>
      <c r="R81" s="321">
        <f t="shared" si="6"/>
        <v>30265.35652173917</v>
      </c>
      <c r="S81" s="321">
        <v>0</v>
      </c>
      <c r="T81" s="321">
        <f t="shared" si="7"/>
        <v>78391.356521739173</v>
      </c>
      <c r="U81" s="321">
        <f t="shared" si="8"/>
        <v>78300</v>
      </c>
      <c r="V81" s="265"/>
      <c r="W81" s="261" t="s">
        <v>54</v>
      </c>
      <c r="X81" s="263" t="s">
        <v>2118</v>
      </c>
      <c r="Y81" s="263" t="s">
        <v>1310</v>
      </c>
      <c r="Z81" s="322">
        <v>43320</v>
      </c>
      <c r="AA81" s="325"/>
      <c r="AB81" s="336"/>
    </row>
    <row r="82" spans="1:28" s="302" customFormat="1" ht="51" customHeight="1" x14ac:dyDescent="0.25">
      <c r="A82" s="319" t="s">
        <v>353</v>
      </c>
      <c r="B82" s="319"/>
      <c r="C82" s="260" t="s">
        <v>2629</v>
      </c>
      <c r="D82" s="263" t="s">
        <v>2562</v>
      </c>
      <c r="E82" s="263" t="s">
        <v>8273</v>
      </c>
      <c r="F82" s="260" t="s">
        <v>2630</v>
      </c>
      <c r="G82" s="262" t="s">
        <v>2631</v>
      </c>
      <c r="H82" s="262" t="s">
        <v>2631</v>
      </c>
      <c r="I82" s="263" t="s">
        <v>2631</v>
      </c>
      <c r="J82" s="260" t="s">
        <v>283</v>
      </c>
      <c r="K82" s="260" t="s">
        <v>95</v>
      </c>
      <c r="L82" s="260">
        <v>239</v>
      </c>
      <c r="M82" s="327">
        <v>239</v>
      </c>
      <c r="N82" s="262" t="s">
        <v>2563</v>
      </c>
      <c r="O82" s="320">
        <v>48126</v>
      </c>
      <c r="P82" s="320">
        <v>23281.043478260901</v>
      </c>
      <c r="Q82" s="328">
        <v>71400</v>
      </c>
      <c r="R82" s="321">
        <f t="shared" si="6"/>
        <v>30265.35652173917</v>
      </c>
      <c r="S82" s="321">
        <v>0</v>
      </c>
      <c r="T82" s="321">
        <f t="shared" si="7"/>
        <v>78391.356521739173</v>
      </c>
      <c r="U82" s="321">
        <f t="shared" si="8"/>
        <v>78300</v>
      </c>
      <c r="V82" s="265"/>
      <c r="W82" s="261" t="s">
        <v>54</v>
      </c>
      <c r="X82" s="263" t="s">
        <v>2118</v>
      </c>
      <c r="Y82" s="263" t="s">
        <v>1310</v>
      </c>
      <c r="Z82" s="322">
        <v>43320</v>
      </c>
      <c r="AA82" s="325"/>
      <c r="AB82" s="336"/>
    </row>
    <row r="83" spans="1:28" s="302" customFormat="1" ht="51" customHeight="1" x14ac:dyDescent="0.25">
      <c r="A83" s="319" t="s">
        <v>308</v>
      </c>
      <c r="B83" s="319"/>
      <c r="C83" s="260" t="s">
        <v>2626</v>
      </c>
      <c r="D83" s="263" t="s">
        <v>2562</v>
      </c>
      <c r="E83" s="263" t="s">
        <v>8273</v>
      </c>
      <c r="F83" s="260" t="s">
        <v>2627</v>
      </c>
      <c r="G83" s="262" t="s">
        <v>2628</v>
      </c>
      <c r="H83" s="262" t="s">
        <v>2628</v>
      </c>
      <c r="I83" s="263" t="s">
        <v>2628</v>
      </c>
      <c r="J83" s="260" t="s">
        <v>283</v>
      </c>
      <c r="K83" s="260" t="s">
        <v>95</v>
      </c>
      <c r="L83" s="260">
        <v>239</v>
      </c>
      <c r="M83" s="327">
        <v>239</v>
      </c>
      <c r="N83" s="262" t="s">
        <v>2563</v>
      </c>
      <c r="O83" s="320">
        <v>48126</v>
      </c>
      <c r="P83" s="320">
        <v>23281.043478260901</v>
      </c>
      <c r="Q83" s="328">
        <v>71400</v>
      </c>
      <c r="R83" s="321">
        <f t="shared" si="6"/>
        <v>30265.35652173917</v>
      </c>
      <c r="S83" s="321">
        <v>0</v>
      </c>
      <c r="T83" s="321">
        <f t="shared" si="7"/>
        <v>78391.356521739173</v>
      </c>
      <c r="U83" s="321">
        <f t="shared" si="8"/>
        <v>78300</v>
      </c>
      <c r="V83" s="265"/>
      <c r="W83" s="261" t="s">
        <v>54</v>
      </c>
      <c r="X83" s="263" t="s">
        <v>2118</v>
      </c>
      <c r="Y83" s="263" t="s">
        <v>1310</v>
      </c>
      <c r="Z83" s="322">
        <v>43320</v>
      </c>
      <c r="AA83" s="325"/>
      <c r="AB83" s="336"/>
    </row>
    <row r="84" spans="1:28" s="302" customFormat="1" ht="51" customHeight="1" x14ac:dyDescent="0.25">
      <c r="A84" s="319" t="s">
        <v>311</v>
      </c>
      <c r="B84" s="319"/>
      <c r="C84" s="260" t="s">
        <v>10349</v>
      </c>
      <c r="D84" s="263" t="s">
        <v>2562</v>
      </c>
      <c r="E84" s="263" t="s">
        <v>8273</v>
      </c>
      <c r="F84" s="260" t="s">
        <v>10350</v>
      </c>
      <c r="G84" s="262" t="s">
        <v>10351</v>
      </c>
      <c r="H84" s="262" t="s">
        <v>10351</v>
      </c>
      <c r="I84" s="263" t="s">
        <v>10351</v>
      </c>
      <c r="J84" s="260" t="s">
        <v>283</v>
      </c>
      <c r="K84" s="260" t="s">
        <v>95</v>
      </c>
      <c r="L84" s="260">
        <v>239</v>
      </c>
      <c r="M84" s="327">
        <v>239</v>
      </c>
      <c r="N84" s="262" t="s">
        <v>2563</v>
      </c>
      <c r="O84" s="320">
        <v>48126</v>
      </c>
      <c r="P84" s="320">
        <v>23281.043478260901</v>
      </c>
      <c r="Q84" s="328">
        <v>71400</v>
      </c>
      <c r="R84" s="321">
        <f t="shared" si="6"/>
        <v>30265.35652173917</v>
      </c>
      <c r="S84" s="321">
        <v>0</v>
      </c>
      <c r="T84" s="321">
        <f t="shared" si="7"/>
        <v>78391.356521739173</v>
      </c>
      <c r="U84" s="321">
        <f t="shared" si="8"/>
        <v>78300</v>
      </c>
      <c r="V84" s="265"/>
      <c r="W84" s="261" t="s">
        <v>54</v>
      </c>
      <c r="X84" s="263" t="s">
        <v>2118</v>
      </c>
      <c r="Y84" s="263" t="s">
        <v>1310</v>
      </c>
      <c r="Z84" s="322">
        <v>43320</v>
      </c>
      <c r="AA84" s="325"/>
      <c r="AB84" s="336"/>
    </row>
    <row r="85" spans="1:28" s="302" customFormat="1" ht="51" customHeight="1" x14ac:dyDescent="0.25">
      <c r="A85" s="319" t="s">
        <v>312</v>
      </c>
      <c r="B85" s="319"/>
      <c r="C85" s="260" t="s">
        <v>10352</v>
      </c>
      <c r="D85" s="263" t="s">
        <v>2562</v>
      </c>
      <c r="E85" s="263" t="s">
        <v>8273</v>
      </c>
      <c r="F85" s="260" t="s">
        <v>10353</v>
      </c>
      <c r="G85" s="262" t="s">
        <v>10354</v>
      </c>
      <c r="H85" s="262" t="s">
        <v>10354</v>
      </c>
      <c r="I85" s="263" t="s">
        <v>10354</v>
      </c>
      <c r="J85" s="260" t="s">
        <v>283</v>
      </c>
      <c r="K85" s="260" t="s">
        <v>95</v>
      </c>
      <c r="L85" s="260">
        <v>239</v>
      </c>
      <c r="M85" s="327">
        <v>239</v>
      </c>
      <c r="N85" s="262" t="s">
        <v>2563</v>
      </c>
      <c r="O85" s="320">
        <v>48126</v>
      </c>
      <c r="P85" s="320">
        <v>23281.043478260901</v>
      </c>
      <c r="Q85" s="328">
        <v>71400</v>
      </c>
      <c r="R85" s="321">
        <f t="shared" si="6"/>
        <v>30265.35652173917</v>
      </c>
      <c r="S85" s="321">
        <v>0</v>
      </c>
      <c r="T85" s="321">
        <f t="shared" si="7"/>
        <v>78391.356521739173</v>
      </c>
      <c r="U85" s="321">
        <f t="shared" si="8"/>
        <v>78300</v>
      </c>
      <c r="V85" s="265"/>
      <c r="W85" s="261" t="s">
        <v>54</v>
      </c>
      <c r="X85" s="263" t="s">
        <v>2118</v>
      </c>
      <c r="Y85" s="263" t="s">
        <v>1310</v>
      </c>
      <c r="Z85" s="322">
        <v>43320</v>
      </c>
      <c r="AA85" s="325"/>
      <c r="AB85" s="336"/>
    </row>
    <row r="86" spans="1:28" s="302" customFormat="1" ht="51" customHeight="1" x14ac:dyDescent="0.25">
      <c r="A86" s="319" t="s">
        <v>9440</v>
      </c>
      <c r="B86" s="319"/>
      <c r="C86" s="260" t="s">
        <v>2610</v>
      </c>
      <c r="D86" s="263" t="s">
        <v>2562</v>
      </c>
      <c r="E86" s="263" t="s">
        <v>8273</v>
      </c>
      <c r="F86" s="260" t="s">
        <v>2611</v>
      </c>
      <c r="G86" s="262" t="s">
        <v>2870</v>
      </c>
      <c r="H86" s="262" t="s">
        <v>2870</v>
      </c>
      <c r="I86" s="263" t="s">
        <v>2612</v>
      </c>
      <c r="J86" s="260" t="s">
        <v>283</v>
      </c>
      <c r="K86" s="260" t="s">
        <v>95</v>
      </c>
      <c r="L86" s="260">
        <v>239</v>
      </c>
      <c r="M86" s="327">
        <v>239</v>
      </c>
      <c r="N86" s="262" t="s">
        <v>2563</v>
      </c>
      <c r="O86" s="320">
        <v>48126</v>
      </c>
      <c r="P86" s="320">
        <v>23281.043478260901</v>
      </c>
      <c r="Q86" s="328">
        <v>71400</v>
      </c>
      <c r="R86" s="321">
        <f t="shared" si="6"/>
        <v>30265.35652173917</v>
      </c>
      <c r="S86" s="321">
        <v>0</v>
      </c>
      <c r="T86" s="321">
        <f t="shared" si="7"/>
        <v>78391.356521739173</v>
      </c>
      <c r="U86" s="321">
        <f t="shared" si="8"/>
        <v>78300</v>
      </c>
      <c r="V86" s="265"/>
      <c r="W86" s="261" t="s">
        <v>54</v>
      </c>
      <c r="X86" s="263" t="s">
        <v>2118</v>
      </c>
      <c r="Y86" s="263" t="s">
        <v>1310</v>
      </c>
      <c r="Z86" s="322">
        <v>43320</v>
      </c>
      <c r="AA86" s="325"/>
      <c r="AB86" s="336"/>
    </row>
    <row r="87" spans="1:28" s="302" customFormat="1" ht="51" customHeight="1" x14ac:dyDescent="0.25">
      <c r="A87" s="319" t="s">
        <v>9441</v>
      </c>
      <c r="B87" s="319"/>
      <c r="C87" s="260" t="s">
        <v>10355</v>
      </c>
      <c r="D87" s="263" t="s">
        <v>2562</v>
      </c>
      <c r="E87" s="263" t="s">
        <v>8273</v>
      </c>
      <c r="F87" s="260" t="s">
        <v>10356</v>
      </c>
      <c r="G87" s="262" t="s">
        <v>10357</v>
      </c>
      <c r="H87" s="262" t="s">
        <v>10357</v>
      </c>
      <c r="I87" s="263" t="s">
        <v>10357</v>
      </c>
      <c r="J87" s="260" t="s">
        <v>283</v>
      </c>
      <c r="K87" s="260" t="s">
        <v>95</v>
      </c>
      <c r="L87" s="260">
        <v>239</v>
      </c>
      <c r="M87" s="327">
        <v>239</v>
      </c>
      <c r="N87" s="262" t="s">
        <v>2563</v>
      </c>
      <c r="O87" s="320">
        <v>48126</v>
      </c>
      <c r="P87" s="320">
        <v>23281.043478260901</v>
      </c>
      <c r="Q87" s="328">
        <v>71400</v>
      </c>
      <c r="R87" s="321">
        <f t="shared" si="6"/>
        <v>30265.35652173917</v>
      </c>
      <c r="S87" s="321">
        <v>0</v>
      </c>
      <c r="T87" s="321">
        <f t="shared" si="7"/>
        <v>78391.356521739173</v>
      </c>
      <c r="U87" s="321">
        <f t="shared" si="8"/>
        <v>78300</v>
      </c>
      <c r="V87" s="265"/>
      <c r="W87" s="261" t="s">
        <v>54</v>
      </c>
      <c r="X87" s="263" t="s">
        <v>2118</v>
      </c>
      <c r="Y87" s="263" t="s">
        <v>1310</v>
      </c>
      <c r="Z87" s="322">
        <v>43320</v>
      </c>
      <c r="AA87" s="325"/>
      <c r="AB87" s="336"/>
    </row>
    <row r="88" spans="1:28" s="302" customFormat="1" ht="51" customHeight="1" x14ac:dyDescent="0.25">
      <c r="A88" s="319" t="s">
        <v>313</v>
      </c>
      <c r="B88" s="319"/>
      <c r="C88" s="260" t="s">
        <v>2598</v>
      </c>
      <c r="D88" s="263" t="s">
        <v>2562</v>
      </c>
      <c r="E88" s="263" t="s">
        <v>8273</v>
      </c>
      <c r="F88" s="260" t="s">
        <v>2599</v>
      </c>
      <c r="G88" s="262" t="s">
        <v>2600</v>
      </c>
      <c r="H88" s="262" t="s">
        <v>2600</v>
      </c>
      <c r="I88" s="263" t="s">
        <v>2600</v>
      </c>
      <c r="J88" s="260" t="s">
        <v>283</v>
      </c>
      <c r="K88" s="260" t="s">
        <v>95</v>
      </c>
      <c r="L88" s="260">
        <v>239</v>
      </c>
      <c r="M88" s="327">
        <v>239</v>
      </c>
      <c r="N88" s="262" t="s">
        <v>2563</v>
      </c>
      <c r="O88" s="320">
        <v>48126</v>
      </c>
      <c r="P88" s="320">
        <v>23281.043478260901</v>
      </c>
      <c r="Q88" s="328">
        <v>71400</v>
      </c>
      <c r="R88" s="321">
        <f t="shared" si="6"/>
        <v>30265.35652173917</v>
      </c>
      <c r="S88" s="321">
        <v>0</v>
      </c>
      <c r="T88" s="321">
        <f t="shared" si="7"/>
        <v>78391.356521739173</v>
      </c>
      <c r="U88" s="321">
        <f t="shared" si="8"/>
        <v>78300</v>
      </c>
      <c r="V88" s="265"/>
      <c r="W88" s="261" t="s">
        <v>54</v>
      </c>
      <c r="X88" s="263" t="s">
        <v>2118</v>
      </c>
      <c r="Y88" s="263" t="s">
        <v>1310</v>
      </c>
      <c r="Z88" s="322">
        <v>43320</v>
      </c>
      <c r="AA88" s="325"/>
      <c r="AB88" s="336"/>
    </row>
    <row r="89" spans="1:28" s="302" customFormat="1" ht="51" customHeight="1" x14ac:dyDescent="0.25">
      <c r="A89" s="319" t="s">
        <v>314</v>
      </c>
      <c r="B89" s="319"/>
      <c r="C89" s="260" t="s">
        <v>10358</v>
      </c>
      <c r="D89" s="263" t="s">
        <v>2562</v>
      </c>
      <c r="E89" s="263" t="s">
        <v>8273</v>
      </c>
      <c r="F89" s="260" t="s">
        <v>10359</v>
      </c>
      <c r="G89" s="262" t="s">
        <v>10360</v>
      </c>
      <c r="H89" s="262" t="s">
        <v>10360</v>
      </c>
      <c r="I89" s="263" t="s">
        <v>10361</v>
      </c>
      <c r="J89" s="260" t="s">
        <v>283</v>
      </c>
      <c r="K89" s="260" t="s">
        <v>95</v>
      </c>
      <c r="L89" s="260">
        <v>239</v>
      </c>
      <c r="M89" s="327">
        <v>239</v>
      </c>
      <c r="N89" s="262" t="s">
        <v>2563</v>
      </c>
      <c r="O89" s="320">
        <v>48126</v>
      </c>
      <c r="P89" s="320">
        <v>23281.043478260901</v>
      </c>
      <c r="Q89" s="328">
        <v>71400</v>
      </c>
      <c r="R89" s="321">
        <f t="shared" si="6"/>
        <v>30265.35652173917</v>
      </c>
      <c r="S89" s="321">
        <v>0</v>
      </c>
      <c r="T89" s="321">
        <f t="shared" si="7"/>
        <v>78391.356521739173</v>
      </c>
      <c r="U89" s="321">
        <f t="shared" si="8"/>
        <v>78300</v>
      </c>
      <c r="V89" s="265"/>
      <c r="W89" s="261" t="s">
        <v>54</v>
      </c>
      <c r="X89" s="263" t="s">
        <v>2118</v>
      </c>
      <c r="Y89" s="263" t="s">
        <v>1310</v>
      </c>
      <c r="Z89" s="322">
        <v>43320</v>
      </c>
      <c r="AA89" s="325"/>
      <c r="AB89" s="336"/>
    </row>
    <row r="90" spans="1:28" s="302" customFormat="1" ht="51" customHeight="1" x14ac:dyDescent="0.25">
      <c r="A90" s="319" t="s">
        <v>315</v>
      </c>
      <c r="B90" s="319"/>
      <c r="C90" s="260" t="s">
        <v>2601</v>
      </c>
      <c r="D90" s="263" t="s">
        <v>2562</v>
      </c>
      <c r="E90" s="263" t="s">
        <v>8273</v>
      </c>
      <c r="F90" s="260" t="s">
        <v>2602</v>
      </c>
      <c r="G90" s="262" t="s">
        <v>2603</v>
      </c>
      <c r="H90" s="262" t="s">
        <v>2603</v>
      </c>
      <c r="I90" s="263" t="s">
        <v>2603</v>
      </c>
      <c r="J90" s="260" t="s">
        <v>283</v>
      </c>
      <c r="K90" s="260" t="s">
        <v>95</v>
      </c>
      <c r="L90" s="260">
        <v>239</v>
      </c>
      <c r="M90" s="327">
        <v>239</v>
      </c>
      <c r="N90" s="262" t="s">
        <v>2563</v>
      </c>
      <c r="O90" s="320">
        <v>48126</v>
      </c>
      <c r="P90" s="320">
        <v>23281.043478260901</v>
      </c>
      <c r="Q90" s="328">
        <v>71400</v>
      </c>
      <c r="R90" s="321">
        <f t="shared" si="6"/>
        <v>30265.35652173917</v>
      </c>
      <c r="S90" s="321">
        <v>0</v>
      </c>
      <c r="T90" s="321">
        <f t="shared" si="7"/>
        <v>78391.356521739173</v>
      </c>
      <c r="U90" s="321">
        <f t="shared" si="8"/>
        <v>78300</v>
      </c>
      <c r="V90" s="265"/>
      <c r="W90" s="261" t="s">
        <v>54</v>
      </c>
      <c r="X90" s="263" t="s">
        <v>2118</v>
      </c>
      <c r="Y90" s="263" t="s">
        <v>1310</v>
      </c>
      <c r="Z90" s="322">
        <v>43320</v>
      </c>
      <c r="AA90" s="325"/>
      <c r="AB90" s="336"/>
    </row>
    <row r="91" spans="1:28" s="301" customFormat="1" ht="40.5" customHeight="1" x14ac:dyDescent="0.25">
      <c r="A91" s="319" t="s">
        <v>316</v>
      </c>
      <c r="B91" s="319"/>
      <c r="C91" s="260" t="s">
        <v>3108</v>
      </c>
      <c r="D91" s="263" t="s">
        <v>3091</v>
      </c>
      <c r="E91" s="263" t="s">
        <v>8273</v>
      </c>
      <c r="F91" s="260" t="s">
        <v>3109</v>
      </c>
      <c r="G91" s="262" t="s">
        <v>3110</v>
      </c>
      <c r="H91" s="262" t="s">
        <v>3110</v>
      </c>
      <c r="I91" s="263" t="s">
        <v>3110</v>
      </c>
      <c r="J91" s="260" t="s">
        <v>283</v>
      </c>
      <c r="K91" s="260" t="s">
        <v>95</v>
      </c>
      <c r="L91" s="260">
        <v>280</v>
      </c>
      <c r="M91" s="264">
        <v>280</v>
      </c>
      <c r="N91" s="262" t="s">
        <v>3094</v>
      </c>
      <c r="O91" s="320">
        <v>47000</v>
      </c>
      <c r="P91" s="320">
        <v>23165.217391304301</v>
      </c>
      <c r="Q91" s="321">
        <v>70100</v>
      </c>
      <c r="R91" s="321">
        <v>30114.78260869559</v>
      </c>
      <c r="S91" s="321">
        <v>0</v>
      </c>
      <c r="T91" s="321">
        <v>77114.78260869559</v>
      </c>
      <c r="U91" s="321">
        <v>77100</v>
      </c>
      <c r="V91" s="321">
        <v>77100</v>
      </c>
      <c r="W91" s="265" t="s">
        <v>3095</v>
      </c>
      <c r="X91" s="261" t="s">
        <v>54</v>
      </c>
      <c r="Y91" s="263" t="s">
        <v>2118</v>
      </c>
      <c r="Z91" s="263" t="s">
        <v>55</v>
      </c>
      <c r="AA91" s="339">
        <v>43294</v>
      </c>
      <c r="AB91" s="336"/>
    </row>
    <row r="92" spans="1:28" s="301" customFormat="1" ht="40.5" customHeight="1" x14ac:dyDescent="0.25">
      <c r="A92" s="319" t="s">
        <v>317</v>
      </c>
      <c r="B92" s="319"/>
      <c r="C92" s="260" t="s">
        <v>3142</v>
      </c>
      <c r="D92" s="263" t="s">
        <v>3091</v>
      </c>
      <c r="E92" s="263" t="s">
        <v>8273</v>
      </c>
      <c r="F92" s="260" t="s">
        <v>3143</v>
      </c>
      <c r="G92" s="262" t="s">
        <v>3144</v>
      </c>
      <c r="H92" s="262" t="s">
        <v>3144</v>
      </c>
      <c r="I92" s="263" t="s">
        <v>3144</v>
      </c>
      <c r="J92" s="260" t="s">
        <v>283</v>
      </c>
      <c r="K92" s="260" t="s">
        <v>95</v>
      </c>
      <c r="L92" s="260">
        <v>280</v>
      </c>
      <c r="M92" s="264">
        <v>280</v>
      </c>
      <c r="N92" s="262" t="s">
        <v>3094</v>
      </c>
      <c r="O92" s="320">
        <v>47000</v>
      </c>
      <c r="P92" s="320">
        <v>23165.217391304301</v>
      </c>
      <c r="Q92" s="321">
        <v>70100</v>
      </c>
      <c r="R92" s="321">
        <v>30114.78260869559</v>
      </c>
      <c r="S92" s="321">
        <v>0</v>
      </c>
      <c r="T92" s="321">
        <v>77114.78260869559</v>
      </c>
      <c r="U92" s="321">
        <v>77100</v>
      </c>
      <c r="V92" s="321">
        <v>77100</v>
      </c>
      <c r="W92" s="265" t="s">
        <v>3095</v>
      </c>
      <c r="X92" s="261" t="s">
        <v>54</v>
      </c>
      <c r="Y92" s="263" t="s">
        <v>2118</v>
      </c>
      <c r="Z92" s="263" t="s">
        <v>55</v>
      </c>
      <c r="AA92" s="339">
        <v>43294</v>
      </c>
      <c r="AB92" s="336"/>
    </row>
    <row r="93" spans="1:28" s="301" customFormat="1" ht="54" customHeight="1" x14ac:dyDescent="0.25">
      <c r="A93" s="319" t="s">
        <v>318</v>
      </c>
      <c r="B93" s="319"/>
      <c r="C93" s="260" t="s">
        <v>3134</v>
      </c>
      <c r="D93" s="263" t="s">
        <v>3091</v>
      </c>
      <c r="E93" s="263" t="s">
        <v>8273</v>
      </c>
      <c r="F93" s="260" t="s">
        <v>3135</v>
      </c>
      <c r="G93" s="262" t="s">
        <v>3136</v>
      </c>
      <c r="H93" s="262" t="s">
        <v>3136</v>
      </c>
      <c r="I93" s="263" t="s">
        <v>3136</v>
      </c>
      <c r="J93" s="260" t="s">
        <v>283</v>
      </c>
      <c r="K93" s="260" t="s">
        <v>95</v>
      </c>
      <c r="L93" s="260">
        <v>280</v>
      </c>
      <c r="M93" s="264">
        <v>280</v>
      </c>
      <c r="N93" s="262" t="s">
        <v>3094</v>
      </c>
      <c r="O93" s="320">
        <v>47000</v>
      </c>
      <c r="P93" s="320">
        <v>23165.217391304301</v>
      </c>
      <c r="Q93" s="321">
        <v>70100</v>
      </c>
      <c r="R93" s="321">
        <v>30114.78260869559</v>
      </c>
      <c r="S93" s="321">
        <v>0</v>
      </c>
      <c r="T93" s="321">
        <v>77114.78260869559</v>
      </c>
      <c r="U93" s="321">
        <v>77100</v>
      </c>
      <c r="V93" s="321">
        <v>77100</v>
      </c>
      <c r="W93" s="265" t="s">
        <v>3095</v>
      </c>
      <c r="X93" s="261" t="s">
        <v>54</v>
      </c>
      <c r="Y93" s="263" t="s">
        <v>2118</v>
      </c>
      <c r="Z93" s="263" t="s">
        <v>55</v>
      </c>
      <c r="AA93" s="339">
        <v>43294</v>
      </c>
      <c r="AB93" s="336"/>
    </row>
    <row r="94" spans="1:28" s="301" customFormat="1" ht="54" customHeight="1" x14ac:dyDescent="0.25">
      <c r="A94" s="319" t="s">
        <v>319</v>
      </c>
      <c r="B94" s="319"/>
      <c r="C94" s="260" t="s">
        <v>3090</v>
      </c>
      <c r="D94" s="263" t="s">
        <v>3091</v>
      </c>
      <c r="E94" s="263" t="s">
        <v>8273</v>
      </c>
      <c r="F94" s="260" t="s">
        <v>3092</v>
      </c>
      <c r="G94" s="262" t="s">
        <v>3093</v>
      </c>
      <c r="H94" s="262" t="s">
        <v>3093</v>
      </c>
      <c r="I94" s="263" t="s">
        <v>3093</v>
      </c>
      <c r="J94" s="260" t="s">
        <v>283</v>
      </c>
      <c r="K94" s="260" t="s">
        <v>95</v>
      </c>
      <c r="L94" s="260">
        <v>280</v>
      </c>
      <c r="M94" s="264">
        <v>280</v>
      </c>
      <c r="N94" s="262" t="s">
        <v>3094</v>
      </c>
      <c r="O94" s="320">
        <v>47000</v>
      </c>
      <c r="P94" s="320">
        <v>23165.217391304301</v>
      </c>
      <c r="Q94" s="321">
        <v>70100</v>
      </c>
      <c r="R94" s="321">
        <v>30114.78260869559</v>
      </c>
      <c r="S94" s="321">
        <v>0</v>
      </c>
      <c r="T94" s="321">
        <v>77114.78260869559</v>
      </c>
      <c r="U94" s="321">
        <v>77100</v>
      </c>
      <c r="V94" s="321">
        <v>77100</v>
      </c>
      <c r="W94" s="265" t="s">
        <v>3095</v>
      </c>
      <c r="X94" s="261" t="s">
        <v>54</v>
      </c>
      <c r="Y94" s="263" t="s">
        <v>2118</v>
      </c>
      <c r="Z94" s="263" t="s">
        <v>55</v>
      </c>
      <c r="AA94" s="339">
        <v>43294</v>
      </c>
      <c r="AB94" s="336"/>
    </row>
    <row r="95" spans="1:28" s="301" customFormat="1" ht="54" customHeight="1" x14ac:dyDescent="0.25">
      <c r="A95" s="319" t="s">
        <v>320</v>
      </c>
      <c r="B95" s="319"/>
      <c r="C95" s="260" t="s">
        <v>3099</v>
      </c>
      <c r="D95" s="263" t="s">
        <v>3091</v>
      </c>
      <c r="E95" s="263" t="s">
        <v>8273</v>
      </c>
      <c r="F95" s="260" t="s">
        <v>3100</v>
      </c>
      <c r="G95" s="262" t="s">
        <v>3101</v>
      </c>
      <c r="H95" s="262" t="s">
        <v>3101</v>
      </c>
      <c r="I95" s="263" t="s">
        <v>3101</v>
      </c>
      <c r="J95" s="260" t="s">
        <v>283</v>
      </c>
      <c r="K95" s="260" t="s">
        <v>95</v>
      </c>
      <c r="L95" s="260">
        <v>280</v>
      </c>
      <c r="M95" s="264">
        <v>280</v>
      </c>
      <c r="N95" s="262" t="s">
        <v>3094</v>
      </c>
      <c r="O95" s="320">
        <v>47000</v>
      </c>
      <c r="P95" s="320">
        <v>23165.217391304301</v>
      </c>
      <c r="Q95" s="321">
        <v>70100</v>
      </c>
      <c r="R95" s="321">
        <v>30114.78260869559</v>
      </c>
      <c r="S95" s="321">
        <v>0</v>
      </c>
      <c r="T95" s="321">
        <v>77114.78260869559</v>
      </c>
      <c r="U95" s="321">
        <v>77100</v>
      </c>
      <c r="V95" s="321">
        <v>77100</v>
      </c>
      <c r="W95" s="265" t="s">
        <v>3095</v>
      </c>
      <c r="X95" s="261" t="s">
        <v>54</v>
      </c>
      <c r="Y95" s="263" t="s">
        <v>2118</v>
      </c>
      <c r="Z95" s="263" t="s">
        <v>55</v>
      </c>
      <c r="AA95" s="339">
        <v>43294</v>
      </c>
      <c r="AB95" s="336"/>
    </row>
    <row r="96" spans="1:28" s="301" customFormat="1" ht="54" customHeight="1" x14ac:dyDescent="0.25">
      <c r="A96" s="319" t="s">
        <v>321</v>
      </c>
      <c r="B96" s="319"/>
      <c r="C96" s="260" t="s">
        <v>3096</v>
      </c>
      <c r="D96" s="263" t="s">
        <v>3091</v>
      </c>
      <c r="E96" s="263" t="s">
        <v>8273</v>
      </c>
      <c r="F96" s="260" t="s">
        <v>3097</v>
      </c>
      <c r="G96" s="262" t="s">
        <v>3098</v>
      </c>
      <c r="H96" s="262" t="s">
        <v>3098</v>
      </c>
      <c r="I96" s="263" t="s">
        <v>3098</v>
      </c>
      <c r="J96" s="260" t="s">
        <v>283</v>
      </c>
      <c r="K96" s="260" t="s">
        <v>95</v>
      </c>
      <c r="L96" s="260">
        <v>280</v>
      </c>
      <c r="M96" s="264">
        <v>280</v>
      </c>
      <c r="N96" s="262" t="s">
        <v>3094</v>
      </c>
      <c r="O96" s="320">
        <v>47000</v>
      </c>
      <c r="P96" s="320">
        <v>23165.217391304301</v>
      </c>
      <c r="Q96" s="321">
        <v>70100</v>
      </c>
      <c r="R96" s="321">
        <v>30114.78260869559</v>
      </c>
      <c r="S96" s="321">
        <v>0</v>
      </c>
      <c r="T96" s="321">
        <v>77114.78260869559</v>
      </c>
      <c r="U96" s="321">
        <v>77100</v>
      </c>
      <c r="V96" s="321">
        <v>77100</v>
      </c>
      <c r="W96" s="265" t="s">
        <v>3095</v>
      </c>
      <c r="X96" s="261" t="s">
        <v>54</v>
      </c>
      <c r="Y96" s="263" t="s">
        <v>2118</v>
      </c>
      <c r="Z96" s="263" t="s">
        <v>55</v>
      </c>
      <c r="AA96" s="339">
        <v>43294</v>
      </c>
      <c r="AB96" s="336"/>
    </row>
    <row r="97" spans="1:16350" s="297" customFormat="1" ht="54" customHeight="1" x14ac:dyDescent="0.25">
      <c r="A97" s="319" t="s">
        <v>322</v>
      </c>
      <c r="B97" s="319"/>
      <c r="C97" s="260" t="s">
        <v>3128</v>
      </c>
      <c r="D97" s="263" t="s">
        <v>3091</v>
      </c>
      <c r="E97" s="263" t="s">
        <v>8273</v>
      </c>
      <c r="F97" s="260" t="s">
        <v>3129</v>
      </c>
      <c r="G97" s="262" t="s">
        <v>3130</v>
      </c>
      <c r="H97" s="262" t="s">
        <v>3130</v>
      </c>
      <c r="I97" s="263" t="s">
        <v>3130</v>
      </c>
      <c r="J97" s="260" t="s">
        <v>283</v>
      </c>
      <c r="K97" s="260" t="s">
        <v>95</v>
      </c>
      <c r="L97" s="260">
        <v>280</v>
      </c>
      <c r="M97" s="264">
        <v>280</v>
      </c>
      <c r="N97" s="262" t="s">
        <v>3094</v>
      </c>
      <c r="O97" s="320">
        <v>47000</v>
      </c>
      <c r="P97" s="320">
        <v>23165.217391304301</v>
      </c>
      <c r="Q97" s="321">
        <v>70100</v>
      </c>
      <c r="R97" s="321">
        <v>30114.78260869559</v>
      </c>
      <c r="S97" s="321">
        <v>0</v>
      </c>
      <c r="T97" s="321">
        <v>77114.78260869559</v>
      </c>
      <c r="U97" s="321">
        <v>77100</v>
      </c>
      <c r="V97" s="321">
        <v>77100</v>
      </c>
      <c r="W97" s="265" t="s">
        <v>3095</v>
      </c>
      <c r="X97" s="261" t="s">
        <v>54</v>
      </c>
      <c r="Y97" s="263" t="s">
        <v>2118</v>
      </c>
      <c r="Z97" s="263" t="s">
        <v>55</v>
      </c>
      <c r="AA97" s="339">
        <v>43294</v>
      </c>
      <c r="AB97" s="336"/>
      <c r="AC97" s="301"/>
    </row>
    <row r="98" spans="1:16350" s="297" customFormat="1" ht="40.5" customHeight="1" x14ac:dyDescent="0.25">
      <c r="A98" s="319" t="s">
        <v>323</v>
      </c>
      <c r="B98" s="319"/>
      <c r="C98" s="260" t="s">
        <v>3105</v>
      </c>
      <c r="D98" s="263" t="s">
        <v>3091</v>
      </c>
      <c r="E98" s="263" t="s">
        <v>8273</v>
      </c>
      <c r="F98" s="260" t="s">
        <v>3106</v>
      </c>
      <c r="G98" s="262" t="s">
        <v>3107</v>
      </c>
      <c r="H98" s="262" t="s">
        <v>3107</v>
      </c>
      <c r="I98" s="263" t="s">
        <v>3107</v>
      </c>
      <c r="J98" s="260" t="s">
        <v>283</v>
      </c>
      <c r="K98" s="260" t="s">
        <v>95</v>
      </c>
      <c r="L98" s="260">
        <v>280</v>
      </c>
      <c r="M98" s="264">
        <v>280</v>
      </c>
      <c r="N98" s="262" t="s">
        <v>3094</v>
      </c>
      <c r="O98" s="320">
        <v>47000</v>
      </c>
      <c r="P98" s="320">
        <v>23165.217391304301</v>
      </c>
      <c r="Q98" s="321">
        <v>70100</v>
      </c>
      <c r="R98" s="321">
        <v>30114.78260869559</v>
      </c>
      <c r="S98" s="321">
        <v>0</v>
      </c>
      <c r="T98" s="321">
        <v>77114.78260869559</v>
      </c>
      <c r="U98" s="321">
        <v>77100</v>
      </c>
      <c r="V98" s="321">
        <v>77100</v>
      </c>
      <c r="W98" s="265" t="s">
        <v>3095</v>
      </c>
      <c r="X98" s="261" t="s">
        <v>54</v>
      </c>
      <c r="Y98" s="263" t="s">
        <v>2118</v>
      </c>
      <c r="Z98" s="263" t="s">
        <v>55</v>
      </c>
      <c r="AA98" s="339">
        <v>43294</v>
      </c>
      <c r="AB98" s="336"/>
      <c r="AC98" s="301"/>
    </row>
    <row r="99" spans="1:16350" s="297" customFormat="1" ht="31.5" x14ac:dyDescent="0.25">
      <c r="A99" s="319" t="s">
        <v>770</v>
      </c>
      <c r="B99" s="319"/>
      <c r="C99" s="260" t="s">
        <v>3102</v>
      </c>
      <c r="D99" s="263" t="s">
        <v>3091</v>
      </c>
      <c r="E99" s="263" t="s">
        <v>8273</v>
      </c>
      <c r="F99" s="260" t="s">
        <v>3103</v>
      </c>
      <c r="G99" s="262" t="s">
        <v>3104</v>
      </c>
      <c r="H99" s="262" t="s">
        <v>3104</v>
      </c>
      <c r="I99" s="263" t="s">
        <v>3104</v>
      </c>
      <c r="J99" s="260" t="s">
        <v>283</v>
      </c>
      <c r="K99" s="260" t="s">
        <v>95</v>
      </c>
      <c r="L99" s="260">
        <v>280</v>
      </c>
      <c r="M99" s="264">
        <v>280</v>
      </c>
      <c r="N99" s="262" t="s">
        <v>3094</v>
      </c>
      <c r="O99" s="320">
        <v>47000</v>
      </c>
      <c r="P99" s="320">
        <v>23165.217391304301</v>
      </c>
      <c r="Q99" s="321">
        <v>70100</v>
      </c>
      <c r="R99" s="321">
        <v>30114.78260869559</v>
      </c>
      <c r="S99" s="321">
        <v>0</v>
      </c>
      <c r="T99" s="321">
        <v>77114.78260869559</v>
      </c>
      <c r="U99" s="321">
        <v>77100</v>
      </c>
      <c r="V99" s="321">
        <v>77100</v>
      </c>
      <c r="W99" s="265" t="s">
        <v>3095</v>
      </c>
      <c r="X99" s="261" t="s">
        <v>54</v>
      </c>
      <c r="Y99" s="263" t="s">
        <v>2118</v>
      </c>
      <c r="Z99" s="263" t="s">
        <v>55</v>
      </c>
      <c r="AA99" s="339">
        <v>43294</v>
      </c>
      <c r="AB99" s="336"/>
      <c r="AC99" s="301"/>
    </row>
    <row r="100" spans="1:16350" s="297" customFormat="1" ht="31.5" x14ac:dyDescent="0.25">
      <c r="A100" s="319" t="s">
        <v>771</v>
      </c>
      <c r="B100" s="319"/>
      <c r="C100" s="260" t="s">
        <v>3125</v>
      </c>
      <c r="D100" s="263" t="s">
        <v>3091</v>
      </c>
      <c r="E100" s="263" t="s">
        <v>8273</v>
      </c>
      <c r="F100" s="260" t="s">
        <v>3126</v>
      </c>
      <c r="G100" s="262" t="s">
        <v>3127</v>
      </c>
      <c r="H100" s="262" t="s">
        <v>3127</v>
      </c>
      <c r="I100" s="263" t="s">
        <v>3127</v>
      </c>
      <c r="J100" s="260" t="s">
        <v>283</v>
      </c>
      <c r="K100" s="260" t="s">
        <v>95</v>
      </c>
      <c r="L100" s="260">
        <v>280</v>
      </c>
      <c r="M100" s="264">
        <v>280</v>
      </c>
      <c r="N100" s="262" t="s">
        <v>3094</v>
      </c>
      <c r="O100" s="320">
        <v>47000</v>
      </c>
      <c r="P100" s="320">
        <v>23165.217391304301</v>
      </c>
      <c r="Q100" s="321">
        <v>70100</v>
      </c>
      <c r="R100" s="321">
        <v>30114.78260869559</v>
      </c>
      <c r="S100" s="321">
        <v>0</v>
      </c>
      <c r="T100" s="321">
        <v>77114.78260869559</v>
      </c>
      <c r="U100" s="321">
        <v>77100</v>
      </c>
      <c r="V100" s="321">
        <v>77100</v>
      </c>
      <c r="W100" s="265" t="s">
        <v>3095</v>
      </c>
      <c r="X100" s="261" t="s">
        <v>54</v>
      </c>
      <c r="Y100" s="263" t="s">
        <v>2118</v>
      </c>
      <c r="Z100" s="263" t="s">
        <v>55</v>
      </c>
      <c r="AA100" s="339">
        <v>43294</v>
      </c>
      <c r="AB100" s="336"/>
      <c r="AC100" s="301"/>
    </row>
    <row r="101" spans="1:16350" s="297" customFormat="1" ht="31.5" x14ac:dyDescent="0.25">
      <c r="A101" s="319" t="s">
        <v>362</v>
      </c>
      <c r="B101" s="319"/>
      <c r="C101" s="260" t="s">
        <v>3382</v>
      </c>
      <c r="D101" s="263" t="s">
        <v>3372</v>
      </c>
      <c r="E101" s="263" t="s">
        <v>8273</v>
      </c>
      <c r="F101" s="260" t="s">
        <v>3383</v>
      </c>
      <c r="G101" s="262" t="s">
        <v>3384</v>
      </c>
      <c r="H101" s="262" t="s">
        <v>3384</v>
      </c>
      <c r="I101" s="263" t="s">
        <v>3384</v>
      </c>
      <c r="J101" s="260" t="s">
        <v>283</v>
      </c>
      <c r="K101" s="260" t="s">
        <v>95</v>
      </c>
      <c r="L101" s="260">
        <v>289</v>
      </c>
      <c r="M101" s="264">
        <v>289</v>
      </c>
      <c r="N101" s="262" t="s">
        <v>3375</v>
      </c>
      <c r="O101" s="320">
        <v>47000</v>
      </c>
      <c r="P101" s="320">
        <v>22382.608695652201</v>
      </c>
      <c r="Q101" s="321">
        <v>69300</v>
      </c>
      <c r="R101" s="321">
        <v>29097.391304347861</v>
      </c>
      <c r="S101" s="321">
        <v>0</v>
      </c>
      <c r="T101" s="321">
        <v>76097.391304347868</v>
      </c>
      <c r="U101" s="321">
        <v>76000</v>
      </c>
      <c r="V101" s="321">
        <v>76000</v>
      </c>
      <c r="W101" s="265">
        <v>0</v>
      </c>
      <c r="X101" s="261" t="s">
        <v>54</v>
      </c>
      <c r="Y101" s="263" t="s">
        <v>2118</v>
      </c>
      <c r="Z101" s="263" t="s">
        <v>55</v>
      </c>
      <c r="AA101" s="339">
        <v>43294</v>
      </c>
      <c r="AB101" s="336"/>
      <c r="AC101" s="301"/>
    </row>
    <row r="102" spans="1:16350" s="297" customFormat="1" ht="31.5" x14ac:dyDescent="0.25">
      <c r="A102" s="319" t="s">
        <v>610</v>
      </c>
      <c r="B102" s="319"/>
      <c r="C102" s="260" t="s">
        <v>3371</v>
      </c>
      <c r="D102" s="263" t="s">
        <v>3372</v>
      </c>
      <c r="E102" s="263" t="s">
        <v>8273</v>
      </c>
      <c r="F102" s="260" t="s">
        <v>3373</v>
      </c>
      <c r="G102" s="262" t="s">
        <v>3374</v>
      </c>
      <c r="H102" s="262" t="s">
        <v>3374</v>
      </c>
      <c r="I102" s="263" t="s">
        <v>3374</v>
      </c>
      <c r="J102" s="260" t="s">
        <v>283</v>
      </c>
      <c r="K102" s="260" t="s">
        <v>95</v>
      </c>
      <c r="L102" s="260">
        <v>289</v>
      </c>
      <c r="M102" s="264">
        <v>289</v>
      </c>
      <c r="N102" s="262" t="s">
        <v>3375</v>
      </c>
      <c r="O102" s="320">
        <v>47000</v>
      </c>
      <c r="P102" s="320">
        <v>22382.608695652201</v>
      </c>
      <c r="Q102" s="321">
        <v>69300</v>
      </c>
      <c r="R102" s="321">
        <v>29097.391304347861</v>
      </c>
      <c r="S102" s="321">
        <v>0</v>
      </c>
      <c r="T102" s="321">
        <v>76097.391304347868</v>
      </c>
      <c r="U102" s="321">
        <v>76000</v>
      </c>
      <c r="V102" s="321">
        <v>76000</v>
      </c>
      <c r="W102" s="265">
        <v>0</v>
      </c>
      <c r="X102" s="261" t="s">
        <v>54</v>
      </c>
      <c r="Y102" s="263" t="s">
        <v>2118</v>
      </c>
      <c r="Z102" s="263" t="s">
        <v>55</v>
      </c>
      <c r="AA102" s="339">
        <v>43294</v>
      </c>
      <c r="AB102" s="336"/>
      <c r="AC102" s="301"/>
    </row>
    <row r="103" spans="1:16350" s="297" customFormat="1" ht="30" customHeight="1" x14ac:dyDescent="0.25">
      <c r="A103" s="319" t="s">
        <v>589</v>
      </c>
      <c r="B103" s="319"/>
      <c r="C103" s="260" t="s">
        <v>3386</v>
      </c>
      <c r="D103" s="263" t="s">
        <v>3372</v>
      </c>
      <c r="E103" s="263" t="s">
        <v>8273</v>
      </c>
      <c r="F103" s="260" t="s">
        <v>3387</v>
      </c>
      <c r="G103" s="262" t="s">
        <v>3388</v>
      </c>
      <c r="H103" s="262" t="s">
        <v>3388</v>
      </c>
      <c r="I103" s="263" t="s">
        <v>3388</v>
      </c>
      <c r="J103" s="260" t="s">
        <v>283</v>
      </c>
      <c r="K103" s="260" t="s">
        <v>95</v>
      </c>
      <c r="L103" s="260">
        <v>289</v>
      </c>
      <c r="M103" s="264">
        <v>289</v>
      </c>
      <c r="N103" s="262" t="s">
        <v>3375</v>
      </c>
      <c r="O103" s="320">
        <v>47000</v>
      </c>
      <c r="P103" s="320">
        <v>22382.608695652201</v>
      </c>
      <c r="Q103" s="321">
        <v>69300</v>
      </c>
      <c r="R103" s="321">
        <v>29097.391304347861</v>
      </c>
      <c r="S103" s="321">
        <v>0</v>
      </c>
      <c r="T103" s="321">
        <v>76097.391304347868</v>
      </c>
      <c r="U103" s="321">
        <v>76000</v>
      </c>
      <c r="V103" s="321">
        <v>76000</v>
      </c>
      <c r="W103" s="265">
        <v>0</v>
      </c>
      <c r="X103" s="261" t="s">
        <v>54</v>
      </c>
      <c r="Y103" s="263" t="s">
        <v>2118</v>
      </c>
      <c r="Z103" s="263" t="s">
        <v>55</v>
      </c>
      <c r="AA103" s="339">
        <v>43294</v>
      </c>
      <c r="AB103" s="336"/>
      <c r="AC103" s="301"/>
    </row>
    <row r="104" spans="1:16350" s="297" customFormat="1" ht="30" customHeight="1" x14ac:dyDescent="0.25">
      <c r="A104" s="319" t="s">
        <v>379</v>
      </c>
      <c r="B104" s="319"/>
      <c r="C104" s="260" t="s">
        <v>3379</v>
      </c>
      <c r="D104" s="263" t="s">
        <v>3372</v>
      </c>
      <c r="E104" s="263" t="s">
        <v>8273</v>
      </c>
      <c r="F104" s="260" t="s">
        <v>3380</v>
      </c>
      <c r="G104" s="262" t="s">
        <v>3381</v>
      </c>
      <c r="H104" s="262" t="s">
        <v>3381</v>
      </c>
      <c r="I104" s="263" t="s">
        <v>3381</v>
      </c>
      <c r="J104" s="260" t="s">
        <v>283</v>
      </c>
      <c r="K104" s="260" t="s">
        <v>95</v>
      </c>
      <c r="L104" s="260">
        <v>289</v>
      </c>
      <c r="M104" s="264">
        <v>289</v>
      </c>
      <c r="N104" s="262" t="s">
        <v>3375</v>
      </c>
      <c r="O104" s="320">
        <v>47000</v>
      </c>
      <c r="P104" s="320">
        <v>22382.608695652201</v>
      </c>
      <c r="Q104" s="321">
        <v>69300</v>
      </c>
      <c r="R104" s="321">
        <v>29097.391304347861</v>
      </c>
      <c r="S104" s="321">
        <v>0</v>
      </c>
      <c r="T104" s="321">
        <v>76097.391304347868</v>
      </c>
      <c r="U104" s="321">
        <v>76000</v>
      </c>
      <c r="V104" s="321">
        <v>76000</v>
      </c>
      <c r="W104" s="265">
        <v>0</v>
      </c>
      <c r="X104" s="261" t="s">
        <v>54</v>
      </c>
      <c r="Y104" s="263" t="s">
        <v>2118</v>
      </c>
      <c r="Z104" s="263" t="s">
        <v>55</v>
      </c>
      <c r="AA104" s="339">
        <v>43294</v>
      </c>
      <c r="AB104" s="336"/>
      <c r="AC104" s="301"/>
    </row>
    <row r="105" spans="1:16350" s="297" customFormat="1" ht="30" customHeight="1" x14ac:dyDescent="0.25">
      <c r="A105" s="319" t="s">
        <v>772</v>
      </c>
      <c r="B105" s="319"/>
      <c r="C105" s="260" t="s">
        <v>3376</v>
      </c>
      <c r="D105" s="263" t="s">
        <v>3372</v>
      </c>
      <c r="E105" s="263" t="s">
        <v>8273</v>
      </c>
      <c r="F105" s="260" t="s">
        <v>3377</v>
      </c>
      <c r="G105" s="262" t="s">
        <v>3378</v>
      </c>
      <c r="H105" s="262" t="s">
        <v>3378</v>
      </c>
      <c r="I105" s="263" t="s">
        <v>3378</v>
      </c>
      <c r="J105" s="260" t="s">
        <v>283</v>
      </c>
      <c r="K105" s="260" t="s">
        <v>95</v>
      </c>
      <c r="L105" s="260">
        <v>289</v>
      </c>
      <c r="M105" s="264">
        <v>289</v>
      </c>
      <c r="N105" s="262" t="s">
        <v>3375</v>
      </c>
      <c r="O105" s="320">
        <v>47000</v>
      </c>
      <c r="P105" s="320">
        <v>22382.608695652201</v>
      </c>
      <c r="Q105" s="321">
        <v>69300</v>
      </c>
      <c r="R105" s="321">
        <v>29097.391304347861</v>
      </c>
      <c r="S105" s="321">
        <v>0</v>
      </c>
      <c r="T105" s="321">
        <v>76097.391304347868</v>
      </c>
      <c r="U105" s="321">
        <v>76000</v>
      </c>
      <c r="V105" s="321">
        <v>76000</v>
      </c>
      <c r="W105" s="265">
        <v>0</v>
      </c>
      <c r="X105" s="261" t="s">
        <v>54</v>
      </c>
      <c r="Y105" s="263" t="s">
        <v>2118</v>
      </c>
      <c r="Z105" s="263" t="s">
        <v>55</v>
      </c>
      <c r="AA105" s="339">
        <v>43294</v>
      </c>
      <c r="AB105" s="336"/>
      <c r="AC105" s="301"/>
    </row>
    <row r="106" spans="1:16350" s="297" customFormat="1" ht="31.5" customHeight="1" x14ac:dyDescent="0.25">
      <c r="A106" s="319" t="s">
        <v>773</v>
      </c>
      <c r="B106" s="319"/>
      <c r="C106" s="260" t="s">
        <v>3389</v>
      </c>
      <c r="D106" s="263" t="s">
        <v>3372</v>
      </c>
      <c r="E106" s="263" t="s">
        <v>8273</v>
      </c>
      <c r="F106" s="260" t="s">
        <v>3390</v>
      </c>
      <c r="G106" s="262" t="s">
        <v>3391</v>
      </c>
      <c r="H106" s="262" t="s">
        <v>3391</v>
      </c>
      <c r="I106" s="263" t="s">
        <v>3391</v>
      </c>
      <c r="J106" s="260" t="s">
        <v>283</v>
      </c>
      <c r="K106" s="260" t="s">
        <v>95</v>
      </c>
      <c r="L106" s="260">
        <v>289</v>
      </c>
      <c r="M106" s="264">
        <v>289</v>
      </c>
      <c r="N106" s="262" t="s">
        <v>3375</v>
      </c>
      <c r="O106" s="320">
        <v>47000</v>
      </c>
      <c r="P106" s="320">
        <v>22382.608695652201</v>
      </c>
      <c r="Q106" s="321">
        <v>69300</v>
      </c>
      <c r="R106" s="321">
        <v>29097.391304347861</v>
      </c>
      <c r="S106" s="321">
        <v>0</v>
      </c>
      <c r="T106" s="321">
        <v>76097.391304347868</v>
      </c>
      <c r="U106" s="321">
        <v>76000</v>
      </c>
      <c r="V106" s="321">
        <v>76000</v>
      </c>
      <c r="W106" s="265">
        <v>0</v>
      </c>
      <c r="X106" s="261" t="s">
        <v>54</v>
      </c>
      <c r="Y106" s="263" t="s">
        <v>2118</v>
      </c>
      <c r="Z106" s="263" t="s">
        <v>55</v>
      </c>
      <c r="AA106" s="339">
        <v>43294</v>
      </c>
      <c r="AB106" s="336"/>
      <c r="AC106" s="301"/>
    </row>
    <row r="107" spans="1:16350" s="297" customFormat="1" ht="30" customHeight="1" x14ac:dyDescent="0.25">
      <c r="A107" s="319" t="s">
        <v>774</v>
      </c>
      <c r="B107" s="319"/>
      <c r="C107" s="260" t="s">
        <v>3608</v>
      </c>
      <c r="D107" s="263" t="s">
        <v>3593</v>
      </c>
      <c r="E107" s="263" t="s">
        <v>8273</v>
      </c>
      <c r="F107" s="260" t="s">
        <v>3609</v>
      </c>
      <c r="G107" s="262" t="s">
        <v>7331</v>
      </c>
      <c r="H107" s="262" t="s">
        <v>7331</v>
      </c>
      <c r="I107" s="263" t="s">
        <v>3610</v>
      </c>
      <c r="J107" s="260" t="s">
        <v>283</v>
      </c>
      <c r="K107" s="260" t="s">
        <v>994</v>
      </c>
      <c r="L107" s="260">
        <v>515</v>
      </c>
      <c r="M107" s="264">
        <v>515</v>
      </c>
      <c r="N107" s="262" t="s">
        <v>3595</v>
      </c>
      <c r="O107" s="320">
        <v>129000</v>
      </c>
      <c r="P107" s="320">
        <v>68869.565217391297</v>
      </c>
      <c r="Q107" s="321">
        <v>197000</v>
      </c>
      <c r="R107" s="321">
        <v>89530.434782608689</v>
      </c>
      <c r="S107" s="321">
        <v>0</v>
      </c>
      <c r="T107" s="321">
        <v>218530.4347826087</v>
      </c>
      <c r="U107" s="321">
        <v>218500</v>
      </c>
      <c r="V107" s="321">
        <v>218500</v>
      </c>
      <c r="W107" s="265">
        <v>0</v>
      </c>
      <c r="X107" s="261" t="s">
        <v>54</v>
      </c>
      <c r="Y107" s="263" t="s">
        <v>146</v>
      </c>
      <c r="Z107" s="263" t="s">
        <v>55</v>
      </c>
      <c r="AA107" s="339">
        <v>43294</v>
      </c>
      <c r="AB107" s="336"/>
      <c r="AC107" s="301"/>
    </row>
    <row r="108" spans="1:16350" s="297" customFormat="1" ht="34.5" customHeight="1" x14ac:dyDescent="0.25">
      <c r="A108" s="319" t="s">
        <v>116</v>
      </c>
      <c r="B108" s="319"/>
      <c r="C108" s="260" t="s">
        <v>3630</v>
      </c>
      <c r="D108" s="263" t="s">
        <v>3626</v>
      </c>
      <c r="E108" s="263" t="s">
        <v>8273</v>
      </c>
      <c r="F108" s="260" t="s">
        <v>3631</v>
      </c>
      <c r="G108" s="262" t="s">
        <v>3628</v>
      </c>
      <c r="H108" s="262" t="s">
        <v>3628</v>
      </c>
      <c r="I108" s="263" t="s">
        <v>3628</v>
      </c>
      <c r="J108" s="260" t="s">
        <v>283</v>
      </c>
      <c r="K108" s="260" t="s">
        <v>95</v>
      </c>
      <c r="L108" s="260">
        <v>518</v>
      </c>
      <c r="M108" s="264">
        <v>518</v>
      </c>
      <c r="N108" s="262" t="s">
        <v>3629</v>
      </c>
      <c r="O108" s="320">
        <v>35000</v>
      </c>
      <c r="P108" s="320">
        <v>18000</v>
      </c>
      <c r="Q108" s="321">
        <v>53000</v>
      </c>
      <c r="R108" s="321">
        <v>23400</v>
      </c>
      <c r="S108" s="321">
        <v>0</v>
      </c>
      <c r="T108" s="321">
        <v>58400</v>
      </c>
      <c r="U108" s="321">
        <v>58400</v>
      </c>
      <c r="V108" s="321">
        <v>58400</v>
      </c>
      <c r="W108" s="265">
        <v>0</v>
      </c>
      <c r="X108" s="261" t="s">
        <v>54</v>
      </c>
      <c r="Y108" s="263" t="s">
        <v>146</v>
      </c>
      <c r="Z108" s="263" t="s">
        <v>55</v>
      </c>
      <c r="AA108" s="339">
        <v>43294</v>
      </c>
      <c r="AB108" s="336"/>
      <c r="AC108" s="301"/>
    </row>
    <row r="109" spans="1:16350" s="297" customFormat="1" ht="30" customHeight="1" x14ac:dyDescent="0.25">
      <c r="A109" s="319" t="s">
        <v>775</v>
      </c>
      <c r="B109" s="319"/>
      <c r="C109" s="260" t="s">
        <v>4333</v>
      </c>
      <c r="D109" s="263" t="s">
        <v>4334</v>
      </c>
      <c r="E109" s="263" t="s">
        <v>8273</v>
      </c>
      <c r="F109" s="260" t="s">
        <v>4335</v>
      </c>
      <c r="G109" s="262" t="s">
        <v>4336</v>
      </c>
      <c r="H109" s="262" t="s">
        <v>4336</v>
      </c>
      <c r="I109" s="263" t="s">
        <v>4336</v>
      </c>
      <c r="J109" s="260" t="s">
        <v>283</v>
      </c>
      <c r="K109" s="260" t="s">
        <v>95</v>
      </c>
      <c r="L109" s="260">
        <v>792</v>
      </c>
      <c r="M109" s="264">
        <v>792</v>
      </c>
      <c r="N109" s="262" t="s">
        <v>4337</v>
      </c>
      <c r="O109" s="320">
        <v>52000</v>
      </c>
      <c r="P109" s="320">
        <v>15026.0869565217</v>
      </c>
      <c r="Q109" s="321">
        <v>67000</v>
      </c>
      <c r="R109" s="321">
        <v>19533.913043478209</v>
      </c>
      <c r="S109" s="321">
        <v>0</v>
      </c>
      <c r="T109" s="321">
        <v>71533.913043478213</v>
      </c>
      <c r="U109" s="321">
        <v>71500</v>
      </c>
      <c r="V109" s="321">
        <v>71500</v>
      </c>
      <c r="W109" s="265">
        <v>0</v>
      </c>
      <c r="X109" s="261" t="s">
        <v>54</v>
      </c>
      <c r="Y109" s="263" t="s">
        <v>4126</v>
      </c>
      <c r="Z109" s="263" t="s">
        <v>55</v>
      </c>
      <c r="AA109" s="339">
        <v>43294</v>
      </c>
      <c r="AB109" s="336"/>
      <c r="AC109" s="301"/>
    </row>
    <row r="110" spans="1:16350" s="297" customFormat="1" ht="30" customHeight="1" x14ac:dyDescent="0.25">
      <c r="A110" s="319" t="s">
        <v>747</v>
      </c>
      <c r="B110" s="319"/>
      <c r="C110" s="260" t="s">
        <v>4687</v>
      </c>
      <c r="D110" s="263" t="s">
        <v>4670</v>
      </c>
      <c r="E110" s="263" t="s">
        <v>8273</v>
      </c>
      <c r="F110" s="260" t="s">
        <v>4688</v>
      </c>
      <c r="G110" s="262" t="s">
        <v>4689</v>
      </c>
      <c r="H110" s="262" t="s">
        <v>4689</v>
      </c>
      <c r="I110" s="263" t="s">
        <v>4689</v>
      </c>
      <c r="J110" s="260" t="s">
        <v>283</v>
      </c>
      <c r="K110" s="260" t="s">
        <v>873</v>
      </c>
      <c r="L110" s="260">
        <v>908</v>
      </c>
      <c r="M110" s="264">
        <v>908</v>
      </c>
      <c r="N110" s="262" t="s">
        <v>4673</v>
      </c>
      <c r="O110" s="320">
        <v>8000</v>
      </c>
      <c r="P110" s="320">
        <v>15026.0869565217</v>
      </c>
      <c r="Q110" s="321">
        <v>23000</v>
      </c>
      <c r="R110" s="321">
        <v>19533.913043478209</v>
      </c>
      <c r="S110" s="321">
        <v>0</v>
      </c>
      <c r="T110" s="321">
        <v>27533.913043478209</v>
      </c>
      <c r="U110" s="321">
        <v>27500</v>
      </c>
      <c r="V110" s="321">
        <v>27500</v>
      </c>
      <c r="W110" s="265" t="s">
        <v>4674</v>
      </c>
      <c r="X110" s="261" t="s">
        <v>54</v>
      </c>
      <c r="Y110" s="263" t="s">
        <v>124</v>
      </c>
      <c r="Z110" s="263" t="s">
        <v>68</v>
      </c>
      <c r="AA110" s="339">
        <v>43294</v>
      </c>
      <c r="AB110" s="336"/>
      <c r="AC110" s="301"/>
    </row>
    <row r="111" spans="1:16350" s="303" customFormat="1" ht="30" customHeight="1" x14ac:dyDescent="0.25">
      <c r="A111" s="319" t="s">
        <v>9207</v>
      </c>
      <c r="B111" s="319"/>
      <c r="C111" s="260" t="s">
        <v>5143</v>
      </c>
      <c r="D111" s="263" t="s">
        <v>5139</v>
      </c>
      <c r="E111" s="263" t="s">
        <v>8273</v>
      </c>
      <c r="F111" s="260" t="s">
        <v>5144</v>
      </c>
      <c r="G111" s="262" t="s">
        <v>5145</v>
      </c>
      <c r="H111" s="262" t="s">
        <v>5145</v>
      </c>
      <c r="I111" s="263" t="s">
        <v>5145</v>
      </c>
      <c r="J111" s="260" t="s">
        <v>283</v>
      </c>
      <c r="K111" s="260" t="s">
        <v>873</v>
      </c>
      <c r="L111" s="260">
        <v>1040</v>
      </c>
      <c r="M111" s="264">
        <v>1040</v>
      </c>
      <c r="N111" s="262" t="s">
        <v>5142</v>
      </c>
      <c r="O111" s="320">
        <v>21000</v>
      </c>
      <c r="P111" s="320">
        <v>19721.739130434798</v>
      </c>
      <c r="Q111" s="321">
        <v>40700</v>
      </c>
      <c r="R111" s="321">
        <v>25638.260869565238</v>
      </c>
      <c r="S111" s="321">
        <v>0</v>
      </c>
      <c r="T111" s="321">
        <v>46638.260869565238</v>
      </c>
      <c r="U111" s="321">
        <v>46600</v>
      </c>
      <c r="V111" s="321">
        <v>46600</v>
      </c>
      <c r="W111" s="265">
        <v>0</v>
      </c>
      <c r="X111" s="261" t="s">
        <v>54</v>
      </c>
      <c r="Y111" s="263" t="s">
        <v>512</v>
      </c>
      <c r="Z111" s="263" t="s">
        <v>55</v>
      </c>
      <c r="AA111" s="339">
        <v>43294</v>
      </c>
      <c r="AB111" s="336"/>
      <c r="AC111" s="301"/>
      <c r="AD111" s="297"/>
      <c r="AE111" s="297"/>
      <c r="AF111" s="297"/>
      <c r="AG111" s="297"/>
      <c r="AH111" s="297"/>
      <c r="AI111" s="297"/>
      <c r="AJ111" s="297"/>
      <c r="AK111" s="297"/>
      <c r="AL111" s="297"/>
      <c r="AM111" s="297"/>
      <c r="AN111" s="297"/>
      <c r="AO111" s="297"/>
      <c r="AP111" s="297"/>
      <c r="AQ111" s="297"/>
      <c r="AR111" s="297"/>
      <c r="AS111" s="297"/>
      <c r="AT111" s="297"/>
      <c r="AU111" s="297"/>
      <c r="AV111" s="297"/>
      <c r="AW111" s="297"/>
      <c r="AX111" s="297"/>
      <c r="AY111" s="297"/>
      <c r="AZ111" s="297"/>
      <c r="BA111" s="297"/>
      <c r="BB111" s="297"/>
      <c r="BC111" s="297"/>
      <c r="BD111" s="297"/>
      <c r="BE111" s="297"/>
      <c r="BF111" s="297"/>
      <c r="BG111" s="297"/>
      <c r="BH111" s="297"/>
      <c r="BI111" s="297"/>
      <c r="BJ111" s="297"/>
      <c r="BK111" s="297"/>
      <c r="BL111" s="297"/>
      <c r="BM111" s="297"/>
      <c r="BN111" s="297"/>
      <c r="BO111" s="297"/>
      <c r="BP111" s="297"/>
      <c r="BQ111" s="297"/>
      <c r="BR111" s="297"/>
      <c r="BS111" s="297"/>
      <c r="BT111" s="297"/>
      <c r="BU111" s="297"/>
      <c r="BV111" s="297"/>
      <c r="BW111" s="297"/>
      <c r="BX111" s="297"/>
      <c r="BY111" s="297"/>
      <c r="BZ111" s="297"/>
      <c r="CA111" s="297"/>
      <c r="CB111" s="297"/>
      <c r="CC111" s="297"/>
      <c r="CD111" s="297"/>
      <c r="CE111" s="297"/>
      <c r="CF111" s="297"/>
      <c r="CG111" s="297"/>
      <c r="CH111" s="297"/>
      <c r="CI111" s="297"/>
      <c r="CJ111" s="297"/>
      <c r="CK111" s="297"/>
      <c r="CL111" s="297"/>
      <c r="CM111" s="297"/>
      <c r="CN111" s="297"/>
      <c r="CO111" s="297"/>
      <c r="CP111" s="297"/>
      <c r="CQ111" s="297"/>
      <c r="CR111" s="297"/>
      <c r="CS111" s="297"/>
      <c r="CT111" s="297"/>
      <c r="CU111" s="297"/>
      <c r="CV111" s="297"/>
      <c r="CW111" s="297"/>
      <c r="CX111" s="297"/>
      <c r="CY111" s="297"/>
      <c r="CZ111" s="297"/>
      <c r="DA111" s="297"/>
      <c r="DB111" s="297"/>
      <c r="DC111" s="297"/>
      <c r="DD111" s="297"/>
      <c r="DE111" s="297"/>
      <c r="DF111" s="297"/>
      <c r="DG111" s="297"/>
      <c r="DH111" s="297"/>
      <c r="DI111" s="297"/>
      <c r="DJ111" s="297"/>
      <c r="DK111" s="297"/>
      <c r="DL111" s="297"/>
      <c r="DM111" s="297"/>
      <c r="DN111" s="297"/>
      <c r="DO111" s="297"/>
      <c r="DP111" s="297"/>
      <c r="DQ111" s="297"/>
      <c r="DR111" s="297"/>
      <c r="DS111" s="297"/>
      <c r="DT111" s="297"/>
      <c r="DU111" s="297"/>
      <c r="DV111" s="297"/>
      <c r="DW111" s="297"/>
      <c r="DX111" s="297"/>
      <c r="DY111" s="297"/>
      <c r="DZ111" s="297"/>
      <c r="EA111" s="297"/>
      <c r="EB111" s="297"/>
      <c r="EC111" s="297"/>
      <c r="ED111" s="297"/>
      <c r="EE111" s="297"/>
      <c r="EF111" s="297"/>
      <c r="EG111" s="297"/>
      <c r="EH111" s="297"/>
      <c r="EI111" s="297"/>
      <c r="EJ111" s="297"/>
      <c r="EK111" s="297"/>
      <c r="EL111" s="297"/>
      <c r="EM111" s="297"/>
      <c r="EN111" s="297"/>
      <c r="EO111" s="297"/>
      <c r="EP111" s="297"/>
      <c r="EQ111" s="297"/>
      <c r="ER111" s="297"/>
      <c r="ES111" s="297"/>
      <c r="ET111" s="297"/>
      <c r="EU111" s="297"/>
      <c r="EV111" s="297"/>
      <c r="EW111" s="297"/>
      <c r="EX111" s="297"/>
      <c r="EY111" s="297"/>
      <c r="EZ111" s="297"/>
      <c r="FA111" s="297"/>
      <c r="FB111" s="297"/>
      <c r="FC111" s="297"/>
      <c r="FD111" s="297"/>
      <c r="FE111" s="297"/>
      <c r="FF111" s="297"/>
      <c r="FG111" s="297"/>
      <c r="FH111" s="297"/>
      <c r="FI111" s="297"/>
      <c r="FJ111" s="297"/>
      <c r="FK111" s="297"/>
      <c r="FL111" s="297"/>
      <c r="FM111" s="297"/>
      <c r="FN111" s="297"/>
      <c r="FO111" s="297"/>
      <c r="FP111" s="297"/>
      <c r="FQ111" s="297"/>
      <c r="FR111" s="297"/>
      <c r="FS111" s="297"/>
      <c r="FT111" s="297"/>
      <c r="FU111" s="297"/>
      <c r="FV111" s="297"/>
      <c r="FW111" s="297"/>
      <c r="FX111" s="297"/>
      <c r="FY111" s="297"/>
      <c r="FZ111" s="297"/>
      <c r="GA111" s="297"/>
      <c r="GB111" s="297"/>
      <c r="GC111" s="297"/>
      <c r="GD111" s="297"/>
      <c r="GE111" s="297"/>
      <c r="GF111" s="297"/>
      <c r="GG111" s="297"/>
      <c r="GH111" s="297"/>
      <c r="GI111" s="297"/>
      <c r="GJ111" s="297"/>
      <c r="GK111" s="297"/>
      <c r="GL111" s="297"/>
      <c r="GM111" s="297"/>
      <c r="GN111" s="297"/>
      <c r="GO111" s="297"/>
      <c r="GP111" s="297"/>
      <c r="GQ111" s="297"/>
      <c r="GR111" s="297"/>
      <c r="GS111" s="297"/>
      <c r="GT111" s="297"/>
      <c r="GU111" s="297"/>
      <c r="GV111" s="297"/>
      <c r="GW111" s="297"/>
      <c r="GX111" s="297"/>
      <c r="GY111" s="297"/>
      <c r="GZ111" s="297"/>
      <c r="HA111" s="297"/>
      <c r="HB111" s="297"/>
      <c r="HC111" s="297"/>
      <c r="HD111" s="297"/>
      <c r="HE111" s="297"/>
      <c r="HF111" s="297"/>
      <c r="HG111" s="297"/>
      <c r="HH111" s="297"/>
      <c r="HI111" s="297"/>
      <c r="HJ111" s="297"/>
      <c r="HK111" s="297"/>
      <c r="HL111" s="297"/>
      <c r="HM111" s="297"/>
      <c r="HN111" s="297"/>
      <c r="HO111" s="297"/>
      <c r="HP111" s="297"/>
      <c r="HQ111" s="297"/>
      <c r="HR111" s="297"/>
      <c r="HS111" s="297"/>
      <c r="HT111" s="297"/>
      <c r="HU111" s="297"/>
      <c r="HV111" s="297"/>
      <c r="HW111" s="297"/>
      <c r="HX111" s="297"/>
      <c r="HY111" s="297"/>
      <c r="HZ111" s="297"/>
      <c r="IA111" s="297"/>
      <c r="IB111" s="297"/>
      <c r="IC111" s="297"/>
      <c r="ID111" s="297"/>
      <c r="IE111" s="297"/>
      <c r="IF111" s="297"/>
      <c r="IG111" s="297"/>
      <c r="IH111" s="297"/>
      <c r="II111" s="297"/>
      <c r="IJ111" s="297"/>
      <c r="IK111" s="297"/>
      <c r="IL111" s="297"/>
      <c r="IM111" s="297"/>
      <c r="IN111" s="297"/>
      <c r="IO111" s="297"/>
      <c r="IP111" s="297"/>
      <c r="IQ111" s="297"/>
      <c r="IR111" s="297"/>
      <c r="IS111" s="297"/>
      <c r="IT111" s="297"/>
      <c r="IU111" s="297"/>
      <c r="IV111" s="297"/>
      <c r="IW111" s="297"/>
      <c r="IX111" s="297"/>
      <c r="IY111" s="297"/>
      <c r="IZ111" s="297"/>
      <c r="JA111" s="297"/>
      <c r="JB111" s="297"/>
      <c r="JC111" s="297"/>
      <c r="JD111" s="297"/>
      <c r="JE111" s="297"/>
      <c r="JF111" s="297"/>
      <c r="JG111" s="297"/>
      <c r="JH111" s="297"/>
      <c r="JI111" s="297"/>
      <c r="JJ111" s="297"/>
      <c r="JK111" s="297"/>
      <c r="JL111" s="297"/>
      <c r="JM111" s="297"/>
      <c r="JN111" s="297"/>
      <c r="JO111" s="297"/>
      <c r="JP111" s="297"/>
      <c r="JQ111" s="297"/>
      <c r="JR111" s="297"/>
      <c r="JS111" s="297"/>
      <c r="JT111" s="297"/>
      <c r="JU111" s="297"/>
      <c r="JV111" s="297"/>
      <c r="JW111" s="297"/>
      <c r="JX111" s="297"/>
      <c r="JY111" s="297"/>
      <c r="JZ111" s="297"/>
      <c r="KA111" s="297"/>
      <c r="KB111" s="297"/>
      <c r="KC111" s="297"/>
      <c r="KD111" s="297"/>
      <c r="KE111" s="297"/>
      <c r="KF111" s="297"/>
      <c r="KG111" s="297"/>
      <c r="KH111" s="297"/>
      <c r="KI111" s="297"/>
      <c r="KJ111" s="297"/>
      <c r="KK111" s="297"/>
      <c r="KL111" s="297"/>
      <c r="KM111" s="297"/>
      <c r="KN111" s="297"/>
      <c r="KO111" s="297"/>
      <c r="KP111" s="297"/>
      <c r="KQ111" s="297"/>
      <c r="KR111" s="297"/>
      <c r="KS111" s="297"/>
      <c r="KT111" s="297"/>
      <c r="KU111" s="297"/>
      <c r="KV111" s="297"/>
      <c r="KW111" s="297"/>
      <c r="KX111" s="297"/>
      <c r="KY111" s="297"/>
      <c r="KZ111" s="297"/>
      <c r="LA111" s="297"/>
      <c r="LB111" s="297"/>
      <c r="LC111" s="297"/>
      <c r="LD111" s="297"/>
      <c r="LE111" s="297"/>
      <c r="LF111" s="297"/>
      <c r="LG111" s="297"/>
      <c r="LH111" s="297"/>
      <c r="LI111" s="297"/>
      <c r="LJ111" s="297"/>
      <c r="LK111" s="297"/>
      <c r="LL111" s="297"/>
      <c r="LM111" s="297"/>
      <c r="LN111" s="297"/>
      <c r="LO111" s="297"/>
      <c r="LP111" s="297"/>
      <c r="LQ111" s="297"/>
      <c r="LR111" s="297"/>
      <c r="LS111" s="297"/>
      <c r="LT111" s="297"/>
      <c r="LU111" s="297"/>
      <c r="LV111" s="297"/>
      <c r="LW111" s="297"/>
      <c r="LX111" s="297"/>
      <c r="LY111" s="297"/>
      <c r="LZ111" s="297"/>
      <c r="MA111" s="297"/>
      <c r="MB111" s="297"/>
      <c r="MC111" s="297"/>
      <c r="MD111" s="297"/>
      <c r="ME111" s="297"/>
      <c r="MF111" s="297"/>
      <c r="MG111" s="297"/>
      <c r="MH111" s="297"/>
      <c r="MI111" s="297"/>
      <c r="MJ111" s="297"/>
      <c r="MK111" s="297"/>
      <c r="ML111" s="297"/>
      <c r="MM111" s="297"/>
      <c r="MN111" s="297"/>
      <c r="MO111" s="297"/>
      <c r="MP111" s="297"/>
      <c r="MQ111" s="297"/>
      <c r="MR111" s="297"/>
      <c r="MS111" s="297"/>
      <c r="MT111" s="297"/>
      <c r="MU111" s="297"/>
      <c r="MV111" s="297"/>
      <c r="MW111" s="297"/>
      <c r="MX111" s="297"/>
      <c r="MY111" s="297"/>
      <c r="MZ111" s="297"/>
      <c r="NA111" s="297"/>
      <c r="NB111" s="297"/>
      <c r="NC111" s="297"/>
      <c r="ND111" s="297"/>
      <c r="NE111" s="297"/>
      <c r="NF111" s="297"/>
      <c r="NG111" s="297"/>
      <c r="NH111" s="297"/>
      <c r="NI111" s="297"/>
      <c r="NJ111" s="297"/>
      <c r="NK111" s="297"/>
      <c r="NL111" s="297"/>
      <c r="NM111" s="297"/>
      <c r="NN111" s="297"/>
      <c r="NO111" s="297"/>
      <c r="NP111" s="297"/>
      <c r="NQ111" s="297"/>
      <c r="NR111" s="297"/>
      <c r="NS111" s="297"/>
      <c r="NT111" s="297"/>
      <c r="NU111" s="297"/>
      <c r="NV111" s="297"/>
      <c r="NW111" s="297"/>
      <c r="NX111" s="297"/>
      <c r="NY111" s="297"/>
      <c r="NZ111" s="297"/>
      <c r="OA111" s="297"/>
      <c r="OB111" s="297"/>
      <c r="OC111" s="297"/>
      <c r="OD111" s="297"/>
      <c r="OE111" s="297"/>
      <c r="OF111" s="297"/>
      <c r="OG111" s="297"/>
      <c r="OH111" s="297"/>
      <c r="OI111" s="297"/>
      <c r="OJ111" s="297"/>
      <c r="OK111" s="297"/>
      <c r="OL111" s="297"/>
      <c r="OM111" s="297"/>
      <c r="ON111" s="297"/>
      <c r="OO111" s="297"/>
      <c r="OP111" s="297"/>
      <c r="OQ111" s="297"/>
      <c r="OR111" s="297"/>
      <c r="OS111" s="297"/>
      <c r="OT111" s="297"/>
      <c r="OU111" s="297"/>
      <c r="OV111" s="297"/>
      <c r="OW111" s="297"/>
      <c r="OX111" s="297"/>
      <c r="OY111" s="297"/>
      <c r="OZ111" s="297"/>
      <c r="PA111" s="297"/>
      <c r="PB111" s="297"/>
      <c r="PC111" s="297"/>
      <c r="PD111" s="297"/>
      <c r="PE111" s="297"/>
      <c r="PF111" s="297"/>
      <c r="PG111" s="297"/>
      <c r="PH111" s="297"/>
      <c r="PI111" s="297"/>
      <c r="PJ111" s="297"/>
      <c r="PK111" s="297"/>
      <c r="PL111" s="297"/>
      <c r="PM111" s="297"/>
      <c r="PN111" s="297"/>
      <c r="PO111" s="297"/>
      <c r="PP111" s="297"/>
      <c r="PQ111" s="297"/>
      <c r="PR111" s="297"/>
      <c r="PS111" s="297"/>
      <c r="PT111" s="297"/>
      <c r="PU111" s="297"/>
      <c r="PV111" s="297"/>
      <c r="PW111" s="297"/>
      <c r="PX111" s="297"/>
      <c r="PY111" s="297"/>
      <c r="PZ111" s="297"/>
      <c r="QA111" s="297"/>
      <c r="QB111" s="297"/>
      <c r="QC111" s="297"/>
      <c r="QD111" s="297"/>
      <c r="QE111" s="297"/>
      <c r="QF111" s="297"/>
      <c r="QG111" s="297"/>
      <c r="QH111" s="297"/>
      <c r="QI111" s="297"/>
      <c r="QJ111" s="297"/>
      <c r="QK111" s="297"/>
      <c r="QL111" s="297"/>
      <c r="QM111" s="297"/>
      <c r="QN111" s="297"/>
      <c r="QO111" s="297"/>
      <c r="QP111" s="297"/>
      <c r="QQ111" s="297"/>
      <c r="QR111" s="297"/>
      <c r="QS111" s="297"/>
      <c r="QT111" s="297"/>
      <c r="QU111" s="297"/>
      <c r="QV111" s="297"/>
      <c r="QW111" s="297"/>
      <c r="QX111" s="297"/>
      <c r="QY111" s="297"/>
      <c r="QZ111" s="297"/>
      <c r="RA111" s="297"/>
      <c r="RB111" s="297"/>
      <c r="RC111" s="297"/>
      <c r="RD111" s="297"/>
      <c r="RE111" s="297"/>
      <c r="RF111" s="297"/>
      <c r="RG111" s="297"/>
      <c r="RH111" s="297"/>
      <c r="RI111" s="297"/>
      <c r="RJ111" s="297"/>
      <c r="RK111" s="297"/>
      <c r="RL111" s="297"/>
      <c r="RM111" s="297"/>
      <c r="RN111" s="297"/>
      <c r="RO111" s="297"/>
      <c r="RP111" s="297"/>
      <c r="RQ111" s="297"/>
      <c r="RR111" s="297"/>
      <c r="RS111" s="297"/>
      <c r="RT111" s="297"/>
      <c r="RU111" s="297"/>
      <c r="RV111" s="297"/>
      <c r="RW111" s="297"/>
      <c r="RX111" s="297"/>
      <c r="RY111" s="297"/>
      <c r="RZ111" s="297"/>
      <c r="SA111" s="297"/>
      <c r="SB111" s="297"/>
      <c r="SC111" s="297"/>
      <c r="SD111" s="297"/>
      <c r="SE111" s="297"/>
      <c r="SF111" s="297"/>
      <c r="SG111" s="297"/>
      <c r="SH111" s="297"/>
      <c r="SI111" s="297"/>
      <c r="SJ111" s="297"/>
      <c r="SK111" s="297"/>
      <c r="SL111" s="297"/>
      <c r="SM111" s="297"/>
      <c r="SN111" s="297"/>
      <c r="SO111" s="297"/>
      <c r="SP111" s="297"/>
      <c r="SQ111" s="297"/>
      <c r="SR111" s="297"/>
      <c r="SS111" s="297"/>
      <c r="ST111" s="297"/>
      <c r="SU111" s="297"/>
      <c r="SV111" s="297"/>
      <c r="SW111" s="297"/>
      <c r="SX111" s="297"/>
      <c r="SY111" s="297"/>
      <c r="SZ111" s="297"/>
      <c r="TA111" s="297"/>
      <c r="TB111" s="297"/>
      <c r="TC111" s="297"/>
      <c r="TD111" s="297"/>
      <c r="TE111" s="297"/>
      <c r="TF111" s="297"/>
      <c r="TG111" s="297"/>
      <c r="TH111" s="297"/>
      <c r="TI111" s="297"/>
      <c r="TJ111" s="297"/>
      <c r="TK111" s="297"/>
      <c r="TL111" s="297"/>
      <c r="TM111" s="297"/>
      <c r="TN111" s="297"/>
      <c r="TO111" s="297"/>
      <c r="TP111" s="297"/>
      <c r="TQ111" s="297"/>
      <c r="TR111" s="297"/>
      <c r="TS111" s="297"/>
      <c r="TT111" s="297"/>
      <c r="TU111" s="297"/>
      <c r="TV111" s="297"/>
      <c r="TW111" s="297"/>
      <c r="TX111" s="297"/>
      <c r="TY111" s="297"/>
      <c r="TZ111" s="297"/>
      <c r="UA111" s="297"/>
      <c r="UB111" s="297"/>
      <c r="UC111" s="297"/>
      <c r="UD111" s="297"/>
      <c r="UE111" s="297"/>
      <c r="UF111" s="297"/>
      <c r="UG111" s="297"/>
      <c r="UH111" s="297"/>
      <c r="UI111" s="297"/>
      <c r="UJ111" s="297"/>
      <c r="UK111" s="297"/>
      <c r="UL111" s="297"/>
      <c r="UM111" s="297"/>
      <c r="UN111" s="297"/>
      <c r="UO111" s="297"/>
      <c r="UP111" s="297"/>
      <c r="UQ111" s="297"/>
      <c r="UR111" s="297"/>
      <c r="US111" s="297"/>
      <c r="UT111" s="297"/>
      <c r="UU111" s="297"/>
      <c r="UV111" s="297"/>
      <c r="UW111" s="297"/>
      <c r="UX111" s="297"/>
      <c r="UY111" s="297"/>
      <c r="UZ111" s="297"/>
      <c r="VA111" s="297"/>
      <c r="VB111" s="297"/>
      <c r="VC111" s="297"/>
      <c r="VD111" s="297"/>
      <c r="VE111" s="297"/>
      <c r="VF111" s="297"/>
      <c r="VG111" s="297"/>
      <c r="VH111" s="297"/>
      <c r="VI111" s="297"/>
      <c r="VJ111" s="297"/>
      <c r="VK111" s="297"/>
      <c r="VL111" s="297"/>
      <c r="VM111" s="297"/>
      <c r="VN111" s="297"/>
      <c r="VO111" s="297"/>
      <c r="VP111" s="297"/>
      <c r="VQ111" s="297"/>
      <c r="VR111" s="297"/>
      <c r="VS111" s="297"/>
      <c r="VT111" s="297"/>
      <c r="VU111" s="297"/>
      <c r="VV111" s="297"/>
      <c r="VW111" s="297"/>
      <c r="VX111" s="297"/>
      <c r="VY111" s="297"/>
      <c r="VZ111" s="297"/>
      <c r="WA111" s="297"/>
      <c r="WB111" s="297"/>
      <c r="WC111" s="297"/>
      <c r="WD111" s="297"/>
      <c r="WE111" s="297"/>
      <c r="WF111" s="297"/>
      <c r="WG111" s="297"/>
      <c r="WH111" s="297"/>
      <c r="WI111" s="297"/>
      <c r="WJ111" s="297"/>
      <c r="WK111" s="297"/>
      <c r="WL111" s="297"/>
      <c r="WM111" s="297"/>
      <c r="WN111" s="297"/>
      <c r="WO111" s="297"/>
      <c r="WP111" s="297"/>
      <c r="WQ111" s="297"/>
      <c r="WR111" s="297"/>
      <c r="WS111" s="297"/>
      <c r="WT111" s="297"/>
      <c r="WU111" s="297"/>
      <c r="WV111" s="297"/>
      <c r="WW111" s="297"/>
      <c r="WX111" s="297"/>
      <c r="WY111" s="297"/>
      <c r="WZ111" s="297"/>
      <c r="XA111" s="297"/>
      <c r="XB111" s="297"/>
      <c r="XC111" s="297"/>
      <c r="XD111" s="297"/>
      <c r="XE111" s="297"/>
      <c r="XF111" s="297"/>
      <c r="XG111" s="297"/>
      <c r="XH111" s="297"/>
      <c r="XI111" s="297"/>
      <c r="XJ111" s="297"/>
      <c r="XK111" s="297"/>
      <c r="XL111" s="297"/>
      <c r="XM111" s="297"/>
      <c r="XN111" s="297"/>
      <c r="XO111" s="297"/>
      <c r="XP111" s="297"/>
      <c r="XQ111" s="297"/>
      <c r="XR111" s="297"/>
      <c r="XS111" s="297"/>
      <c r="XT111" s="297"/>
      <c r="XU111" s="297"/>
      <c r="XV111" s="297"/>
      <c r="XW111" s="297"/>
      <c r="XX111" s="297"/>
      <c r="XY111" s="297"/>
      <c r="XZ111" s="297"/>
      <c r="YA111" s="297"/>
      <c r="YB111" s="297"/>
      <c r="YC111" s="297"/>
      <c r="YD111" s="297"/>
      <c r="YE111" s="297"/>
      <c r="YF111" s="297"/>
      <c r="YG111" s="297"/>
      <c r="YH111" s="297"/>
      <c r="YI111" s="297"/>
      <c r="YJ111" s="297"/>
      <c r="YK111" s="297"/>
      <c r="YL111" s="297"/>
      <c r="YM111" s="297"/>
      <c r="YN111" s="297"/>
      <c r="YO111" s="297"/>
      <c r="YP111" s="297"/>
      <c r="YQ111" s="297"/>
      <c r="YR111" s="297"/>
      <c r="YS111" s="297"/>
      <c r="YT111" s="297"/>
      <c r="YU111" s="297"/>
      <c r="YV111" s="297"/>
      <c r="YW111" s="297"/>
      <c r="YX111" s="297"/>
      <c r="YY111" s="297"/>
      <c r="YZ111" s="297"/>
      <c r="ZA111" s="297"/>
      <c r="ZB111" s="297"/>
      <c r="ZC111" s="297"/>
      <c r="ZD111" s="297"/>
      <c r="ZE111" s="297"/>
      <c r="ZF111" s="297"/>
      <c r="ZG111" s="297"/>
      <c r="ZH111" s="297"/>
      <c r="ZI111" s="297"/>
      <c r="ZJ111" s="297"/>
      <c r="ZK111" s="297"/>
      <c r="ZL111" s="297"/>
      <c r="ZM111" s="297"/>
      <c r="ZN111" s="297"/>
      <c r="ZO111" s="297"/>
      <c r="ZP111" s="297"/>
      <c r="ZQ111" s="297"/>
      <c r="ZR111" s="297"/>
      <c r="ZS111" s="297"/>
      <c r="ZT111" s="297"/>
      <c r="ZU111" s="297"/>
      <c r="ZV111" s="297"/>
      <c r="ZW111" s="297"/>
      <c r="ZX111" s="297"/>
      <c r="ZY111" s="297"/>
      <c r="ZZ111" s="297"/>
      <c r="AAA111" s="297"/>
      <c r="AAB111" s="297"/>
      <c r="AAC111" s="297"/>
      <c r="AAD111" s="297"/>
      <c r="AAE111" s="297"/>
      <c r="AAF111" s="297"/>
      <c r="AAG111" s="297"/>
      <c r="AAH111" s="297"/>
      <c r="AAI111" s="297"/>
      <c r="AAJ111" s="297"/>
      <c r="AAK111" s="297"/>
      <c r="AAL111" s="297"/>
      <c r="AAM111" s="297"/>
      <c r="AAN111" s="297"/>
      <c r="AAO111" s="297"/>
      <c r="AAP111" s="297"/>
      <c r="AAQ111" s="297"/>
      <c r="AAR111" s="297"/>
      <c r="AAS111" s="297"/>
      <c r="AAT111" s="297"/>
      <c r="AAU111" s="297"/>
      <c r="AAV111" s="297"/>
      <c r="AAW111" s="297"/>
      <c r="AAX111" s="297"/>
      <c r="AAY111" s="297"/>
      <c r="AAZ111" s="297"/>
      <c r="ABA111" s="297"/>
      <c r="ABB111" s="297"/>
      <c r="ABC111" s="297"/>
      <c r="ABD111" s="297"/>
      <c r="ABE111" s="297"/>
      <c r="ABF111" s="297"/>
      <c r="ABG111" s="297"/>
      <c r="ABH111" s="297"/>
      <c r="ABI111" s="297"/>
      <c r="ABJ111" s="297"/>
      <c r="ABK111" s="297"/>
      <c r="ABL111" s="297"/>
      <c r="ABM111" s="297"/>
      <c r="ABN111" s="297"/>
      <c r="ABO111" s="297"/>
      <c r="ABP111" s="297"/>
      <c r="ABQ111" s="297"/>
      <c r="ABR111" s="297"/>
      <c r="ABS111" s="297"/>
      <c r="ABT111" s="297"/>
      <c r="ABU111" s="297"/>
      <c r="ABV111" s="297"/>
      <c r="ABW111" s="297"/>
      <c r="ABX111" s="297"/>
      <c r="ABY111" s="297"/>
      <c r="ABZ111" s="297"/>
      <c r="ACA111" s="297"/>
      <c r="ACB111" s="297"/>
      <c r="ACC111" s="297"/>
      <c r="ACD111" s="297"/>
      <c r="ACE111" s="297"/>
      <c r="ACF111" s="297"/>
      <c r="ACG111" s="297"/>
      <c r="ACH111" s="297"/>
      <c r="ACI111" s="297"/>
      <c r="ACJ111" s="297"/>
      <c r="ACK111" s="297"/>
      <c r="ACL111" s="297"/>
      <c r="ACM111" s="297"/>
      <c r="ACN111" s="297"/>
      <c r="ACO111" s="297"/>
      <c r="ACP111" s="297"/>
      <c r="ACQ111" s="297"/>
      <c r="ACR111" s="297"/>
      <c r="ACS111" s="297"/>
      <c r="ACT111" s="297"/>
      <c r="ACU111" s="297"/>
      <c r="ACV111" s="297"/>
      <c r="ACW111" s="297"/>
      <c r="ACX111" s="297"/>
      <c r="ACY111" s="297"/>
      <c r="ACZ111" s="297"/>
      <c r="ADA111" s="297"/>
      <c r="ADB111" s="297"/>
      <c r="ADC111" s="297"/>
      <c r="ADD111" s="297"/>
      <c r="ADE111" s="297"/>
      <c r="ADF111" s="297"/>
      <c r="ADG111" s="297"/>
      <c r="ADH111" s="297"/>
      <c r="ADI111" s="297"/>
      <c r="ADJ111" s="297"/>
      <c r="ADK111" s="297"/>
      <c r="ADL111" s="297"/>
      <c r="ADM111" s="297"/>
      <c r="ADN111" s="297"/>
      <c r="ADO111" s="297"/>
      <c r="ADP111" s="297"/>
      <c r="ADQ111" s="297"/>
      <c r="ADR111" s="297"/>
      <c r="ADS111" s="297"/>
      <c r="ADT111" s="297"/>
      <c r="ADU111" s="297"/>
      <c r="ADV111" s="297"/>
      <c r="ADW111" s="297"/>
      <c r="ADX111" s="297"/>
      <c r="ADY111" s="297"/>
      <c r="ADZ111" s="297"/>
      <c r="AEA111" s="297"/>
      <c r="AEB111" s="297"/>
      <c r="AEC111" s="297"/>
      <c r="AED111" s="297"/>
      <c r="AEE111" s="297"/>
      <c r="AEF111" s="297"/>
      <c r="AEG111" s="297"/>
      <c r="AEH111" s="297"/>
      <c r="AEI111" s="297"/>
      <c r="AEJ111" s="297"/>
      <c r="AEK111" s="297"/>
      <c r="AEL111" s="297"/>
      <c r="AEM111" s="297"/>
      <c r="AEN111" s="297"/>
      <c r="AEO111" s="297"/>
      <c r="AEP111" s="297"/>
      <c r="AEQ111" s="297"/>
      <c r="AER111" s="297"/>
      <c r="AES111" s="297"/>
      <c r="AET111" s="297"/>
      <c r="AEU111" s="297"/>
      <c r="AEV111" s="297"/>
      <c r="AEW111" s="297"/>
      <c r="AEX111" s="297"/>
      <c r="AEY111" s="297"/>
      <c r="AEZ111" s="297"/>
      <c r="AFA111" s="297"/>
      <c r="AFB111" s="297"/>
      <c r="AFC111" s="297"/>
      <c r="AFD111" s="297"/>
      <c r="AFE111" s="297"/>
      <c r="AFF111" s="297"/>
      <c r="AFG111" s="297"/>
      <c r="AFH111" s="297"/>
      <c r="AFI111" s="297"/>
      <c r="AFJ111" s="297"/>
      <c r="AFK111" s="297"/>
      <c r="AFL111" s="297"/>
      <c r="AFM111" s="297"/>
      <c r="AFN111" s="297"/>
      <c r="AFO111" s="297"/>
      <c r="AFP111" s="297"/>
      <c r="AFQ111" s="297"/>
      <c r="AFR111" s="297"/>
      <c r="AFS111" s="297"/>
      <c r="AFT111" s="297"/>
      <c r="AFU111" s="297"/>
      <c r="AFV111" s="297"/>
      <c r="AFW111" s="297"/>
      <c r="AFX111" s="297"/>
      <c r="AFY111" s="297"/>
      <c r="AFZ111" s="297"/>
      <c r="AGA111" s="297"/>
      <c r="AGB111" s="297"/>
      <c r="AGC111" s="297"/>
      <c r="AGD111" s="297"/>
      <c r="AGE111" s="297"/>
      <c r="AGF111" s="297"/>
      <c r="AGG111" s="297"/>
      <c r="AGH111" s="297"/>
      <c r="AGI111" s="297"/>
      <c r="AGJ111" s="297"/>
      <c r="AGK111" s="297"/>
      <c r="AGL111" s="297"/>
      <c r="AGM111" s="297"/>
      <c r="AGN111" s="297"/>
      <c r="AGO111" s="297"/>
      <c r="AGP111" s="297"/>
      <c r="AGQ111" s="297"/>
      <c r="AGR111" s="297"/>
      <c r="AGS111" s="297"/>
      <c r="AGT111" s="297"/>
      <c r="AGU111" s="297"/>
      <c r="AGV111" s="297"/>
      <c r="AGW111" s="297"/>
      <c r="AGX111" s="297"/>
      <c r="AGY111" s="297"/>
      <c r="AGZ111" s="297"/>
      <c r="AHA111" s="297"/>
      <c r="AHB111" s="297"/>
      <c r="AHC111" s="297"/>
      <c r="AHD111" s="297"/>
      <c r="AHE111" s="297"/>
      <c r="AHF111" s="297"/>
      <c r="AHG111" s="297"/>
      <c r="AHH111" s="297"/>
      <c r="AHI111" s="297"/>
      <c r="AHJ111" s="297"/>
      <c r="AHK111" s="297"/>
      <c r="AHL111" s="297"/>
      <c r="AHM111" s="297"/>
      <c r="AHN111" s="297"/>
      <c r="AHO111" s="297"/>
      <c r="AHP111" s="297"/>
      <c r="AHQ111" s="297"/>
      <c r="AHR111" s="297"/>
      <c r="AHS111" s="297"/>
      <c r="AHT111" s="297"/>
      <c r="AHU111" s="297"/>
      <c r="AHV111" s="297"/>
      <c r="AHW111" s="297"/>
      <c r="AHX111" s="297"/>
      <c r="AHY111" s="297"/>
      <c r="AHZ111" s="297"/>
      <c r="AIA111" s="297"/>
      <c r="AIB111" s="297"/>
      <c r="AIC111" s="297"/>
      <c r="AID111" s="297"/>
      <c r="AIE111" s="297"/>
      <c r="AIF111" s="297"/>
      <c r="AIG111" s="297"/>
      <c r="AIH111" s="297"/>
      <c r="AII111" s="297"/>
      <c r="AIJ111" s="297"/>
      <c r="AIK111" s="297"/>
      <c r="AIL111" s="297"/>
      <c r="AIM111" s="297"/>
      <c r="AIN111" s="297"/>
      <c r="AIO111" s="297"/>
      <c r="AIP111" s="297"/>
      <c r="AIQ111" s="297"/>
      <c r="AIR111" s="297"/>
      <c r="AIS111" s="297"/>
      <c r="AIT111" s="297"/>
      <c r="AIU111" s="297"/>
      <c r="AIV111" s="297"/>
      <c r="AIW111" s="297"/>
      <c r="AIX111" s="297"/>
      <c r="AIY111" s="297"/>
      <c r="AIZ111" s="297"/>
      <c r="AJA111" s="297"/>
      <c r="AJB111" s="297"/>
      <c r="AJC111" s="297"/>
      <c r="AJD111" s="297"/>
      <c r="AJE111" s="297"/>
      <c r="AJF111" s="297"/>
      <c r="AJG111" s="297"/>
      <c r="AJH111" s="297"/>
      <c r="AJI111" s="297"/>
      <c r="AJJ111" s="297"/>
      <c r="AJK111" s="297"/>
      <c r="AJL111" s="297"/>
      <c r="AJM111" s="297"/>
      <c r="AJN111" s="297"/>
      <c r="AJO111" s="297"/>
      <c r="AJP111" s="297"/>
      <c r="AJQ111" s="297"/>
      <c r="AJR111" s="297"/>
      <c r="AJS111" s="297"/>
      <c r="AJT111" s="297"/>
      <c r="AJU111" s="297"/>
      <c r="AJV111" s="297"/>
      <c r="AJW111" s="297"/>
      <c r="AJX111" s="297"/>
      <c r="AJY111" s="297"/>
      <c r="AJZ111" s="297"/>
      <c r="AKA111" s="297"/>
      <c r="AKB111" s="297"/>
      <c r="AKC111" s="297"/>
      <c r="AKD111" s="297"/>
      <c r="AKE111" s="297"/>
      <c r="AKF111" s="297"/>
      <c r="AKG111" s="297"/>
      <c r="AKH111" s="297"/>
      <c r="AKI111" s="297"/>
      <c r="AKJ111" s="297"/>
      <c r="AKK111" s="297"/>
      <c r="AKL111" s="297"/>
      <c r="AKM111" s="297"/>
      <c r="AKN111" s="297"/>
      <c r="AKO111" s="297"/>
      <c r="AKP111" s="297"/>
      <c r="AKQ111" s="297"/>
      <c r="AKR111" s="297"/>
      <c r="AKS111" s="297"/>
      <c r="AKT111" s="297"/>
      <c r="AKU111" s="297"/>
      <c r="AKV111" s="297"/>
      <c r="AKW111" s="297"/>
      <c r="AKX111" s="297"/>
      <c r="AKY111" s="297"/>
      <c r="AKZ111" s="297"/>
      <c r="ALA111" s="297"/>
      <c r="ALB111" s="297"/>
      <c r="ALC111" s="297"/>
      <c r="ALD111" s="297"/>
      <c r="ALE111" s="297"/>
      <c r="ALF111" s="297"/>
      <c r="ALG111" s="297"/>
      <c r="ALH111" s="297"/>
      <c r="ALI111" s="297"/>
      <c r="ALJ111" s="297"/>
      <c r="ALK111" s="297"/>
      <c r="ALL111" s="297"/>
      <c r="ALM111" s="297"/>
      <c r="ALN111" s="297"/>
      <c r="ALO111" s="297"/>
      <c r="ALP111" s="297"/>
      <c r="ALQ111" s="297"/>
      <c r="ALR111" s="297"/>
      <c r="ALS111" s="297"/>
      <c r="ALT111" s="297"/>
      <c r="ALU111" s="297"/>
      <c r="ALV111" s="297"/>
      <c r="ALW111" s="297"/>
      <c r="ALX111" s="297"/>
      <c r="ALY111" s="297"/>
      <c r="ALZ111" s="297"/>
      <c r="AMA111" s="297"/>
      <c r="AMB111" s="297"/>
      <c r="AMC111" s="297"/>
      <c r="AMD111" s="297"/>
      <c r="AME111" s="297"/>
      <c r="AMF111" s="297"/>
      <c r="AMG111" s="297"/>
      <c r="AMH111" s="297"/>
      <c r="AMI111" s="297"/>
      <c r="AMJ111" s="297"/>
      <c r="AMK111" s="297"/>
      <c r="AML111" s="297"/>
      <c r="AMM111" s="297"/>
      <c r="AMN111" s="297"/>
      <c r="AMO111" s="297"/>
      <c r="AMP111" s="297"/>
      <c r="AMQ111" s="297"/>
      <c r="AMR111" s="297"/>
      <c r="AMS111" s="297"/>
      <c r="AMT111" s="297"/>
      <c r="AMU111" s="297"/>
      <c r="AMV111" s="297"/>
      <c r="AMW111" s="297"/>
      <c r="AMX111" s="297"/>
      <c r="AMY111" s="297"/>
      <c r="AMZ111" s="297"/>
      <c r="ANA111" s="297"/>
      <c r="ANB111" s="297"/>
      <c r="ANC111" s="297"/>
      <c r="AND111" s="297"/>
      <c r="ANE111" s="297"/>
      <c r="ANF111" s="297"/>
      <c r="ANG111" s="297"/>
      <c r="ANH111" s="297"/>
      <c r="ANI111" s="297"/>
      <c r="ANJ111" s="297"/>
      <c r="ANK111" s="297"/>
      <c r="ANL111" s="297"/>
      <c r="ANM111" s="297"/>
      <c r="ANN111" s="297"/>
      <c r="ANO111" s="297"/>
      <c r="ANP111" s="297"/>
      <c r="ANQ111" s="297"/>
      <c r="ANR111" s="297"/>
      <c r="ANS111" s="297"/>
      <c r="ANT111" s="297"/>
      <c r="ANU111" s="297"/>
      <c r="ANV111" s="297"/>
      <c r="ANW111" s="297"/>
      <c r="ANX111" s="297"/>
      <c r="ANY111" s="297"/>
      <c r="ANZ111" s="297"/>
      <c r="AOA111" s="297"/>
      <c r="AOB111" s="297"/>
      <c r="AOC111" s="297"/>
      <c r="AOD111" s="297"/>
      <c r="AOE111" s="297"/>
      <c r="AOF111" s="297"/>
      <c r="AOG111" s="297"/>
      <c r="AOH111" s="297"/>
      <c r="AOI111" s="297"/>
      <c r="AOJ111" s="297"/>
      <c r="AOK111" s="297"/>
      <c r="AOL111" s="297"/>
      <c r="AOM111" s="297"/>
      <c r="AON111" s="297"/>
      <c r="AOO111" s="297"/>
      <c r="AOP111" s="297"/>
      <c r="AOQ111" s="297"/>
      <c r="AOR111" s="297"/>
      <c r="AOS111" s="297"/>
      <c r="AOT111" s="297"/>
      <c r="AOU111" s="297"/>
      <c r="AOV111" s="297"/>
      <c r="AOW111" s="297"/>
      <c r="AOX111" s="297"/>
      <c r="AOY111" s="297"/>
      <c r="AOZ111" s="297"/>
      <c r="APA111" s="297"/>
      <c r="APB111" s="297"/>
      <c r="APC111" s="297"/>
      <c r="APD111" s="297"/>
      <c r="APE111" s="297"/>
      <c r="APF111" s="297"/>
      <c r="APG111" s="297"/>
      <c r="APH111" s="297"/>
      <c r="API111" s="297"/>
      <c r="APJ111" s="297"/>
      <c r="APK111" s="297"/>
      <c r="APL111" s="297"/>
      <c r="APM111" s="297"/>
      <c r="APN111" s="297"/>
      <c r="APO111" s="297"/>
      <c r="APP111" s="297"/>
      <c r="APQ111" s="297"/>
      <c r="APR111" s="297"/>
      <c r="APS111" s="297"/>
      <c r="APT111" s="297"/>
      <c r="APU111" s="297"/>
      <c r="APV111" s="297"/>
      <c r="APW111" s="297"/>
      <c r="APX111" s="297"/>
      <c r="APY111" s="297"/>
      <c r="APZ111" s="297"/>
      <c r="AQA111" s="297"/>
      <c r="AQB111" s="297"/>
      <c r="AQC111" s="297"/>
      <c r="AQD111" s="297"/>
      <c r="AQE111" s="297"/>
      <c r="AQF111" s="297"/>
      <c r="AQG111" s="297"/>
      <c r="AQH111" s="297"/>
      <c r="AQI111" s="297"/>
      <c r="AQJ111" s="297"/>
      <c r="AQK111" s="297"/>
      <c r="AQL111" s="297"/>
      <c r="AQM111" s="297"/>
      <c r="AQN111" s="297"/>
      <c r="AQO111" s="297"/>
      <c r="AQP111" s="297"/>
      <c r="AQQ111" s="297"/>
      <c r="AQR111" s="297"/>
      <c r="AQS111" s="297"/>
      <c r="AQT111" s="297"/>
      <c r="AQU111" s="297"/>
      <c r="AQV111" s="297"/>
      <c r="AQW111" s="297"/>
      <c r="AQX111" s="297"/>
      <c r="AQY111" s="297"/>
      <c r="AQZ111" s="297"/>
      <c r="ARA111" s="297"/>
      <c r="ARB111" s="297"/>
      <c r="ARC111" s="297"/>
      <c r="ARD111" s="297"/>
      <c r="ARE111" s="297"/>
      <c r="ARF111" s="297"/>
      <c r="ARG111" s="297"/>
      <c r="ARH111" s="297"/>
      <c r="ARI111" s="297"/>
      <c r="ARJ111" s="297"/>
      <c r="ARK111" s="297"/>
      <c r="ARL111" s="297"/>
      <c r="ARM111" s="297"/>
      <c r="ARN111" s="297"/>
      <c r="ARO111" s="297"/>
      <c r="ARP111" s="297"/>
      <c r="ARQ111" s="297"/>
      <c r="ARR111" s="297"/>
      <c r="ARS111" s="297"/>
      <c r="ART111" s="297"/>
      <c r="ARU111" s="297"/>
      <c r="ARV111" s="297"/>
      <c r="ARW111" s="297"/>
      <c r="ARX111" s="297"/>
      <c r="ARY111" s="297"/>
      <c r="ARZ111" s="297"/>
      <c r="ASA111" s="297"/>
      <c r="ASB111" s="297"/>
      <c r="ASC111" s="297"/>
      <c r="ASD111" s="297"/>
      <c r="ASE111" s="297"/>
      <c r="ASF111" s="297"/>
      <c r="ASG111" s="297"/>
      <c r="ASH111" s="297"/>
      <c r="ASI111" s="297"/>
      <c r="ASJ111" s="297"/>
      <c r="ASK111" s="297"/>
      <c r="ASL111" s="297"/>
      <c r="ASM111" s="297"/>
      <c r="ASN111" s="297"/>
      <c r="ASO111" s="297"/>
      <c r="ASP111" s="297"/>
      <c r="ASQ111" s="297"/>
      <c r="ASR111" s="297"/>
      <c r="ASS111" s="297"/>
      <c r="AST111" s="297"/>
      <c r="ASU111" s="297"/>
      <c r="ASV111" s="297"/>
      <c r="ASW111" s="297"/>
      <c r="ASX111" s="297"/>
      <c r="ASY111" s="297"/>
      <c r="ASZ111" s="297"/>
      <c r="ATA111" s="297"/>
      <c r="ATB111" s="297"/>
      <c r="ATC111" s="297"/>
      <c r="ATD111" s="297"/>
      <c r="ATE111" s="297"/>
      <c r="ATF111" s="297"/>
      <c r="ATG111" s="297"/>
      <c r="ATH111" s="297"/>
      <c r="ATI111" s="297"/>
      <c r="ATJ111" s="297"/>
      <c r="ATK111" s="297"/>
      <c r="ATL111" s="297"/>
      <c r="ATM111" s="297"/>
      <c r="ATN111" s="297"/>
      <c r="ATO111" s="297"/>
      <c r="ATP111" s="297"/>
      <c r="ATQ111" s="297"/>
      <c r="ATR111" s="297"/>
      <c r="ATS111" s="297"/>
      <c r="ATT111" s="297"/>
      <c r="ATU111" s="297"/>
      <c r="ATV111" s="297"/>
      <c r="ATW111" s="297"/>
      <c r="ATX111" s="297"/>
      <c r="ATY111" s="297"/>
      <c r="ATZ111" s="297"/>
      <c r="AUA111" s="297"/>
      <c r="AUB111" s="297"/>
      <c r="AUC111" s="297"/>
      <c r="AUD111" s="297"/>
      <c r="AUE111" s="297"/>
      <c r="AUF111" s="297"/>
      <c r="AUG111" s="297"/>
      <c r="AUH111" s="297"/>
      <c r="AUI111" s="297"/>
      <c r="AUJ111" s="297"/>
      <c r="AUK111" s="297"/>
      <c r="AUL111" s="297"/>
      <c r="AUM111" s="297"/>
      <c r="AUN111" s="297"/>
      <c r="AUO111" s="297"/>
      <c r="AUP111" s="297"/>
      <c r="AUQ111" s="297"/>
      <c r="AUR111" s="297"/>
      <c r="AUS111" s="297"/>
      <c r="AUT111" s="297"/>
      <c r="AUU111" s="297"/>
      <c r="AUV111" s="297"/>
      <c r="AUW111" s="297"/>
      <c r="AUX111" s="297"/>
      <c r="AUY111" s="297"/>
      <c r="AUZ111" s="297"/>
      <c r="AVA111" s="297"/>
      <c r="AVB111" s="297"/>
      <c r="AVC111" s="297"/>
      <c r="AVD111" s="297"/>
      <c r="AVE111" s="297"/>
      <c r="AVF111" s="297"/>
      <c r="AVG111" s="297"/>
      <c r="AVH111" s="297"/>
      <c r="AVI111" s="297"/>
      <c r="AVJ111" s="297"/>
      <c r="AVK111" s="297"/>
      <c r="AVL111" s="297"/>
      <c r="AVM111" s="297"/>
      <c r="AVN111" s="297"/>
      <c r="AVO111" s="297"/>
      <c r="AVP111" s="297"/>
      <c r="AVQ111" s="297"/>
      <c r="AVR111" s="297"/>
      <c r="AVS111" s="297"/>
      <c r="AVT111" s="297"/>
      <c r="AVU111" s="297"/>
      <c r="AVV111" s="297"/>
      <c r="AVW111" s="297"/>
      <c r="AVX111" s="297"/>
      <c r="AVY111" s="297"/>
      <c r="AVZ111" s="297"/>
      <c r="AWA111" s="297"/>
      <c r="AWB111" s="297"/>
      <c r="AWC111" s="297"/>
      <c r="AWD111" s="297"/>
      <c r="AWE111" s="297"/>
      <c r="AWF111" s="297"/>
      <c r="AWG111" s="297"/>
      <c r="AWH111" s="297"/>
      <c r="AWI111" s="297"/>
      <c r="AWJ111" s="297"/>
      <c r="AWK111" s="297"/>
      <c r="AWL111" s="297"/>
      <c r="AWM111" s="297"/>
      <c r="AWN111" s="297"/>
      <c r="AWO111" s="297"/>
      <c r="AWP111" s="297"/>
      <c r="AWQ111" s="297"/>
      <c r="AWR111" s="297"/>
      <c r="AWS111" s="297"/>
      <c r="AWT111" s="297"/>
      <c r="AWU111" s="297"/>
      <c r="AWV111" s="297"/>
      <c r="AWW111" s="297"/>
      <c r="AWX111" s="297"/>
      <c r="AWY111" s="297"/>
      <c r="AWZ111" s="297"/>
      <c r="AXA111" s="297"/>
      <c r="AXB111" s="297"/>
      <c r="AXC111" s="297"/>
      <c r="AXD111" s="297"/>
      <c r="AXE111" s="297"/>
      <c r="AXF111" s="297"/>
      <c r="AXG111" s="297"/>
      <c r="AXH111" s="297"/>
      <c r="AXI111" s="297"/>
      <c r="AXJ111" s="297"/>
      <c r="AXK111" s="297"/>
      <c r="AXL111" s="297"/>
      <c r="AXM111" s="297"/>
      <c r="AXN111" s="297"/>
      <c r="AXO111" s="297"/>
      <c r="AXP111" s="297"/>
      <c r="AXQ111" s="297"/>
      <c r="AXR111" s="297"/>
      <c r="AXS111" s="297"/>
      <c r="AXT111" s="297"/>
      <c r="AXU111" s="297"/>
      <c r="AXV111" s="297"/>
      <c r="AXW111" s="297"/>
      <c r="AXX111" s="297"/>
      <c r="AXY111" s="297"/>
      <c r="AXZ111" s="297"/>
      <c r="AYA111" s="297"/>
      <c r="AYB111" s="297"/>
      <c r="AYC111" s="297"/>
      <c r="AYD111" s="297"/>
      <c r="AYE111" s="297"/>
      <c r="AYF111" s="297"/>
      <c r="AYG111" s="297"/>
      <c r="AYH111" s="297"/>
      <c r="AYI111" s="297"/>
      <c r="AYJ111" s="297"/>
      <c r="AYK111" s="297"/>
      <c r="AYL111" s="297"/>
      <c r="AYM111" s="297"/>
      <c r="AYN111" s="297"/>
      <c r="AYO111" s="297"/>
      <c r="AYP111" s="297"/>
      <c r="AYQ111" s="297"/>
      <c r="AYR111" s="297"/>
      <c r="AYS111" s="297"/>
      <c r="AYT111" s="297"/>
      <c r="AYU111" s="297"/>
      <c r="AYV111" s="297"/>
      <c r="AYW111" s="297"/>
      <c r="AYX111" s="297"/>
      <c r="AYY111" s="297"/>
      <c r="AYZ111" s="297"/>
      <c r="AZA111" s="297"/>
      <c r="AZB111" s="297"/>
      <c r="AZC111" s="297"/>
      <c r="AZD111" s="297"/>
      <c r="AZE111" s="297"/>
      <c r="AZF111" s="297"/>
      <c r="AZG111" s="297"/>
      <c r="AZH111" s="297"/>
      <c r="AZI111" s="297"/>
      <c r="AZJ111" s="297"/>
      <c r="AZK111" s="297"/>
      <c r="AZL111" s="297"/>
      <c r="AZM111" s="297"/>
      <c r="AZN111" s="297"/>
      <c r="AZO111" s="297"/>
      <c r="AZP111" s="297"/>
      <c r="AZQ111" s="297"/>
      <c r="AZR111" s="297"/>
      <c r="AZS111" s="297"/>
      <c r="AZT111" s="297"/>
      <c r="AZU111" s="297"/>
      <c r="AZV111" s="297"/>
      <c r="AZW111" s="297"/>
      <c r="AZX111" s="297"/>
      <c r="AZY111" s="297"/>
      <c r="AZZ111" s="297"/>
      <c r="BAA111" s="297"/>
      <c r="BAB111" s="297"/>
      <c r="BAC111" s="297"/>
      <c r="BAD111" s="297"/>
      <c r="BAE111" s="297"/>
      <c r="BAF111" s="297"/>
      <c r="BAG111" s="297"/>
      <c r="BAH111" s="297"/>
      <c r="BAI111" s="297"/>
      <c r="BAJ111" s="297"/>
      <c r="BAK111" s="297"/>
      <c r="BAL111" s="297"/>
      <c r="BAM111" s="297"/>
      <c r="BAN111" s="297"/>
      <c r="BAO111" s="297"/>
      <c r="BAP111" s="297"/>
      <c r="BAQ111" s="297"/>
      <c r="BAR111" s="297"/>
      <c r="BAS111" s="297"/>
      <c r="BAT111" s="297"/>
      <c r="BAU111" s="297"/>
      <c r="BAV111" s="297"/>
      <c r="BAW111" s="297"/>
      <c r="BAX111" s="297"/>
      <c r="BAY111" s="297"/>
      <c r="BAZ111" s="297"/>
      <c r="BBA111" s="297"/>
      <c r="BBB111" s="297"/>
      <c r="BBC111" s="297"/>
      <c r="BBD111" s="297"/>
      <c r="BBE111" s="297"/>
      <c r="BBF111" s="297"/>
      <c r="BBG111" s="297"/>
      <c r="BBH111" s="297"/>
      <c r="BBI111" s="297"/>
      <c r="BBJ111" s="297"/>
      <c r="BBK111" s="297"/>
      <c r="BBL111" s="297"/>
      <c r="BBM111" s="297"/>
      <c r="BBN111" s="297"/>
      <c r="BBO111" s="297"/>
      <c r="BBP111" s="297"/>
      <c r="BBQ111" s="297"/>
      <c r="BBR111" s="297"/>
      <c r="BBS111" s="297"/>
      <c r="BBT111" s="297"/>
      <c r="BBU111" s="297"/>
      <c r="BBV111" s="297"/>
      <c r="BBW111" s="297"/>
      <c r="BBX111" s="297"/>
      <c r="BBY111" s="297"/>
      <c r="BBZ111" s="297"/>
      <c r="BCA111" s="297"/>
      <c r="BCB111" s="297"/>
      <c r="BCC111" s="297"/>
      <c r="BCD111" s="297"/>
      <c r="BCE111" s="297"/>
      <c r="BCF111" s="297"/>
      <c r="BCG111" s="297"/>
      <c r="BCH111" s="297"/>
      <c r="BCI111" s="297"/>
      <c r="BCJ111" s="297"/>
      <c r="BCK111" s="297"/>
      <c r="BCL111" s="297"/>
      <c r="BCM111" s="297"/>
      <c r="BCN111" s="297"/>
      <c r="BCO111" s="297"/>
      <c r="BCP111" s="297"/>
      <c r="BCQ111" s="297"/>
      <c r="BCR111" s="297"/>
      <c r="BCS111" s="297"/>
      <c r="BCT111" s="297"/>
      <c r="BCU111" s="297"/>
      <c r="BCV111" s="297"/>
      <c r="BCW111" s="297"/>
      <c r="BCX111" s="297"/>
      <c r="BCY111" s="297"/>
      <c r="BCZ111" s="297"/>
      <c r="BDA111" s="297"/>
      <c r="BDB111" s="297"/>
      <c r="BDC111" s="297"/>
      <c r="BDD111" s="297"/>
      <c r="BDE111" s="297"/>
      <c r="BDF111" s="297"/>
      <c r="BDG111" s="297"/>
      <c r="BDH111" s="297"/>
      <c r="BDI111" s="297"/>
      <c r="BDJ111" s="297"/>
      <c r="BDK111" s="297"/>
      <c r="BDL111" s="297"/>
      <c r="BDM111" s="297"/>
      <c r="BDN111" s="297"/>
      <c r="BDO111" s="297"/>
      <c r="BDP111" s="297"/>
      <c r="BDQ111" s="297"/>
      <c r="BDR111" s="297"/>
      <c r="BDS111" s="297"/>
      <c r="BDT111" s="297"/>
      <c r="BDU111" s="297"/>
      <c r="BDV111" s="297"/>
      <c r="BDW111" s="297"/>
      <c r="BDX111" s="297"/>
      <c r="BDY111" s="297"/>
      <c r="BDZ111" s="297"/>
      <c r="BEA111" s="297"/>
      <c r="BEB111" s="297"/>
      <c r="BEC111" s="297"/>
      <c r="BED111" s="297"/>
      <c r="BEE111" s="297"/>
      <c r="BEF111" s="297"/>
      <c r="BEG111" s="297"/>
      <c r="BEH111" s="297"/>
      <c r="BEI111" s="297"/>
      <c r="BEJ111" s="297"/>
      <c r="BEK111" s="297"/>
      <c r="BEL111" s="297"/>
      <c r="BEM111" s="297"/>
      <c r="BEN111" s="297"/>
      <c r="BEO111" s="297"/>
      <c r="BEP111" s="297"/>
      <c r="BEQ111" s="297"/>
      <c r="BER111" s="297"/>
      <c r="BES111" s="297"/>
      <c r="BET111" s="297"/>
      <c r="BEU111" s="297"/>
      <c r="BEV111" s="297"/>
      <c r="BEW111" s="297"/>
      <c r="BEX111" s="297"/>
      <c r="BEY111" s="297"/>
      <c r="BEZ111" s="297"/>
      <c r="BFA111" s="297"/>
      <c r="BFB111" s="297"/>
      <c r="BFC111" s="297"/>
      <c r="BFD111" s="297"/>
      <c r="BFE111" s="297"/>
      <c r="BFF111" s="297"/>
      <c r="BFG111" s="297"/>
      <c r="BFH111" s="297"/>
      <c r="BFI111" s="297"/>
      <c r="BFJ111" s="297"/>
      <c r="BFK111" s="297"/>
      <c r="BFL111" s="297"/>
      <c r="BFM111" s="297"/>
      <c r="BFN111" s="297"/>
      <c r="BFO111" s="297"/>
      <c r="BFP111" s="297"/>
      <c r="BFQ111" s="297"/>
      <c r="BFR111" s="297"/>
      <c r="BFS111" s="297"/>
      <c r="BFT111" s="297"/>
      <c r="BFU111" s="297"/>
      <c r="BFV111" s="297"/>
      <c r="BFW111" s="297"/>
      <c r="BFX111" s="297"/>
      <c r="BFY111" s="297"/>
      <c r="BFZ111" s="297"/>
      <c r="BGA111" s="297"/>
      <c r="BGB111" s="297"/>
      <c r="BGC111" s="297"/>
      <c r="BGD111" s="297"/>
      <c r="BGE111" s="297"/>
      <c r="BGF111" s="297"/>
      <c r="BGG111" s="297"/>
      <c r="BGH111" s="297"/>
      <c r="BGI111" s="297"/>
      <c r="BGJ111" s="297"/>
      <c r="BGK111" s="297"/>
      <c r="BGL111" s="297"/>
      <c r="BGM111" s="297"/>
      <c r="BGN111" s="297"/>
      <c r="BGO111" s="297"/>
      <c r="BGP111" s="297"/>
      <c r="BGQ111" s="297"/>
      <c r="BGR111" s="297"/>
      <c r="BGS111" s="297"/>
      <c r="BGT111" s="297"/>
      <c r="BGU111" s="297"/>
      <c r="BGV111" s="297"/>
      <c r="BGW111" s="297"/>
      <c r="BGX111" s="297"/>
      <c r="BGY111" s="297"/>
      <c r="BGZ111" s="297"/>
      <c r="BHA111" s="297"/>
      <c r="BHB111" s="297"/>
      <c r="BHC111" s="297"/>
      <c r="BHD111" s="297"/>
      <c r="BHE111" s="297"/>
      <c r="BHF111" s="297"/>
      <c r="BHG111" s="297"/>
      <c r="BHH111" s="297"/>
      <c r="BHI111" s="297"/>
      <c r="BHJ111" s="297"/>
      <c r="BHK111" s="297"/>
      <c r="BHL111" s="297"/>
      <c r="BHM111" s="297"/>
      <c r="BHN111" s="297"/>
      <c r="BHO111" s="297"/>
      <c r="BHP111" s="297"/>
      <c r="BHQ111" s="297"/>
      <c r="BHR111" s="297"/>
      <c r="BHS111" s="297"/>
      <c r="BHT111" s="297"/>
      <c r="BHU111" s="297"/>
      <c r="BHV111" s="297"/>
      <c r="BHW111" s="297"/>
      <c r="BHX111" s="297"/>
      <c r="BHY111" s="297"/>
      <c r="BHZ111" s="297"/>
      <c r="BIA111" s="297"/>
      <c r="BIB111" s="297"/>
      <c r="BIC111" s="297"/>
      <c r="BID111" s="297"/>
      <c r="BIE111" s="297"/>
      <c r="BIF111" s="297"/>
      <c r="BIG111" s="297"/>
      <c r="BIH111" s="297"/>
      <c r="BII111" s="297"/>
      <c r="BIJ111" s="297"/>
      <c r="BIK111" s="297"/>
      <c r="BIL111" s="297"/>
      <c r="BIM111" s="297"/>
      <c r="BIN111" s="297"/>
      <c r="BIO111" s="297"/>
      <c r="BIP111" s="297"/>
      <c r="BIQ111" s="297"/>
      <c r="BIR111" s="297"/>
      <c r="BIS111" s="297"/>
      <c r="BIT111" s="297"/>
      <c r="BIU111" s="297"/>
      <c r="BIV111" s="297"/>
      <c r="BIW111" s="297"/>
      <c r="BIX111" s="297"/>
      <c r="BIY111" s="297"/>
      <c r="BIZ111" s="297"/>
      <c r="BJA111" s="297"/>
      <c r="BJB111" s="297"/>
      <c r="BJC111" s="297"/>
      <c r="BJD111" s="297"/>
      <c r="BJE111" s="297"/>
      <c r="BJF111" s="297"/>
      <c r="BJG111" s="297"/>
      <c r="BJH111" s="297"/>
      <c r="BJI111" s="297"/>
      <c r="BJJ111" s="297"/>
      <c r="BJK111" s="297"/>
      <c r="BJL111" s="297"/>
      <c r="BJM111" s="297"/>
      <c r="BJN111" s="297"/>
      <c r="BJO111" s="297"/>
      <c r="BJP111" s="297"/>
      <c r="BJQ111" s="297"/>
      <c r="BJR111" s="297"/>
      <c r="BJS111" s="297"/>
      <c r="BJT111" s="297"/>
      <c r="BJU111" s="297"/>
      <c r="BJV111" s="297"/>
      <c r="BJW111" s="297"/>
      <c r="BJX111" s="297"/>
      <c r="BJY111" s="297"/>
      <c r="BJZ111" s="297"/>
      <c r="BKA111" s="297"/>
      <c r="BKB111" s="297"/>
      <c r="BKC111" s="297"/>
      <c r="BKD111" s="297"/>
      <c r="BKE111" s="297"/>
      <c r="BKF111" s="297"/>
      <c r="BKG111" s="297"/>
      <c r="BKH111" s="297"/>
      <c r="BKI111" s="297"/>
      <c r="BKJ111" s="297"/>
      <c r="BKK111" s="297"/>
      <c r="BKL111" s="297"/>
      <c r="BKM111" s="297"/>
      <c r="BKN111" s="297"/>
      <c r="BKO111" s="297"/>
      <c r="BKP111" s="297"/>
      <c r="BKQ111" s="297"/>
      <c r="BKR111" s="297"/>
      <c r="BKS111" s="297"/>
      <c r="BKT111" s="297"/>
      <c r="BKU111" s="297"/>
      <c r="BKV111" s="297"/>
      <c r="BKW111" s="297"/>
      <c r="BKX111" s="297"/>
      <c r="BKY111" s="297"/>
      <c r="BKZ111" s="297"/>
      <c r="BLA111" s="297"/>
      <c r="BLB111" s="297"/>
      <c r="BLC111" s="297"/>
      <c r="BLD111" s="297"/>
      <c r="BLE111" s="297"/>
      <c r="BLF111" s="297"/>
      <c r="BLG111" s="297"/>
      <c r="BLH111" s="297"/>
      <c r="BLI111" s="297"/>
      <c r="BLJ111" s="297"/>
      <c r="BLK111" s="297"/>
      <c r="BLL111" s="297"/>
      <c r="BLM111" s="297"/>
      <c r="BLN111" s="297"/>
      <c r="BLO111" s="297"/>
      <c r="BLP111" s="297"/>
      <c r="BLQ111" s="297"/>
      <c r="BLR111" s="297"/>
      <c r="BLS111" s="297"/>
      <c r="BLT111" s="297"/>
      <c r="BLU111" s="297"/>
      <c r="BLV111" s="297"/>
      <c r="BLW111" s="297"/>
      <c r="BLX111" s="297"/>
      <c r="BLY111" s="297"/>
      <c r="BLZ111" s="297"/>
      <c r="BMA111" s="297"/>
      <c r="BMB111" s="297"/>
      <c r="BMC111" s="297"/>
      <c r="BMD111" s="297"/>
      <c r="BME111" s="297"/>
      <c r="BMF111" s="297"/>
      <c r="BMG111" s="297"/>
      <c r="BMH111" s="297"/>
      <c r="BMI111" s="297"/>
      <c r="BMJ111" s="297"/>
      <c r="BMK111" s="297"/>
      <c r="BML111" s="297"/>
      <c r="BMM111" s="297"/>
      <c r="BMN111" s="297"/>
      <c r="BMO111" s="297"/>
      <c r="BMP111" s="297"/>
      <c r="BMQ111" s="297"/>
      <c r="BMR111" s="297"/>
      <c r="BMS111" s="297"/>
      <c r="BMT111" s="297"/>
      <c r="BMU111" s="297"/>
      <c r="BMV111" s="297"/>
      <c r="BMW111" s="297"/>
      <c r="BMX111" s="297"/>
      <c r="BMY111" s="297"/>
      <c r="BMZ111" s="297"/>
      <c r="BNA111" s="297"/>
      <c r="BNB111" s="297"/>
      <c r="BNC111" s="297"/>
      <c r="BND111" s="297"/>
      <c r="BNE111" s="297"/>
      <c r="BNF111" s="297"/>
      <c r="BNG111" s="297"/>
      <c r="BNH111" s="297"/>
      <c r="BNI111" s="297"/>
      <c r="BNJ111" s="297"/>
      <c r="BNK111" s="297"/>
      <c r="BNL111" s="297"/>
      <c r="BNM111" s="297"/>
      <c r="BNN111" s="297"/>
      <c r="BNO111" s="297"/>
      <c r="BNP111" s="297"/>
      <c r="BNQ111" s="297"/>
      <c r="BNR111" s="297"/>
      <c r="BNS111" s="297"/>
      <c r="BNT111" s="297"/>
      <c r="BNU111" s="297"/>
      <c r="BNV111" s="297"/>
      <c r="BNW111" s="297"/>
      <c r="BNX111" s="297"/>
      <c r="BNY111" s="297"/>
      <c r="BNZ111" s="297"/>
      <c r="BOA111" s="297"/>
      <c r="BOB111" s="297"/>
      <c r="BOC111" s="297"/>
      <c r="BOD111" s="297"/>
      <c r="BOE111" s="297"/>
      <c r="BOF111" s="297"/>
      <c r="BOG111" s="297"/>
      <c r="BOH111" s="297"/>
      <c r="BOI111" s="297"/>
      <c r="BOJ111" s="297"/>
      <c r="BOK111" s="297"/>
      <c r="BOL111" s="297"/>
      <c r="BOM111" s="297"/>
      <c r="BON111" s="297"/>
      <c r="BOO111" s="297"/>
      <c r="BOP111" s="297"/>
      <c r="BOQ111" s="297"/>
      <c r="BOR111" s="297"/>
      <c r="BOS111" s="297"/>
      <c r="BOT111" s="297"/>
      <c r="BOU111" s="297"/>
      <c r="BOV111" s="297"/>
      <c r="BOW111" s="297"/>
      <c r="BOX111" s="297"/>
      <c r="BOY111" s="297"/>
      <c r="BOZ111" s="297"/>
      <c r="BPA111" s="297"/>
      <c r="BPB111" s="297"/>
      <c r="BPC111" s="297"/>
      <c r="BPD111" s="297"/>
      <c r="BPE111" s="297"/>
      <c r="BPF111" s="297"/>
      <c r="BPG111" s="297"/>
      <c r="BPH111" s="297"/>
      <c r="BPI111" s="297"/>
      <c r="BPJ111" s="297"/>
      <c r="BPK111" s="297"/>
      <c r="BPL111" s="297"/>
      <c r="BPM111" s="297"/>
      <c r="BPN111" s="297"/>
      <c r="BPO111" s="297"/>
      <c r="BPP111" s="297"/>
      <c r="BPQ111" s="297"/>
      <c r="BPR111" s="297"/>
      <c r="BPS111" s="297"/>
      <c r="BPT111" s="297"/>
      <c r="BPU111" s="297"/>
      <c r="BPV111" s="297"/>
      <c r="BPW111" s="297"/>
      <c r="BPX111" s="297"/>
      <c r="BPY111" s="297"/>
      <c r="BPZ111" s="297"/>
      <c r="BQA111" s="297"/>
      <c r="BQB111" s="297"/>
      <c r="BQC111" s="297"/>
      <c r="BQD111" s="297"/>
      <c r="BQE111" s="297"/>
      <c r="BQF111" s="297"/>
      <c r="BQG111" s="297"/>
      <c r="BQH111" s="297"/>
      <c r="BQI111" s="297"/>
      <c r="BQJ111" s="297"/>
      <c r="BQK111" s="297"/>
      <c r="BQL111" s="297"/>
      <c r="BQM111" s="297"/>
      <c r="BQN111" s="297"/>
      <c r="BQO111" s="297"/>
      <c r="BQP111" s="297"/>
      <c r="BQQ111" s="297"/>
      <c r="BQR111" s="297"/>
      <c r="BQS111" s="297"/>
      <c r="BQT111" s="297"/>
      <c r="BQU111" s="297"/>
      <c r="BQV111" s="297"/>
      <c r="BQW111" s="297"/>
      <c r="BQX111" s="297"/>
      <c r="BQY111" s="297"/>
      <c r="BQZ111" s="297"/>
      <c r="BRA111" s="297"/>
      <c r="BRB111" s="297"/>
      <c r="BRC111" s="297"/>
      <c r="BRD111" s="297"/>
      <c r="BRE111" s="297"/>
      <c r="BRF111" s="297"/>
      <c r="BRG111" s="297"/>
      <c r="BRH111" s="297"/>
      <c r="BRI111" s="297"/>
      <c r="BRJ111" s="297"/>
      <c r="BRK111" s="297"/>
      <c r="BRL111" s="297"/>
      <c r="BRM111" s="297"/>
      <c r="BRN111" s="297"/>
      <c r="BRO111" s="297"/>
      <c r="BRP111" s="297"/>
      <c r="BRQ111" s="297"/>
      <c r="BRR111" s="297"/>
      <c r="BRS111" s="297"/>
      <c r="BRT111" s="297"/>
      <c r="BRU111" s="297"/>
      <c r="BRV111" s="297"/>
      <c r="BRW111" s="297"/>
      <c r="BRX111" s="297"/>
      <c r="BRY111" s="297"/>
      <c r="BRZ111" s="297"/>
      <c r="BSA111" s="297"/>
      <c r="BSB111" s="297"/>
      <c r="BSC111" s="297"/>
      <c r="BSD111" s="297"/>
      <c r="BSE111" s="297"/>
      <c r="BSF111" s="297"/>
      <c r="BSG111" s="297"/>
      <c r="BSH111" s="297"/>
      <c r="BSI111" s="297"/>
      <c r="BSJ111" s="297"/>
      <c r="BSK111" s="297"/>
      <c r="BSL111" s="297"/>
      <c r="BSM111" s="297"/>
      <c r="BSN111" s="297"/>
      <c r="BSO111" s="297"/>
      <c r="BSP111" s="297"/>
      <c r="BSQ111" s="297"/>
      <c r="BSR111" s="297"/>
      <c r="BSS111" s="297"/>
      <c r="BST111" s="297"/>
      <c r="BSU111" s="297"/>
      <c r="BSV111" s="297"/>
      <c r="BSW111" s="297"/>
      <c r="BSX111" s="297"/>
      <c r="BSY111" s="297"/>
      <c r="BSZ111" s="297"/>
      <c r="BTA111" s="297"/>
      <c r="BTB111" s="297"/>
      <c r="BTC111" s="297"/>
      <c r="BTD111" s="297"/>
      <c r="BTE111" s="297"/>
      <c r="BTF111" s="297"/>
      <c r="BTG111" s="297"/>
      <c r="BTH111" s="297"/>
      <c r="BTI111" s="297"/>
      <c r="BTJ111" s="297"/>
      <c r="BTK111" s="297"/>
      <c r="BTL111" s="297"/>
      <c r="BTM111" s="297"/>
      <c r="BTN111" s="297"/>
      <c r="BTO111" s="297"/>
      <c r="BTP111" s="297"/>
      <c r="BTQ111" s="297"/>
      <c r="BTR111" s="297"/>
      <c r="BTS111" s="297"/>
      <c r="BTT111" s="297"/>
      <c r="BTU111" s="297"/>
      <c r="BTV111" s="297"/>
      <c r="BTW111" s="297"/>
      <c r="BTX111" s="297"/>
      <c r="BTY111" s="297"/>
      <c r="BTZ111" s="297"/>
      <c r="BUA111" s="297"/>
      <c r="BUB111" s="297"/>
      <c r="BUC111" s="297"/>
      <c r="BUD111" s="297"/>
      <c r="BUE111" s="297"/>
      <c r="BUF111" s="297"/>
      <c r="BUG111" s="297"/>
      <c r="BUH111" s="297"/>
      <c r="BUI111" s="297"/>
      <c r="BUJ111" s="297"/>
      <c r="BUK111" s="297"/>
      <c r="BUL111" s="297"/>
      <c r="BUM111" s="297"/>
      <c r="BUN111" s="297"/>
      <c r="BUO111" s="297"/>
      <c r="BUP111" s="297"/>
      <c r="BUQ111" s="297"/>
      <c r="BUR111" s="297"/>
      <c r="BUS111" s="297"/>
      <c r="BUT111" s="297"/>
      <c r="BUU111" s="297"/>
      <c r="BUV111" s="297"/>
      <c r="BUW111" s="297"/>
      <c r="BUX111" s="297"/>
      <c r="BUY111" s="297"/>
      <c r="BUZ111" s="297"/>
      <c r="BVA111" s="297"/>
      <c r="BVB111" s="297"/>
      <c r="BVC111" s="297"/>
      <c r="BVD111" s="297"/>
      <c r="BVE111" s="297"/>
      <c r="BVF111" s="297"/>
      <c r="BVG111" s="297"/>
      <c r="BVH111" s="297"/>
      <c r="BVI111" s="297"/>
      <c r="BVJ111" s="297"/>
      <c r="BVK111" s="297"/>
      <c r="BVL111" s="297"/>
      <c r="BVM111" s="297"/>
      <c r="BVN111" s="297"/>
      <c r="BVO111" s="297"/>
      <c r="BVP111" s="297"/>
      <c r="BVQ111" s="297"/>
      <c r="BVR111" s="297"/>
      <c r="BVS111" s="297"/>
      <c r="BVT111" s="297"/>
      <c r="BVU111" s="297"/>
      <c r="BVV111" s="297"/>
      <c r="BVW111" s="297"/>
      <c r="BVX111" s="297"/>
      <c r="BVY111" s="297"/>
      <c r="BVZ111" s="297"/>
      <c r="BWA111" s="297"/>
      <c r="BWB111" s="297"/>
      <c r="BWC111" s="297"/>
      <c r="BWD111" s="297"/>
      <c r="BWE111" s="297"/>
      <c r="BWF111" s="297"/>
      <c r="BWG111" s="297"/>
      <c r="BWH111" s="297"/>
      <c r="BWI111" s="297"/>
      <c r="BWJ111" s="297"/>
      <c r="BWK111" s="297"/>
      <c r="BWL111" s="297"/>
      <c r="BWM111" s="297"/>
      <c r="BWN111" s="297"/>
      <c r="BWO111" s="297"/>
      <c r="BWP111" s="297"/>
      <c r="BWQ111" s="297"/>
      <c r="BWR111" s="297"/>
      <c r="BWS111" s="297"/>
      <c r="BWT111" s="297"/>
      <c r="BWU111" s="297"/>
      <c r="BWV111" s="297"/>
      <c r="BWW111" s="297"/>
      <c r="BWX111" s="297"/>
      <c r="BWY111" s="297"/>
      <c r="BWZ111" s="297"/>
      <c r="BXA111" s="297"/>
      <c r="BXB111" s="297"/>
      <c r="BXC111" s="297"/>
      <c r="BXD111" s="297"/>
      <c r="BXE111" s="297"/>
      <c r="BXF111" s="297"/>
      <c r="BXG111" s="297"/>
      <c r="BXH111" s="297"/>
      <c r="BXI111" s="297"/>
      <c r="BXJ111" s="297"/>
      <c r="BXK111" s="297"/>
      <c r="BXL111" s="297"/>
      <c r="BXM111" s="297"/>
      <c r="BXN111" s="297"/>
      <c r="BXO111" s="297"/>
      <c r="BXP111" s="297"/>
      <c r="BXQ111" s="297"/>
      <c r="BXR111" s="297"/>
      <c r="BXS111" s="297"/>
      <c r="BXT111" s="297"/>
      <c r="BXU111" s="297"/>
      <c r="BXV111" s="297"/>
      <c r="BXW111" s="297"/>
      <c r="BXX111" s="297"/>
      <c r="BXY111" s="297"/>
      <c r="BXZ111" s="297"/>
      <c r="BYA111" s="297"/>
      <c r="BYB111" s="297"/>
      <c r="BYC111" s="297"/>
      <c r="BYD111" s="297"/>
      <c r="BYE111" s="297"/>
      <c r="BYF111" s="297"/>
      <c r="BYG111" s="297"/>
      <c r="BYH111" s="297"/>
      <c r="BYI111" s="297"/>
      <c r="BYJ111" s="297"/>
      <c r="BYK111" s="297"/>
      <c r="BYL111" s="297"/>
      <c r="BYM111" s="297"/>
      <c r="BYN111" s="297"/>
      <c r="BYO111" s="297"/>
      <c r="BYP111" s="297"/>
      <c r="BYQ111" s="297"/>
      <c r="BYR111" s="297"/>
      <c r="BYS111" s="297"/>
      <c r="BYT111" s="297"/>
      <c r="BYU111" s="297"/>
      <c r="BYV111" s="297"/>
      <c r="BYW111" s="297"/>
      <c r="BYX111" s="297"/>
      <c r="BYY111" s="297"/>
      <c r="BYZ111" s="297"/>
      <c r="BZA111" s="297"/>
      <c r="BZB111" s="297"/>
      <c r="BZC111" s="297"/>
      <c r="BZD111" s="297"/>
      <c r="BZE111" s="297"/>
      <c r="BZF111" s="297"/>
      <c r="BZG111" s="297"/>
      <c r="BZH111" s="297"/>
      <c r="BZI111" s="297"/>
      <c r="BZJ111" s="297"/>
      <c r="BZK111" s="297"/>
      <c r="BZL111" s="297"/>
      <c r="BZM111" s="297"/>
      <c r="BZN111" s="297"/>
      <c r="BZO111" s="297"/>
      <c r="BZP111" s="297"/>
      <c r="BZQ111" s="297"/>
      <c r="BZR111" s="297"/>
      <c r="BZS111" s="297"/>
      <c r="BZT111" s="297"/>
      <c r="BZU111" s="297"/>
      <c r="BZV111" s="297"/>
      <c r="BZW111" s="297"/>
      <c r="BZX111" s="297"/>
      <c r="BZY111" s="297"/>
      <c r="BZZ111" s="297"/>
      <c r="CAA111" s="297"/>
      <c r="CAB111" s="297"/>
      <c r="CAC111" s="297"/>
      <c r="CAD111" s="297"/>
      <c r="CAE111" s="297"/>
      <c r="CAF111" s="297"/>
      <c r="CAG111" s="297"/>
      <c r="CAH111" s="297"/>
      <c r="CAI111" s="297"/>
      <c r="CAJ111" s="297"/>
      <c r="CAK111" s="297"/>
      <c r="CAL111" s="297"/>
      <c r="CAM111" s="297"/>
      <c r="CAN111" s="297"/>
      <c r="CAO111" s="297"/>
      <c r="CAP111" s="297"/>
      <c r="CAQ111" s="297"/>
      <c r="CAR111" s="297"/>
      <c r="CAS111" s="297"/>
      <c r="CAT111" s="297"/>
      <c r="CAU111" s="297"/>
      <c r="CAV111" s="297"/>
      <c r="CAW111" s="297"/>
      <c r="CAX111" s="297"/>
      <c r="CAY111" s="297"/>
      <c r="CAZ111" s="297"/>
      <c r="CBA111" s="297"/>
      <c r="CBB111" s="297"/>
      <c r="CBC111" s="297"/>
      <c r="CBD111" s="297"/>
      <c r="CBE111" s="297"/>
      <c r="CBF111" s="297"/>
      <c r="CBG111" s="297"/>
      <c r="CBH111" s="297"/>
      <c r="CBI111" s="297"/>
      <c r="CBJ111" s="297"/>
      <c r="CBK111" s="297"/>
      <c r="CBL111" s="297"/>
      <c r="CBM111" s="297"/>
      <c r="CBN111" s="297"/>
      <c r="CBO111" s="297"/>
      <c r="CBP111" s="297"/>
      <c r="CBQ111" s="297"/>
      <c r="CBR111" s="297"/>
      <c r="CBS111" s="297"/>
      <c r="CBT111" s="297"/>
      <c r="CBU111" s="297"/>
      <c r="CBV111" s="297"/>
      <c r="CBW111" s="297"/>
      <c r="CBX111" s="297"/>
      <c r="CBY111" s="297"/>
      <c r="CBZ111" s="297"/>
      <c r="CCA111" s="297"/>
      <c r="CCB111" s="297"/>
      <c r="CCC111" s="297"/>
      <c r="CCD111" s="297"/>
      <c r="CCE111" s="297"/>
      <c r="CCF111" s="297"/>
      <c r="CCG111" s="297"/>
      <c r="CCH111" s="297"/>
      <c r="CCI111" s="297"/>
      <c r="CCJ111" s="297"/>
      <c r="CCK111" s="297"/>
      <c r="CCL111" s="297"/>
      <c r="CCM111" s="297"/>
      <c r="CCN111" s="297"/>
      <c r="CCO111" s="297"/>
      <c r="CCP111" s="297"/>
      <c r="CCQ111" s="297"/>
      <c r="CCR111" s="297"/>
      <c r="CCS111" s="297"/>
      <c r="CCT111" s="297"/>
      <c r="CCU111" s="297"/>
      <c r="CCV111" s="297"/>
      <c r="CCW111" s="297"/>
      <c r="CCX111" s="297"/>
      <c r="CCY111" s="297"/>
      <c r="CCZ111" s="297"/>
      <c r="CDA111" s="297"/>
      <c r="CDB111" s="297"/>
      <c r="CDC111" s="297"/>
      <c r="CDD111" s="297"/>
      <c r="CDE111" s="297"/>
      <c r="CDF111" s="297"/>
      <c r="CDG111" s="297"/>
      <c r="CDH111" s="297"/>
      <c r="CDI111" s="297"/>
      <c r="CDJ111" s="297"/>
      <c r="CDK111" s="297"/>
      <c r="CDL111" s="297"/>
      <c r="CDM111" s="297"/>
      <c r="CDN111" s="297"/>
      <c r="CDO111" s="297"/>
      <c r="CDP111" s="297"/>
      <c r="CDQ111" s="297"/>
      <c r="CDR111" s="297"/>
      <c r="CDS111" s="297"/>
      <c r="CDT111" s="297"/>
      <c r="CDU111" s="297"/>
      <c r="CDV111" s="297"/>
      <c r="CDW111" s="297"/>
      <c r="CDX111" s="297"/>
      <c r="CDY111" s="297"/>
      <c r="CDZ111" s="297"/>
      <c r="CEA111" s="297"/>
      <c r="CEB111" s="297"/>
      <c r="CEC111" s="297"/>
      <c r="CED111" s="297"/>
      <c r="CEE111" s="297"/>
      <c r="CEF111" s="297"/>
      <c r="CEG111" s="297"/>
      <c r="CEH111" s="297"/>
      <c r="CEI111" s="297"/>
      <c r="CEJ111" s="297"/>
      <c r="CEK111" s="297"/>
      <c r="CEL111" s="297"/>
      <c r="CEM111" s="297"/>
      <c r="CEN111" s="297"/>
      <c r="CEO111" s="297"/>
      <c r="CEP111" s="297"/>
      <c r="CEQ111" s="297"/>
      <c r="CER111" s="297"/>
      <c r="CES111" s="297"/>
      <c r="CET111" s="297"/>
      <c r="CEU111" s="297"/>
      <c r="CEV111" s="297"/>
      <c r="CEW111" s="297"/>
      <c r="CEX111" s="297"/>
      <c r="CEY111" s="297"/>
      <c r="CEZ111" s="297"/>
      <c r="CFA111" s="297"/>
      <c r="CFB111" s="297"/>
      <c r="CFC111" s="297"/>
      <c r="CFD111" s="297"/>
      <c r="CFE111" s="297"/>
      <c r="CFF111" s="297"/>
      <c r="CFG111" s="297"/>
      <c r="CFH111" s="297"/>
      <c r="CFI111" s="297"/>
      <c r="CFJ111" s="297"/>
      <c r="CFK111" s="297"/>
      <c r="CFL111" s="297"/>
      <c r="CFM111" s="297"/>
      <c r="CFN111" s="297"/>
      <c r="CFO111" s="297"/>
      <c r="CFP111" s="297"/>
      <c r="CFQ111" s="297"/>
      <c r="CFR111" s="297"/>
      <c r="CFS111" s="297"/>
      <c r="CFT111" s="297"/>
      <c r="CFU111" s="297"/>
      <c r="CFV111" s="297"/>
      <c r="CFW111" s="297"/>
      <c r="CFX111" s="297"/>
      <c r="CFY111" s="297"/>
      <c r="CFZ111" s="297"/>
      <c r="CGA111" s="297"/>
      <c r="CGB111" s="297"/>
      <c r="CGC111" s="297"/>
      <c r="CGD111" s="297"/>
      <c r="CGE111" s="297"/>
      <c r="CGF111" s="297"/>
      <c r="CGG111" s="297"/>
      <c r="CGH111" s="297"/>
      <c r="CGI111" s="297"/>
      <c r="CGJ111" s="297"/>
      <c r="CGK111" s="297"/>
      <c r="CGL111" s="297"/>
      <c r="CGM111" s="297"/>
      <c r="CGN111" s="297"/>
      <c r="CGO111" s="297"/>
      <c r="CGP111" s="297"/>
      <c r="CGQ111" s="297"/>
      <c r="CGR111" s="297"/>
      <c r="CGS111" s="297"/>
      <c r="CGT111" s="297"/>
      <c r="CGU111" s="297"/>
      <c r="CGV111" s="297"/>
      <c r="CGW111" s="297"/>
      <c r="CGX111" s="297"/>
      <c r="CGY111" s="297"/>
      <c r="CGZ111" s="297"/>
      <c r="CHA111" s="297"/>
      <c r="CHB111" s="297"/>
      <c r="CHC111" s="297"/>
      <c r="CHD111" s="297"/>
      <c r="CHE111" s="297"/>
      <c r="CHF111" s="297"/>
      <c r="CHG111" s="297"/>
      <c r="CHH111" s="297"/>
      <c r="CHI111" s="297"/>
      <c r="CHJ111" s="297"/>
      <c r="CHK111" s="297"/>
      <c r="CHL111" s="297"/>
      <c r="CHM111" s="297"/>
      <c r="CHN111" s="297"/>
      <c r="CHO111" s="297"/>
      <c r="CHP111" s="297"/>
      <c r="CHQ111" s="297"/>
      <c r="CHR111" s="297"/>
      <c r="CHS111" s="297"/>
      <c r="CHT111" s="297"/>
      <c r="CHU111" s="297"/>
      <c r="CHV111" s="297"/>
      <c r="CHW111" s="297"/>
      <c r="CHX111" s="297"/>
      <c r="CHY111" s="297"/>
      <c r="CHZ111" s="297"/>
      <c r="CIA111" s="297"/>
      <c r="CIB111" s="297"/>
      <c r="CIC111" s="297"/>
      <c r="CID111" s="297"/>
      <c r="CIE111" s="297"/>
      <c r="CIF111" s="297"/>
      <c r="CIG111" s="297"/>
      <c r="CIH111" s="297"/>
      <c r="CII111" s="297"/>
      <c r="CIJ111" s="297"/>
      <c r="CIK111" s="297"/>
      <c r="CIL111" s="297"/>
      <c r="CIM111" s="297"/>
      <c r="CIN111" s="297"/>
      <c r="CIO111" s="297"/>
      <c r="CIP111" s="297"/>
      <c r="CIQ111" s="297"/>
      <c r="CIR111" s="297"/>
      <c r="CIS111" s="297"/>
      <c r="CIT111" s="297"/>
      <c r="CIU111" s="297"/>
      <c r="CIV111" s="297"/>
      <c r="CIW111" s="297"/>
      <c r="CIX111" s="297"/>
      <c r="CIY111" s="297"/>
      <c r="CIZ111" s="297"/>
      <c r="CJA111" s="297"/>
      <c r="CJB111" s="297"/>
      <c r="CJC111" s="297"/>
      <c r="CJD111" s="297"/>
      <c r="CJE111" s="297"/>
      <c r="CJF111" s="297"/>
      <c r="CJG111" s="297"/>
      <c r="CJH111" s="297"/>
      <c r="CJI111" s="297"/>
      <c r="CJJ111" s="297"/>
      <c r="CJK111" s="297"/>
      <c r="CJL111" s="297"/>
      <c r="CJM111" s="297"/>
      <c r="CJN111" s="297"/>
      <c r="CJO111" s="297"/>
      <c r="CJP111" s="297"/>
      <c r="CJQ111" s="297"/>
      <c r="CJR111" s="297"/>
      <c r="CJS111" s="297"/>
      <c r="CJT111" s="297"/>
      <c r="CJU111" s="297"/>
      <c r="CJV111" s="297"/>
      <c r="CJW111" s="297"/>
      <c r="CJX111" s="297"/>
      <c r="CJY111" s="297"/>
      <c r="CJZ111" s="297"/>
      <c r="CKA111" s="297"/>
      <c r="CKB111" s="297"/>
      <c r="CKC111" s="297"/>
      <c r="CKD111" s="297"/>
      <c r="CKE111" s="297"/>
      <c r="CKF111" s="297"/>
      <c r="CKG111" s="297"/>
      <c r="CKH111" s="297"/>
      <c r="CKI111" s="297"/>
      <c r="CKJ111" s="297"/>
      <c r="CKK111" s="297"/>
      <c r="CKL111" s="297"/>
      <c r="CKM111" s="297"/>
      <c r="CKN111" s="297"/>
      <c r="CKO111" s="297"/>
      <c r="CKP111" s="297"/>
      <c r="CKQ111" s="297"/>
      <c r="CKR111" s="297"/>
      <c r="CKS111" s="297"/>
      <c r="CKT111" s="297"/>
      <c r="CKU111" s="297"/>
      <c r="CKV111" s="297"/>
      <c r="CKW111" s="297"/>
      <c r="CKX111" s="297"/>
      <c r="CKY111" s="297"/>
      <c r="CKZ111" s="297"/>
      <c r="CLA111" s="297"/>
      <c r="CLB111" s="297"/>
      <c r="CLC111" s="297"/>
      <c r="CLD111" s="297"/>
      <c r="CLE111" s="297"/>
      <c r="CLF111" s="297"/>
      <c r="CLG111" s="297"/>
      <c r="CLH111" s="297"/>
      <c r="CLI111" s="297"/>
      <c r="CLJ111" s="297"/>
      <c r="CLK111" s="297"/>
      <c r="CLL111" s="297"/>
      <c r="CLM111" s="297"/>
      <c r="CLN111" s="297"/>
      <c r="CLO111" s="297"/>
      <c r="CLP111" s="297"/>
      <c r="CLQ111" s="297"/>
      <c r="CLR111" s="297"/>
      <c r="CLS111" s="297"/>
      <c r="CLT111" s="297"/>
      <c r="CLU111" s="297"/>
      <c r="CLV111" s="297"/>
      <c r="CLW111" s="297"/>
      <c r="CLX111" s="297"/>
      <c r="CLY111" s="297"/>
      <c r="CLZ111" s="297"/>
      <c r="CMA111" s="297"/>
      <c r="CMB111" s="297"/>
      <c r="CMC111" s="297"/>
      <c r="CMD111" s="297"/>
      <c r="CME111" s="297"/>
      <c r="CMF111" s="297"/>
      <c r="CMG111" s="297"/>
      <c r="CMH111" s="297"/>
      <c r="CMI111" s="297"/>
      <c r="CMJ111" s="297"/>
      <c r="CMK111" s="297"/>
      <c r="CML111" s="297"/>
      <c r="CMM111" s="297"/>
      <c r="CMN111" s="297"/>
      <c r="CMO111" s="297"/>
      <c r="CMP111" s="297"/>
      <c r="CMQ111" s="297"/>
      <c r="CMR111" s="297"/>
      <c r="CMS111" s="297"/>
      <c r="CMT111" s="297"/>
      <c r="CMU111" s="297"/>
      <c r="CMV111" s="297"/>
      <c r="CMW111" s="297"/>
      <c r="CMX111" s="297"/>
      <c r="CMY111" s="297"/>
      <c r="CMZ111" s="297"/>
      <c r="CNA111" s="297"/>
      <c r="CNB111" s="297"/>
      <c r="CNC111" s="297"/>
      <c r="CND111" s="297"/>
      <c r="CNE111" s="297"/>
      <c r="CNF111" s="297"/>
      <c r="CNG111" s="297"/>
      <c r="CNH111" s="297"/>
      <c r="CNI111" s="297"/>
      <c r="CNJ111" s="297"/>
      <c r="CNK111" s="297"/>
      <c r="CNL111" s="297"/>
      <c r="CNM111" s="297"/>
      <c r="CNN111" s="297"/>
      <c r="CNO111" s="297"/>
      <c r="CNP111" s="297"/>
      <c r="CNQ111" s="297"/>
      <c r="CNR111" s="297"/>
      <c r="CNS111" s="297"/>
      <c r="CNT111" s="297"/>
      <c r="CNU111" s="297"/>
      <c r="CNV111" s="297"/>
      <c r="CNW111" s="297"/>
      <c r="CNX111" s="297"/>
      <c r="CNY111" s="297"/>
      <c r="CNZ111" s="297"/>
      <c r="COA111" s="297"/>
      <c r="COB111" s="297"/>
      <c r="COC111" s="297"/>
      <c r="COD111" s="297"/>
      <c r="COE111" s="297"/>
      <c r="COF111" s="297"/>
      <c r="COG111" s="297"/>
      <c r="COH111" s="297"/>
      <c r="COI111" s="297"/>
      <c r="COJ111" s="297"/>
      <c r="COK111" s="297"/>
      <c r="COL111" s="297"/>
      <c r="COM111" s="297"/>
      <c r="CON111" s="297"/>
      <c r="COO111" s="297"/>
      <c r="COP111" s="297"/>
      <c r="COQ111" s="297"/>
      <c r="COR111" s="297"/>
      <c r="COS111" s="297"/>
      <c r="COT111" s="297"/>
      <c r="COU111" s="297"/>
      <c r="COV111" s="297"/>
      <c r="COW111" s="297"/>
      <c r="COX111" s="297"/>
      <c r="COY111" s="297"/>
      <c r="COZ111" s="297"/>
      <c r="CPA111" s="297"/>
      <c r="CPB111" s="297"/>
      <c r="CPC111" s="297"/>
      <c r="CPD111" s="297"/>
      <c r="CPE111" s="297"/>
      <c r="CPF111" s="297"/>
      <c r="CPG111" s="297"/>
      <c r="CPH111" s="297"/>
      <c r="CPI111" s="297"/>
      <c r="CPJ111" s="297"/>
      <c r="CPK111" s="297"/>
      <c r="CPL111" s="297"/>
      <c r="CPM111" s="297"/>
      <c r="CPN111" s="297"/>
      <c r="CPO111" s="297"/>
      <c r="CPP111" s="297"/>
      <c r="CPQ111" s="297"/>
      <c r="CPR111" s="297"/>
      <c r="CPS111" s="297"/>
      <c r="CPT111" s="297"/>
      <c r="CPU111" s="297"/>
      <c r="CPV111" s="297"/>
      <c r="CPW111" s="297"/>
      <c r="CPX111" s="297"/>
      <c r="CPY111" s="297"/>
      <c r="CPZ111" s="297"/>
      <c r="CQA111" s="297"/>
      <c r="CQB111" s="297"/>
      <c r="CQC111" s="297"/>
      <c r="CQD111" s="297"/>
      <c r="CQE111" s="297"/>
      <c r="CQF111" s="297"/>
      <c r="CQG111" s="297"/>
      <c r="CQH111" s="297"/>
      <c r="CQI111" s="297"/>
      <c r="CQJ111" s="297"/>
      <c r="CQK111" s="297"/>
      <c r="CQL111" s="297"/>
      <c r="CQM111" s="297"/>
      <c r="CQN111" s="297"/>
      <c r="CQO111" s="297"/>
      <c r="CQP111" s="297"/>
      <c r="CQQ111" s="297"/>
      <c r="CQR111" s="297"/>
      <c r="CQS111" s="297"/>
      <c r="CQT111" s="297"/>
      <c r="CQU111" s="297"/>
      <c r="CQV111" s="297"/>
      <c r="CQW111" s="297"/>
      <c r="CQX111" s="297"/>
      <c r="CQY111" s="297"/>
      <c r="CQZ111" s="297"/>
      <c r="CRA111" s="297"/>
      <c r="CRB111" s="297"/>
      <c r="CRC111" s="297"/>
      <c r="CRD111" s="297"/>
      <c r="CRE111" s="297"/>
      <c r="CRF111" s="297"/>
      <c r="CRG111" s="297"/>
      <c r="CRH111" s="297"/>
      <c r="CRI111" s="297"/>
      <c r="CRJ111" s="297"/>
      <c r="CRK111" s="297"/>
      <c r="CRL111" s="297"/>
      <c r="CRM111" s="297"/>
      <c r="CRN111" s="297"/>
      <c r="CRO111" s="297"/>
      <c r="CRP111" s="297"/>
      <c r="CRQ111" s="297"/>
      <c r="CRR111" s="297"/>
      <c r="CRS111" s="297"/>
      <c r="CRT111" s="297"/>
      <c r="CRU111" s="297"/>
      <c r="CRV111" s="297"/>
      <c r="CRW111" s="297"/>
      <c r="CRX111" s="297"/>
      <c r="CRY111" s="297"/>
      <c r="CRZ111" s="297"/>
      <c r="CSA111" s="297"/>
      <c r="CSB111" s="297"/>
      <c r="CSC111" s="297"/>
      <c r="CSD111" s="297"/>
      <c r="CSE111" s="297"/>
      <c r="CSF111" s="297"/>
      <c r="CSG111" s="297"/>
      <c r="CSH111" s="297"/>
      <c r="CSI111" s="297"/>
      <c r="CSJ111" s="297"/>
      <c r="CSK111" s="297"/>
      <c r="CSL111" s="297"/>
      <c r="CSM111" s="297"/>
      <c r="CSN111" s="297"/>
      <c r="CSO111" s="297"/>
      <c r="CSP111" s="297"/>
      <c r="CSQ111" s="297"/>
      <c r="CSR111" s="297"/>
      <c r="CSS111" s="297"/>
      <c r="CST111" s="297"/>
      <c r="CSU111" s="297"/>
      <c r="CSV111" s="297"/>
      <c r="CSW111" s="297"/>
      <c r="CSX111" s="297"/>
      <c r="CSY111" s="297"/>
      <c r="CSZ111" s="297"/>
      <c r="CTA111" s="297"/>
      <c r="CTB111" s="297"/>
      <c r="CTC111" s="297"/>
      <c r="CTD111" s="297"/>
      <c r="CTE111" s="297"/>
      <c r="CTF111" s="297"/>
      <c r="CTG111" s="297"/>
      <c r="CTH111" s="297"/>
      <c r="CTI111" s="297"/>
      <c r="CTJ111" s="297"/>
      <c r="CTK111" s="297"/>
      <c r="CTL111" s="297"/>
      <c r="CTM111" s="297"/>
      <c r="CTN111" s="297"/>
      <c r="CTO111" s="297"/>
      <c r="CTP111" s="297"/>
      <c r="CTQ111" s="297"/>
      <c r="CTR111" s="297"/>
      <c r="CTS111" s="297"/>
      <c r="CTT111" s="297"/>
      <c r="CTU111" s="297"/>
      <c r="CTV111" s="297"/>
      <c r="CTW111" s="297"/>
      <c r="CTX111" s="297"/>
      <c r="CTY111" s="297"/>
      <c r="CTZ111" s="297"/>
      <c r="CUA111" s="297"/>
      <c r="CUB111" s="297"/>
      <c r="CUC111" s="297"/>
      <c r="CUD111" s="297"/>
      <c r="CUE111" s="297"/>
      <c r="CUF111" s="297"/>
      <c r="CUG111" s="297"/>
      <c r="CUH111" s="297"/>
      <c r="CUI111" s="297"/>
      <c r="CUJ111" s="297"/>
      <c r="CUK111" s="297"/>
      <c r="CUL111" s="297"/>
      <c r="CUM111" s="297"/>
      <c r="CUN111" s="297"/>
      <c r="CUO111" s="297"/>
      <c r="CUP111" s="297"/>
      <c r="CUQ111" s="297"/>
      <c r="CUR111" s="297"/>
      <c r="CUS111" s="297"/>
      <c r="CUT111" s="297"/>
      <c r="CUU111" s="297"/>
      <c r="CUV111" s="297"/>
      <c r="CUW111" s="297"/>
      <c r="CUX111" s="297"/>
      <c r="CUY111" s="297"/>
      <c r="CUZ111" s="297"/>
      <c r="CVA111" s="297"/>
      <c r="CVB111" s="297"/>
      <c r="CVC111" s="297"/>
      <c r="CVD111" s="297"/>
      <c r="CVE111" s="297"/>
      <c r="CVF111" s="297"/>
      <c r="CVG111" s="297"/>
      <c r="CVH111" s="297"/>
      <c r="CVI111" s="297"/>
      <c r="CVJ111" s="297"/>
      <c r="CVK111" s="297"/>
      <c r="CVL111" s="297"/>
      <c r="CVM111" s="297"/>
      <c r="CVN111" s="297"/>
      <c r="CVO111" s="297"/>
      <c r="CVP111" s="297"/>
      <c r="CVQ111" s="297"/>
      <c r="CVR111" s="297"/>
      <c r="CVS111" s="297"/>
      <c r="CVT111" s="297"/>
      <c r="CVU111" s="297"/>
      <c r="CVV111" s="297"/>
      <c r="CVW111" s="297"/>
      <c r="CVX111" s="297"/>
      <c r="CVY111" s="297"/>
      <c r="CVZ111" s="297"/>
      <c r="CWA111" s="297"/>
      <c r="CWB111" s="297"/>
      <c r="CWC111" s="297"/>
      <c r="CWD111" s="297"/>
      <c r="CWE111" s="297"/>
      <c r="CWF111" s="297"/>
      <c r="CWG111" s="297"/>
      <c r="CWH111" s="297"/>
      <c r="CWI111" s="297"/>
      <c r="CWJ111" s="297"/>
      <c r="CWK111" s="297"/>
      <c r="CWL111" s="297"/>
      <c r="CWM111" s="297"/>
      <c r="CWN111" s="297"/>
      <c r="CWO111" s="297"/>
      <c r="CWP111" s="297"/>
      <c r="CWQ111" s="297"/>
      <c r="CWR111" s="297"/>
      <c r="CWS111" s="297"/>
      <c r="CWT111" s="297"/>
      <c r="CWU111" s="297"/>
      <c r="CWV111" s="297"/>
      <c r="CWW111" s="297"/>
      <c r="CWX111" s="297"/>
      <c r="CWY111" s="297"/>
      <c r="CWZ111" s="297"/>
      <c r="CXA111" s="297"/>
      <c r="CXB111" s="297"/>
      <c r="CXC111" s="297"/>
      <c r="CXD111" s="297"/>
      <c r="CXE111" s="297"/>
      <c r="CXF111" s="297"/>
      <c r="CXG111" s="297"/>
      <c r="CXH111" s="297"/>
      <c r="CXI111" s="297"/>
      <c r="CXJ111" s="297"/>
      <c r="CXK111" s="297"/>
      <c r="CXL111" s="297"/>
      <c r="CXM111" s="297"/>
      <c r="CXN111" s="297"/>
      <c r="CXO111" s="297"/>
      <c r="CXP111" s="297"/>
      <c r="CXQ111" s="297"/>
      <c r="CXR111" s="297"/>
      <c r="CXS111" s="297"/>
      <c r="CXT111" s="297"/>
      <c r="CXU111" s="297"/>
      <c r="CXV111" s="297"/>
      <c r="CXW111" s="297"/>
      <c r="CXX111" s="297"/>
      <c r="CXY111" s="297"/>
      <c r="CXZ111" s="297"/>
      <c r="CYA111" s="297"/>
      <c r="CYB111" s="297"/>
      <c r="CYC111" s="297"/>
      <c r="CYD111" s="297"/>
      <c r="CYE111" s="297"/>
      <c r="CYF111" s="297"/>
      <c r="CYG111" s="297"/>
      <c r="CYH111" s="297"/>
      <c r="CYI111" s="297"/>
      <c r="CYJ111" s="297"/>
      <c r="CYK111" s="297"/>
      <c r="CYL111" s="297"/>
      <c r="CYM111" s="297"/>
      <c r="CYN111" s="297"/>
      <c r="CYO111" s="297"/>
      <c r="CYP111" s="297"/>
      <c r="CYQ111" s="297"/>
      <c r="CYR111" s="297"/>
      <c r="CYS111" s="297"/>
      <c r="CYT111" s="297"/>
      <c r="CYU111" s="297"/>
      <c r="CYV111" s="297"/>
      <c r="CYW111" s="297"/>
      <c r="CYX111" s="297"/>
      <c r="CYY111" s="297"/>
      <c r="CYZ111" s="297"/>
      <c r="CZA111" s="297"/>
      <c r="CZB111" s="297"/>
      <c r="CZC111" s="297"/>
      <c r="CZD111" s="297"/>
      <c r="CZE111" s="297"/>
      <c r="CZF111" s="297"/>
      <c r="CZG111" s="297"/>
      <c r="CZH111" s="297"/>
      <c r="CZI111" s="297"/>
      <c r="CZJ111" s="297"/>
      <c r="CZK111" s="297"/>
      <c r="CZL111" s="297"/>
      <c r="CZM111" s="297"/>
      <c r="CZN111" s="297"/>
      <c r="CZO111" s="297"/>
      <c r="CZP111" s="297"/>
      <c r="CZQ111" s="297"/>
      <c r="CZR111" s="297"/>
      <c r="CZS111" s="297"/>
      <c r="CZT111" s="297"/>
      <c r="CZU111" s="297"/>
      <c r="CZV111" s="297"/>
      <c r="CZW111" s="297"/>
      <c r="CZX111" s="297"/>
      <c r="CZY111" s="297"/>
      <c r="CZZ111" s="297"/>
      <c r="DAA111" s="297"/>
      <c r="DAB111" s="297"/>
      <c r="DAC111" s="297"/>
      <c r="DAD111" s="297"/>
      <c r="DAE111" s="297"/>
      <c r="DAF111" s="297"/>
      <c r="DAG111" s="297"/>
      <c r="DAH111" s="297"/>
      <c r="DAI111" s="297"/>
      <c r="DAJ111" s="297"/>
      <c r="DAK111" s="297"/>
      <c r="DAL111" s="297"/>
      <c r="DAM111" s="297"/>
      <c r="DAN111" s="297"/>
      <c r="DAO111" s="297"/>
      <c r="DAP111" s="297"/>
      <c r="DAQ111" s="297"/>
      <c r="DAR111" s="297"/>
      <c r="DAS111" s="297"/>
      <c r="DAT111" s="297"/>
      <c r="DAU111" s="297"/>
      <c r="DAV111" s="297"/>
      <c r="DAW111" s="297"/>
      <c r="DAX111" s="297"/>
      <c r="DAY111" s="297"/>
      <c r="DAZ111" s="297"/>
      <c r="DBA111" s="297"/>
      <c r="DBB111" s="297"/>
      <c r="DBC111" s="297"/>
      <c r="DBD111" s="297"/>
      <c r="DBE111" s="297"/>
      <c r="DBF111" s="297"/>
      <c r="DBG111" s="297"/>
      <c r="DBH111" s="297"/>
      <c r="DBI111" s="297"/>
      <c r="DBJ111" s="297"/>
      <c r="DBK111" s="297"/>
      <c r="DBL111" s="297"/>
      <c r="DBM111" s="297"/>
      <c r="DBN111" s="297"/>
      <c r="DBO111" s="297"/>
      <c r="DBP111" s="297"/>
      <c r="DBQ111" s="297"/>
      <c r="DBR111" s="297"/>
      <c r="DBS111" s="297"/>
      <c r="DBT111" s="297"/>
      <c r="DBU111" s="297"/>
      <c r="DBV111" s="297"/>
      <c r="DBW111" s="297"/>
      <c r="DBX111" s="297"/>
      <c r="DBY111" s="297"/>
      <c r="DBZ111" s="297"/>
      <c r="DCA111" s="297"/>
      <c r="DCB111" s="297"/>
      <c r="DCC111" s="297"/>
      <c r="DCD111" s="297"/>
      <c r="DCE111" s="297"/>
      <c r="DCF111" s="297"/>
      <c r="DCG111" s="297"/>
      <c r="DCH111" s="297"/>
      <c r="DCI111" s="297"/>
      <c r="DCJ111" s="297"/>
      <c r="DCK111" s="297"/>
      <c r="DCL111" s="297"/>
      <c r="DCM111" s="297"/>
      <c r="DCN111" s="297"/>
      <c r="DCO111" s="297"/>
      <c r="DCP111" s="297"/>
      <c r="DCQ111" s="297"/>
      <c r="DCR111" s="297"/>
      <c r="DCS111" s="297"/>
      <c r="DCT111" s="297"/>
      <c r="DCU111" s="297"/>
      <c r="DCV111" s="297"/>
      <c r="DCW111" s="297"/>
      <c r="DCX111" s="297"/>
      <c r="DCY111" s="297"/>
      <c r="DCZ111" s="297"/>
      <c r="DDA111" s="297"/>
      <c r="DDB111" s="297"/>
      <c r="DDC111" s="297"/>
      <c r="DDD111" s="297"/>
      <c r="DDE111" s="297"/>
      <c r="DDF111" s="297"/>
      <c r="DDG111" s="297"/>
      <c r="DDH111" s="297"/>
      <c r="DDI111" s="297"/>
      <c r="DDJ111" s="297"/>
      <c r="DDK111" s="297"/>
      <c r="DDL111" s="297"/>
      <c r="DDM111" s="297"/>
      <c r="DDN111" s="297"/>
      <c r="DDO111" s="297"/>
      <c r="DDP111" s="297"/>
      <c r="DDQ111" s="297"/>
      <c r="DDR111" s="297"/>
      <c r="DDS111" s="297"/>
      <c r="DDT111" s="297"/>
      <c r="DDU111" s="297"/>
      <c r="DDV111" s="297"/>
      <c r="DDW111" s="297"/>
      <c r="DDX111" s="297"/>
      <c r="DDY111" s="297"/>
      <c r="DDZ111" s="297"/>
      <c r="DEA111" s="297"/>
      <c r="DEB111" s="297"/>
      <c r="DEC111" s="297"/>
      <c r="DED111" s="297"/>
      <c r="DEE111" s="297"/>
      <c r="DEF111" s="297"/>
      <c r="DEG111" s="297"/>
      <c r="DEH111" s="297"/>
      <c r="DEI111" s="297"/>
      <c r="DEJ111" s="297"/>
      <c r="DEK111" s="297"/>
      <c r="DEL111" s="297"/>
      <c r="DEM111" s="297"/>
      <c r="DEN111" s="297"/>
      <c r="DEO111" s="297"/>
      <c r="DEP111" s="297"/>
      <c r="DEQ111" s="297"/>
      <c r="DER111" s="297"/>
      <c r="DES111" s="297"/>
      <c r="DET111" s="297"/>
      <c r="DEU111" s="297"/>
      <c r="DEV111" s="297"/>
      <c r="DEW111" s="297"/>
      <c r="DEX111" s="297"/>
      <c r="DEY111" s="297"/>
      <c r="DEZ111" s="297"/>
      <c r="DFA111" s="297"/>
      <c r="DFB111" s="297"/>
      <c r="DFC111" s="297"/>
      <c r="DFD111" s="297"/>
      <c r="DFE111" s="297"/>
      <c r="DFF111" s="297"/>
      <c r="DFG111" s="297"/>
      <c r="DFH111" s="297"/>
      <c r="DFI111" s="297"/>
      <c r="DFJ111" s="297"/>
      <c r="DFK111" s="297"/>
      <c r="DFL111" s="297"/>
      <c r="DFM111" s="297"/>
      <c r="DFN111" s="297"/>
      <c r="DFO111" s="297"/>
      <c r="DFP111" s="297"/>
      <c r="DFQ111" s="297"/>
      <c r="DFR111" s="297"/>
      <c r="DFS111" s="297"/>
      <c r="DFT111" s="297"/>
      <c r="DFU111" s="297"/>
      <c r="DFV111" s="297"/>
      <c r="DFW111" s="297"/>
      <c r="DFX111" s="297"/>
      <c r="DFY111" s="297"/>
      <c r="DFZ111" s="297"/>
      <c r="DGA111" s="297"/>
      <c r="DGB111" s="297"/>
      <c r="DGC111" s="297"/>
      <c r="DGD111" s="297"/>
      <c r="DGE111" s="297"/>
      <c r="DGF111" s="297"/>
      <c r="DGG111" s="297"/>
      <c r="DGH111" s="297"/>
      <c r="DGI111" s="297"/>
      <c r="DGJ111" s="297"/>
      <c r="DGK111" s="297"/>
      <c r="DGL111" s="297"/>
      <c r="DGM111" s="297"/>
      <c r="DGN111" s="297"/>
      <c r="DGO111" s="297"/>
      <c r="DGP111" s="297"/>
      <c r="DGQ111" s="297"/>
      <c r="DGR111" s="297"/>
      <c r="DGS111" s="297"/>
      <c r="DGT111" s="297"/>
      <c r="DGU111" s="297"/>
      <c r="DGV111" s="297"/>
      <c r="DGW111" s="297"/>
      <c r="DGX111" s="297"/>
      <c r="DGY111" s="297"/>
      <c r="DGZ111" s="297"/>
      <c r="DHA111" s="297"/>
      <c r="DHB111" s="297"/>
      <c r="DHC111" s="297"/>
      <c r="DHD111" s="297"/>
      <c r="DHE111" s="297"/>
      <c r="DHF111" s="297"/>
      <c r="DHG111" s="297"/>
      <c r="DHH111" s="297"/>
      <c r="DHI111" s="297"/>
      <c r="DHJ111" s="297"/>
      <c r="DHK111" s="297"/>
      <c r="DHL111" s="297"/>
      <c r="DHM111" s="297"/>
      <c r="DHN111" s="297"/>
      <c r="DHO111" s="297"/>
      <c r="DHP111" s="297"/>
      <c r="DHQ111" s="297"/>
      <c r="DHR111" s="297"/>
      <c r="DHS111" s="297"/>
      <c r="DHT111" s="297"/>
      <c r="DHU111" s="297"/>
      <c r="DHV111" s="297"/>
      <c r="DHW111" s="297"/>
      <c r="DHX111" s="297"/>
      <c r="DHY111" s="297"/>
      <c r="DHZ111" s="297"/>
      <c r="DIA111" s="297"/>
      <c r="DIB111" s="297"/>
      <c r="DIC111" s="297"/>
      <c r="DID111" s="297"/>
      <c r="DIE111" s="297"/>
      <c r="DIF111" s="297"/>
      <c r="DIG111" s="297"/>
      <c r="DIH111" s="297"/>
      <c r="DII111" s="297"/>
      <c r="DIJ111" s="297"/>
      <c r="DIK111" s="297"/>
      <c r="DIL111" s="297"/>
      <c r="DIM111" s="297"/>
      <c r="DIN111" s="297"/>
      <c r="DIO111" s="297"/>
      <c r="DIP111" s="297"/>
      <c r="DIQ111" s="297"/>
      <c r="DIR111" s="297"/>
      <c r="DIS111" s="297"/>
      <c r="DIT111" s="297"/>
      <c r="DIU111" s="297"/>
      <c r="DIV111" s="297"/>
      <c r="DIW111" s="297"/>
      <c r="DIX111" s="297"/>
      <c r="DIY111" s="297"/>
      <c r="DIZ111" s="297"/>
      <c r="DJA111" s="297"/>
      <c r="DJB111" s="297"/>
      <c r="DJC111" s="297"/>
      <c r="DJD111" s="297"/>
      <c r="DJE111" s="297"/>
      <c r="DJF111" s="297"/>
      <c r="DJG111" s="297"/>
      <c r="DJH111" s="297"/>
      <c r="DJI111" s="297"/>
      <c r="DJJ111" s="297"/>
      <c r="DJK111" s="297"/>
      <c r="DJL111" s="297"/>
      <c r="DJM111" s="297"/>
      <c r="DJN111" s="297"/>
      <c r="DJO111" s="297"/>
      <c r="DJP111" s="297"/>
      <c r="DJQ111" s="297"/>
      <c r="DJR111" s="297"/>
      <c r="DJS111" s="297"/>
      <c r="DJT111" s="297"/>
      <c r="DJU111" s="297"/>
      <c r="DJV111" s="297"/>
      <c r="DJW111" s="297"/>
      <c r="DJX111" s="297"/>
      <c r="DJY111" s="297"/>
      <c r="DJZ111" s="297"/>
      <c r="DKA111" s="297"/>
      <c r="DKB111" s="297"/>
      <c r="DKC111" s="297"/>
      <c r="DKD111" s="297"/>
      <c r="DKE111" s="297"/>
      <c r="DKF111" s="297"/>
      <c r="DKG111" s="297"/>
      <c r="DKH111" s="297"/>
      <c r="DKI111" s="297"/>
      <c r="DKJ111" s="297"/>
      <c r="DKK111" s="297"/>
      <c r="DKL111" s="297"/>
      <c r="DKM111" s="297"/>
      <c r="DKN111" s="297"/>
      <c r="DKO111" s="297"/>
      <c r="DKP111" s="297"/>
      <c r="DKQ111" s="297"/>
      <c r="DKR111" s="297"/>
      <c r="DKS111" s="297"/>
      <c r="DKT111" s="297"/>
      <c r="DKU111" s="297"/>
      <c r="DKV111" s="297"/>
      <c r="DKW111" s="297"/>
      <c r="DKX111" s="297"/>
      <c r="DKY111" s="297"/>
      <c r="DKZ111" s="297"/>
      <c r="DLA111" s="297"/>
      <c r="DLB111" s="297"/>
      <c r="DLC111" s="297"/>
      <c r="DLD111" s="297"/>
      <c r="DLE111" s="297"/>
      <c r="DLF111" s="297"/>
      <c r="DLG111" s="297"/>
      <c r="DLH111" s="297"/>
      <c r="DLI111" s="297"/>
      <c r="DLJ111" s="297"/>
      <c r="DLK111" s="297"/>
      <c r="DLL111" s="297"/>
      <c r="DLM111" s="297"/>
      <c r="DLN111" s="297"/>
      <c r="DLO111" s="297"/>
      <c r="DLP111" s="297"/>
      <c r="DLQ111" s="297"/>
      <c r="DLR111" s="297"/>
      <c r="DLS111" s="297"/>
      <c r="DLT111" s="297"/>
      <c r="DLU111" s="297"/>
      <c r="DLV111" s="297"/>
      <c r="DLW111" s="297"/>
      <c r="DLX111" s="297"/>
      <c r="DLY111" s="297"/>
      <c r="DLZ111" s="297"/>
      <c r="DMA111" s="297"/>
      <c r="DMB111" s="297"/>
      <c r="DMC111" s="297"/>
      <c r="DMD111" s="297"/>
      <c r="DME111" s="297"/>
      <c r="DMF111" s="297"/>
      <c r="DMG111" s="297"/>
      <c r="DMH111" s="297"/>
      <c r="DMI111" s="297"/>
      <c r="DMJ111" s="297"/>
      <c r="DMK111" s="297"/>
      <c r="DML111" s="297"/>
      <c r="DMM111" s="297"/>
      <c r="DMN111" s="297"/>
      <c r="DMO111" s="297"/>
      <c r="DMP111" s="297"/>
      <c r="DMQ111" s="297"/>
      <c r="DMR111" s="297"/>
      <c r="DMS111" s="297"/>
      <c r="DMT111" s="297"/>
      <c r="DMU111" s="297"/>
      <c r="DMV111" s="297"/>
      <c r="DMW111" s="297"/>
      <c r="DMX111" s="297"/>
      <c r="DMY111" s="297"/>
      <c r="DMZ111" s="297"/>
      <c r="DNA111" s="297"/>
      <c r="DNB111" s="297"/>
      <c r="DNC111" s="297"/>
      <c r="DND111" s="297"/>
      <c r="DNE111" s="297"/>
      <c r="DNF111" s="297"/>
      <c r="DNG111" s="297"/>
      <c r="DNH111" s="297"/>
      <c r="DNI111" s="297"/>
      <c r="DNJ111" s="297"/>
      <c r="DNK111" s="297"/>
      <c r="DNL111" s="297"/>
      <c r="DNM111" s="297"/>
      <c r="DNN111" s="297"/>
      <c r="DNO111" s="297"/>
      <c r="DNP111" s="297"/>
      <c r="DNQ111" s="297"/>
      <c r="DNR111" s="297"/>
      <c r="DNS111" s="297"/>
      <c r="DNT111" s="297"/>
      <c r="DNU111" s="297"/>
      <c r="DNV111" s="297"/>
      <c r="DNW111" s="297"/>
      <c r="DNX111" s="297"/>
      <c r="DNY111" s="297"/>
      <c r="DNZ111" s="297"/>
      <c r="DOA111" s="297"/>
      <c r="DOB111" s="297"/>
      <c r="DOC111" s="297"/>
      <c r="DOD111" s="297"/>
      <c r="DOE111" s="297"/>
      <c r="DOF111" s="297"/>
      <c r="DOG111" s="297"/>
      <c r="DOH111" s="297"/>
      <c r="DOI111" s="297"/>
      <c r="DOJ111" s="297"/>
      <c r="DOK111" s="297"/>
      <c r="DOL111" s="297"/>
      <c r="DOM111" s="297"/>
      <c r="DON111" s="297"/>
      <c r="DOO111" s="297"/>
      <c r="DOP111" s="297"/>
      <c r="DOQ111" s="297"/>
      <c r="DOR111" s="297"/>
      <c r="DOS111" s="297"/>
      <c r="DOT111" s="297"/>
      <c r="DOU111" s="297"/>
      <c r="DOV111" s="297"/>
      <c r="DOW111" s="297"/>
      <c r="DOX111" s="297"/>
      <c r="DOY111" s="297"/>
      <c r="DOZ111" s="297"/>
      <c r="DPA111" s="297"/>
      <c r="DPB111" s="297"/>
      <c r="DPC111" s="297"/>
      <c r="DPD111" s="297"/>
      <c r="DPE111" s="297"/>
      <c r="DPF111" s="297"/>
      <c r="DPG111" s="297"/>
      <c r="DPH111" s="297"/>
      <c r="DPI111" s="297"/>
      <c r="DPJ111" s="297"/>
      <c r="DPK111" s="297"/>
      <c r="DPL111" s="297"/>
      <c r="DPM111" s="297"/>
      <c r="DPN111" s="297"/>
      <c r="DPO111" s="297"/>
      <c r="DPP111" s="297"/>
      <c r="DPQ111" s="297"/>
      <c r="DPR111" s="297"/>
      <c r="DPS111" s="297"/>
      <c r="DPT111" s="297"/>
      <c r="DPU111" s="297"/>
      <c r="DPV111" s="297"/>
      <c r="DPW111" s="297"/>
      <c r="DPX111" s="297"/>
      <c r="DPY111" s="297"/>
      <c r="DPZ111" s="297"/>
      <c r="DQA111" s="297"/>
      <c r="DQB111" s="297"/>
      <c r="DQC111" s="297"/>
      <c r="DQD111" s="297"/>
      <c r="DQE111" s="297"/>
      <c r="DQF111" s="297"/>
      <c r="DQG111" s="297"/>
      <c r="DQH111" s="297"/>
      <c r="DQI111" s="297"/>
      <c r="DQJ111" s="297"/>
      <c r="DQK111" s="297"/>
      <c r="DQL111" s="297"/>
      <c r="DQM111" s="297"/>
      <c r="DQN111" s="297"/>
      <c r="DQO111" s="297"/>
      <c r="DQP111" s="297"/>
      <c r="DQQ111" s="297"/>
      <c r="DQR111" s="297"/>
      <c r="DQS111" s="297"/>
      <c r="DQT111" s="297"/>
      <c r="DQU111" s="297"/>
      <c r="DQV111" s="297"/>
      <c r="DQW111" s="297"/>
      <c r="DQX111" s="297"/>
      <c r="DQY111" s="297"/>
      <c r="DQZ111" s="297"/>
      <c r="DRA111" s="297"/>
      <c r="DRB111" s="297"/>
      <c r="DRC111" s="297"/>
      <c r="DRD111" s="297"/>
      <c r="DRE111" s="297"/>
      <c r="DRF111" s="297"/>
      <c r="DRG111" s="297"/>
      <c r="DRH111" s="297"/>
      <c r="DRI111" s="297"/>
      <c r="DRJ111" s="297"/>
      <c r="DRK111" s="297"/>
      <c r="DRL111" s="297"/>
      <c r="DRM111" s="297"/>
      <c r="DRN111" s="297"/>
      <c r="DRO111" s="297"/>
      <c r="DRP111" s="297"/>
      <c r="DRQ111" s="297"/>
      <c r="DRR111" s="297"/>
      <c r="DRS111" s="297"/>
      <c r="DRT111" s="297"/>
      <c r="DRU111" s="297"/>
      <c r="DRV111" s="297"/>
      <c r="DRW111" s="297"/>
      <c r="DRX111" s="297"/>
      <c r="DRY111" s="297"/>
      <c r="DRZ111" s="297"/>
      <c r="DSA111" s="297"/>
      <c r="DSB111" s="297"/>
      <c r="DSC111" s="297"/>
      <c r="DSD111" s="297"/>
      <c r="DSE111" s="297"/>
      <c r="DSF111" s="297"/>
      <c r="DSG111" s="297"/>
      <c r="DSH111" s="297"/>
      <c r="DSI111" s="297"/>
      <c r="DSJ111" s="297"/>
      <c r="DSK111" s="297"/>
      <c r="DSL111" s="297"/>
      <c r="DSM111" s="297"/>
      <c r="DSN111" s="297"/>
      <c r="DSO111" s="297"/>
      <c r="DSP111" s="297"/>
      <c r="DSQ111" s="297"/>
      <c r="DSR111" s="297"/>
      <c r="DSS111" s="297"/>
      <c r="DST111" s="297"/>
      <c r="DSU111" s="297"/>
      <c r="DSV111" s="297"/>
      <c r="DSW111" s="297"/>
      <c r="DSX111" s="297"/>
      <c r="DSY111" s="297"/>
      <c r="DSZ111" s="297"/>
      <c r="DTA111" s="297"/>
      <c r="DTB111" s="297"/>
      <c r="DTC111" s="297"/>
      <c r="DTD111" s="297"/>
      <c r="DTE111" s="297"/>
      <c r="DTF111" s="297"/>
      <c r="DTG111" s="297"/>
      <c r="DTH111" s="297"/>
      <c r="DTI111" s="297"/>
      <c r="DTJ111" s="297"/>
      <c r="DTK111" s="297"/>
      <c r="DTL111" s="297"/>
      <c r="DTM111" s="297"/>
      <c r="DTN111" s="297"/>
      <c r="DTO111" s="297"/>
      <c r="DTP111" s="297"/>
      <c r="DTQ111" s="297"/>
      <c r="DTR111" s="297"/>
      <c r="DTS111" s="297"/>
      <c r="DTT111" s="297"/>
      <c r="DTU111" s="297"/>
      <c r="DTV111" s="297"/>
      <c r="DTW111" s="297"/>
      <c r="DTX111" s="297"/>
      <c r="DTY111" s="297"/>
      <c r="DTZ111" s="297"/>
      <c r="DUA111" s="297"/>
      <c r="DUB111" s="297"/>
      <c r="DUC111" s="297"/>
      <c r="DUD111" s="297"/>
      <c r="DUE111" s="297"/>
      <c r="DUF111" s="297"/>
      <c r="DUG111" s="297"/>
      <c r="DUH111" s="297"/>
      <c r="DUI111" s="297"/>
      <c r="DUJ111" s="297"/>
      <c r="DUK111" s="297"/>
      <c r="DUL111" s="297"/>
      <c r="DUM111" s="297"/>
      <c r="DUN111" s="297"/>
      <c r="DUO111" s="297"/>
      <c r="DUP111" s="297"/>
      <c r="DUQ111" s="297"/>
      <c r="DUR111" s="297"/>
      <c r="DUS111" s="297"/>
      <c r="DUT111" s="297"/>
      <c r="DUU111" s="297"/>
      <c r="DUV111" s="297"/>
      <c r="DUW111" s="297"/>
      <c r="DUX111" s="297"/>
      <c r="DUY111" s="297"/>
      <c r="DUZ111" s="297"/>
      <c r="DVA111" s="297"/>
      <c r="DVB111" s="297"/>
      <c r="DVC111" s="297"/>
      <c r="DVD111" s="297"/>
      <c r="DVE111" s="297"/>
      <c r="DVF111" s="297"/>
      <c r="DVG111" s="297"/>
      <c r="DVH111" s="297"/>
      <c r="DVI111" s="297"/>
      <c r="DVJ111" s="297"/>
      <c r="DVK111" s="297"/>
      <c r="DVL111" s="297"/>
      <c r="DVM111" s="297"/>
      <c r="DVN111" s="297"/>
      <c r="DVO111" s="297"/>
      <c r="DVP111" s="297"/>
      <c r="DVQ111" s="297"/>
      <c r="DVR111" s="297"/>
      <c r="DVS111" s="297"/>
      <c r="DVT111" s="297"/>
      <c r="DVU111" s="297"/>
      <c r="DVV111" s="297"/>
      <c r="DVW111" s="297"/>
      <c r="DVX111" s="297"/>
      <c r="DVY111" s="297"/>
      <c r="DVZ111" s="297"/>
      <c r="DWA111" s="297"/>
      <c r="DWB111" s="297"/>
      <c r="DWC111" s="297"/>
      <c r="DWD111" s="297"/>
      <c r="DWE111" s="297"/>
      <c r="DWF111" s="297"/>
      <c r="DWG111" s="297"/>
      <c r="DWH111" s="297"/>
      <c r="DWI111" s="297"/>
      <c r="DWJ111" s="297"/>
      <c r="DWK111" s="297"/>
      <c r="DWL111" s="297"/>
      <c r="DWM111" s="297"/>
      <c r="DWN111" s="297"/>
      <c r="DWO111" s="297"/>
      <c r="DWP111" s="297"/>
      <c r="DWQ111" s="297"/>
      <c r="DWR111" s="297"/>
      <c r="DWS111" s="297"/>
      <c r="DWT111" s="297"/>
      <c r="DWU111" s="297"/>
      <c r="DWV111" s="297"/>
      <c r="DWW111" s="297"/>
      <c r="DWX111" s="297"/>
      <c r="DWY111" s="297"/>
      <c r="DWZ111" s="297"/>
      <c r="DXA111" s="297"/>
      <c r="DXB111" s="297"/>
      <c r="DXC111" s="297"/>
      <c r="DXD111" s="297"/>
      <c r="DXE111" s="297"/>
      <c r="DXF111" s="297"/>
      <c r="DXG111" s="297"/>
      <c r="DXH111" s="297"/>
      <c r="DXI111" s="297"/>
      <c r="DXJ111" s="297"/>
      <c r="DXK111" s="297"/>
      <c r="DXL111" s="297"/>
      <c r="DXM111" s="297"/>
      <c r="DXN111" s="297"/>
      <c r="DXO111" s="297"/>
      <c r="DXP111" s="297"/>
      <c r="DXQ111" s="297"/>
      <c r="DXR111" s="297"/>
      <c r="DXS111" s="297"/>
      <c r="DXT111" s="297"/>
      <c r="DXU111" s="297"/>
      <c r="DXV111" s="297"/>
      <c r="DXW111" s="297"/>
      <c r="DXX111" s="297"/>
      <c r="DXY111" s="297"/>
      <c r="DXZ111" s="297"/>
      <c r="DYA111" s="297"/>
      <c r="DYB111" s="297"/>
      <c r="DYC111" s="297"/>
      <c r="DYD111" s="297"/>
      <c r="DYE111" s="297"/>
      <c r="DYF111" s="297"/>
      <c r="DYG111" s="297"/>
      <c r="DYH111" s="297"/>
      <c r="DYI111" s="297"/>
      <c r="DYJ111" s="297"/>
      <c r="DYK111" s="297"/>
      <c r="DYL111" s="297"/>
      <c r="DYM111" s="297"/>
      <c r="DYN111" s="297"/>
      <c r="DYO111" s="297"/>
      <c r="DYP111" s="297"/>
      <c r="DYQ111" s="297"/>
      <c r="DYR111" s="297"/>
      <c r="DYS111" s="297"/>
      <c r="DYT111" s="297"/>
      <c r="DYU111" s="297"/>
      <c r="DYV111" s="297"/>
      <c r="DYW111" s="297"/>
      <c r="DYX111" s="297"/>
      <c r="DYY111" s="297"/>
      <c r="DYZ111" s="297"/>
      <c r="DZA111" s="297"/>
      <c r="DZB111" s="297"/>
      <c r="DZC111" s="297"/>
      <c r="DZD111" s="297"/>
      <c r="DZE111" s="297"/>
      <c r="DZF111" s="297"/>
      <c r="DZG111" s="297"/>
      <c r="DZH111" s="297"/>
      <c r="DZI111" s="297"/>
      <c r="DZJ111" s="297"/>
      <c r="DZK111" s="297"/>
      <c r="DZL111" s="297"/>
      <c r="DZM111" s="297"/>
      <c r="DZN111" s="297"/>
      <c r="DZO111" s="297"/>
      <c r="DZP111" s="297"/>
      <c r="DZQ111" s="297"/>
      <c r="DZR111" s="297"/>
      <c r="DZS111" s="297"/>
      <c r="DZT111" s="297"/>
      <c r="DZU111" s="297"/>
      <c r="DZV111" s="297"/>
      <c r="DZW111" s="297"/>
      <c r="DZX111" s="297"/>
      <c r="DZY111" s="297"/>
      <c r="DZZ111" s="297"/>
      <c r="EAA111" s="297"/>
      <c r="EAB111" s="297"/>
      <c r="EAC111" s="297"/>
      <c r="EAD111" s="297"/>
      <c r="EAE111" s="297"/>
      <c r="EAF111" s="297"/>
      <c r="EAG111" s="297"/>
      <c r="EAH111" s="297"/>
      <c r="EAI111" s="297"/>
      <c r="EAJ111" s="297"/>
      <c r="EAK111" s="297"/>
      <c r="EAL111" s="297"/>
      <c r="EAM111" s="297"/>
      <c r="EAN111" s="297"/>
      <c r="EAO111" s="297"/>
      <c r="EAP111" s="297"/>
      <c r="EAQ111" s="297"/>
      <c r="EAR111" s="297"/>
      <c r="EAS111" s="297"/>
      <c r="EAT111" s="297"/>
      <c r="EAU111" s="297"/>
      <c r="EAV111" s="297"/>
      <c r="EAW111" s="297"/>
      <c r="EAX111" s="297"/>
      <c r="EAY111" s="297"/>
      <c r="EAZ111" s="297"/>
      <c r="EBA111" s="297"/>
      <c r="EBB111" s="297"/>
      <c r="EBC111" s="297"/>
      <c r="EBD111" s="297"/>
      <c r="EBE111" s="297"/>
      <c r="EBF111" s="297"/>
      <c r="EBG111" s="297"/>
      <c r="EBH111" s="297"/>
      <c r="EBI111" s="297"/>
      <c r="EBJ111" s="297"/>
      <c r="EBK111" s="297"/>
      <c r="EBL111" s="297"/>
      <c r="EBM111" s="297"/>
      <c r="EBN111" s="297"/>
      <c r="EBO111" s="297"/>
      <c r="EBP111" s="297"/>
      <c r="EBQ111" s="297"/>
      <c r="EBR111" s="297"/>
      <c r="EBS111" s="297"/>
      <c r="EBT111" s="297"/>
      <c r="EBU111" s="297"/>
      <c r="EBV111" s="297"/>
      <c r="EBW111" s="297"/>
      <c r="EBX111" s="297"/>
      <c r="EBY111" s="297"/>
      <c r="EBZ111" s="297"/>
      <c r="ECA111" s="297"/>
      <c r="ECB111" s="297"/>
      <c r="ECC111" s="297"/>
      <c r="ECD111" s="297"/>
      <c r="ECE111" s="297"/>
      <c r="ECF111" s="297"/>
      <c r="ECG111" s="297"/>
      <c r="ECH111" s="297"/>
      <c r="ECI111" s="297"/>
      <c r="ECJ111" s="297"/>
      <c r="ECK111" s="297"/>
      <c r="ECL111" s="297"/>
      <c r="ECM111" s="297"/>
      <c r="ECN111" s="297"/>
      <c r="ECO111" s="297"/>
      <c r="ECP111" s="297"/>
      <c r="ECQ111" s="297"/>
      <c r="ECR111" s="297"/>
      <c r="ECS111" s="297"/>
      <c r="ECT111" s="297"/>
      <c r="ECU111" s="297"/>
      <c r="ECV111" s="297"/>
      <c r="ECW111" s="297"/>
      <c r="ECX111" s="297"/>
      <c r="ECY111" s="297"/>
      <c r="ECZ111" s="297"/>
      <c r="EDA111" s="297"/>
      <c r="EDB111" s="297"/>
      <c r="EDC111" s="297"/>
      <c r="EDD111" s="297"/>
      <c r="EDE111" s="297"/>
      <c r="EDF111" s="297"/>
      <c r="EDG111" s="297"/>
      <c r="EDH111" s="297"/>
      <c r="EDI111" s="297"/>
      <c r="EDJ111" s="297"/>
      <c r="EDK111" s="297"/>
      <c r="EDL111" s="297"/>
      <c r="EDM111" s="297"/>
      <c r="EDN111" s="297"/>
      <c r="EDO111" s="297"/>
      <c r="EDP111" s="297"/>
      <c r="EDQ111" s="297"/>
      <c r="EDR111" s="297"/>
      <c r="EDS111" s="297"/>
      <c r="EDT111" s="297"/>
      <c r="EDU111" s="297"/>
      <c r="EDV111" s="297"/>
      <c r="EDW111" s="297"/>
      <c r="EDX111" s="297"/>
      <c r="EDY111" s="297"/>
      <c r="EDZ111" s="297"/>
      <c r="EEA111" s="297"/>
      <c r="EEB111" s="297"/>
      <c r="EEC111" s="297"/>
      <c r="EED111" s="297"/>
      <c r="EEE111" s="297"/>
      <c r="EEF111" s="297"/>
      <c r="EEG111" s="297"/>
      <c r="EEH111" s="297"/>
      <c r="EEI111" s="297"/>
      <c r="EEJ111" s="297"/>
      <c r="EEK111" s="297"/>
      <c r="EEL111" s="297"/>
      <c r="EEM111" s="297"/>
      <c r="EEN111" s="297"/>
      <c r="EEO111" s="297"/>
      <c r="EEP111" s="297"/>
      <c r="EEQ111" s="297"/>
      <c r="EER111" s="297"/>
      <c r="EES111" s="297"/>
      <c r="EET111" s="297"/>
      <c r="EEU111" s="297"/>
      <c r="EEV111" s="297"/>
      <c r="EEW111" s="297"/>
      <c r="EEX111" s="297"/>
      <c r="EEY111" s="297"/>
      <c r="EEZ111" s="297"/>
      <c r="EFA111" s="297"/>
      <c r="EFB111" s="297"/>
      <c r="EFC111" s="297"/>
      <c r="EFD111" s="297"/>
      <c r="EFE111" s="297"/>
      <c r="EFF111" s="297"/>
      <c r="EFG111" s="297"/>
      <c r="EFH111" s="297"/>
      <c r="EFI111" s="297"/>
      <c r="EFJ111" s="297"/>
      <c r="EFK111" s="297"/>
      <c r="EFL111" s="297"/>
      <c r="EFM111" s="297"/>
      <c r="EFN111" s="297"/>
      <c r="EFO111" s="297"/>
      <c r="EFP111" s="297"/>
      <c r="EFQ111" s="297"/>
      <c r="EFR111" s="297"/>
      <c r="EFS111" s="297"/>
      <c r="EFT111" s="297"/>
      <c r="EFU111" s="297"/>
      <c r="EFV111" s="297"/>
      <c r="EFW111" s="297"/>
      <c r="EFX111" s="297"/>
      <c r="EFY111" s="297"/>
      <c r="EFZ111" s="297"/>
      <c r="EGA111" s="297"/>
      <c r="EGB111" s="297"/>
      <c r="EGC111" s="297"/>
      <c r="EGD111" s="297"/>
      <c r="EGE111" s="297"/>
      <c r="EGF111" s="297"/>
      <c r="EGG111" s="297"/>
      <c r="EGH111" s="297"/>
      <c r="EGI111" s="297"/>
      <c r="EGJ111" s="297"/>
      <c r="EGK111" s="297"/>
      <c r="EGL111" s="297"/>
      <c r="EGM111" s="297"/>
      <c r="EGN111" s="297"/>
      <c r="EGO111" s="297"/>
      <c r="EGP111" s="297"/>
      <c r="EGQ111" s="297"/>
      <c r="EGR111" s="297"/>
      <c r="EGS111" s="297"/>
      <c r="EGT111" s="297"/>
      <c r="EGU111" s="297"/>
      <c r="EGV111" s="297"/>
      <c r="EGW111" s="297"/>
      <c r="EGX111" s="297"/>
      <c r="EGY111" s="297"/>
      <c r="EGZ111" s="297"/>
      <c r="EHA111" s="297"/>
      <c r="EHB111" s="297"/>
      <c r="EHC111" s="297"/>
      <c r="EHD111" s="297"/>
      <c r="EHE111" s="297"/>
      <c r="EHF111" s="297"/>
      <c r="EHG111" s="297"/>
      <c r="EHH111" s="297"/>
      <c r="EHI111" s="297"/>
      <c r="EHJ111" s="297"/>
      <c r="EHK111" s="297"/>
      <c r="EHL111" s="297"/>
      <c r="EHM111" s="297"/>
      <c r="EHN111" s="297"/>
      <c r="EHO111" s="297"/>
      <c r="EHP111" s="297"/>
      <c r="EHQ111" s="297"/>
      <c r="EHR111" s="297"/>
      <c r="EHS111" s="297"/>
      <c r="EHT111" s="297"/>
      <c r="EHU111" s="297"/>
      <c r="EHV111" s="297"/>
      <c r="EHW111" s="297"/>
      <c r="EHX111" s="297"/>
      <c r="EHY111" s="297"/>
      <c r="EHZ111" s="297"/>
      <c r="EIA111" s="297"/>
      <c r="EIB111" s="297"/>
      <c r="EIC111" s="297"/>
      <c r="EID111" s="297"/>
      <c r="EIE111" s="297"/>
      <c r="EIF111" s="297"/>
      <c r="EIG111" s="297"/>
      <c r="EIH111" s="297"/>
      <c r="EII111" s="297"/>
      <c r="EIJ111" s="297"/>
      <c r="EIK111" s="297"/>
      <c r="EIL111" s="297"/>
      <c r="EIM111" s="297"/>
      <c r="EIN111" s="297"/>
      <c r="EIO111" s="297"/>
      <c r="EIP111" s="297"/>
      <c r="EIQ111" s="297"/>
      <c r="EIR111" s="297"/>
      <c r="EIS111" s="297"/>
      <c r="EIT111" s="297"/>
      <c r="EIU111" s="297"/>
      <c r="EIV111" s="297"/>
      <c r="EIW111" s="297"/>
      <c r="EIX111" s="297"/>
      <c r="EIY111" s="297"/>
      <c r="EIZ111" s="297"/>
      <c r="EJA111" s="297"/>
      <c r="EJB111" s="297"/>
      <c r="EJC111" s="297"/>
      <c r="EJD111" s="297"/>
      <c r="EJE111" s="297"/>
      <c r="EJF111" s="297"/>
      <c r="EJG111" s="297"/>
      <c r="EJH111" s="297"/>
      <c r="EJI111" s="297"/>
      <c r="EJJ111" s="297"/>
      <c r="EJK111" s="297"/>
      <c r="EJL111" s="297"/>
      <c r="EJM111" s="297"/>
      <c r="EJN111" s="297"/>
      <c r="EJO111" s="297"/>
      <c r="EJP111" s="297"/>
      <c r="EJQ111" s="297"/>
      <c r="EJR111" s="297"/>
      <c r="EJS111" s="297"/>
      <c r="EJT111" s="297"/>
      <c r="EJU111" s="297"/>
      <c r="EJV111" s="297"/>
      <c r="EJW111" s="297"/>
      <c r="EJX111" s="297"/>
      <c r="EJY111" s="297"/>
      <c r="EJZ111" s="297"/>
      <c r="EKA111" s="297"/>
      <c r="EKB111" s="297"/>
      <c r="EKC111" s="297"/>
      <c r="EKD111" s="297"/>
      <c r="EKE111" s="297"/>
      <c r="EKF111" s="297"/>
      <c r="EKG111" s="297"/>
      <c r="EKH111" s="297"/>
      <c r="EKI111" s="297"/>
      <c r="EKJ111" s="297"/>
      <c r="EKK111" s="297"/>
      <c r="EKL111" s="297"/>
      <c r="EKM111" s="297"/>
      <c r="EKN111" s="297"/>
      <c r="EKO111" s="297"/>
      <c r="EKP111" s="297"/>
      <c r="EKQ111" s="297"/>
      <c r="EKR111" s="297"/>
      <c r="EKS111" s="297"/>
      <c r="EKT111" s="297"/>
      <c r="EKU111" s="297"/>
      <c r="EKV111" s="297"/>
      <c r="EKW111" s="297"/>
      <c r="EKX111" s="297"/>
      <c r="EKY111" s="297"/>
      <c r="EKZ111" s="297"/>
      <c r="ELA111" s="297"/>
      <c r="ELB111" s="297"/>
      <c r="ELC111" s="297"/>
      <c r="ELD111" s="297"/>
      <c r="ELE111" s="297"/>
      <c r="ELF111" s="297"/>
      <c r="ELG111" s="297"/>
      <c r="ELH111" s="297"/>
      <c r="ELI111" s="297"/>
      <c r="ELJ111" s="297"/>
      <c r="ELK111" s="297"/>
      <c r="ELL111" s="297"/>
      <c r="ELM111" s="297"/>
      <c r="ELN111" s="297"/>
      <c r="ELO111" s="297"/>
      <c r="ELP111" s="297"/>
      <c r="ELQ111" s="297"/>
      <c r="ELR111" s="297"/>
      <c r="ELS111" s="297"/>
      <c r="ELT111" s="297"/>
      <c r="ELU111" s="297"/>
      <c r="ELV111" s="297"/>
      <c r="ELW111" s="297"/>
      <c r="ELX111" s="297"/>
      <c r="ELY111" s="297"/>
      <c r="ELZ111" s="297"/>
      <c r="EMA111" s="297"/>
      <c r="EMB111" s="297"/>
      <c r="EMC111" s="297"/>
      <c r="EMD111" s="297"/>
      <c r="EME111" s="297"/>
      <c r="EMF111" s="297"/>
      <c r="EMG111" s="297"/>
      <c r="EMH111" s="297"/>
      <c r="EMI111" s="297"/>
      <c r="EMJ111" s="297"/>
      <c r="EMK111" s="297"/>
      <c r="EML111" s="297"/>
      <c r="EMM111" s="297"/>
      <c r="EMN111" s="297"/>
      <c r="EMO111" s="297"/>
      <c r="EMP111" s="297"/>
      <c r="EMQ111" s="297"/>
      <c r="EMR111" s="297"/>
      <c r="EMS111" s="297"/>
      <c r="EMT111" s="297"/>
      <c r="EMU111" s="297"/>
      <c r="EMV111" s="297"/>
      <c r="EMW111" s="297"/>
      <c r="EMX111" s="297"/>
      <c r="EMY111" s="297"/>
      <c r="EMZ111" s="297"/>
      <c r="ENA111" s="297"/>
      <c r="ENB111" s="297"/>
      <c r="ENC111" s="297"/>
      <c r="END111" s="297"/>
      <c r="ENE111" s="297"/>
      <c r="ENF111" s="297"/>
      <c r="ENG111" s="297"/>
      <c r="ENH111" s="297"/>
      <c r="ENI111" s="297"/>
      <c r="ENJ111" s="297"/>
      <c r="ENK111" s="297"/>
      <c r="ENL111" s="297"/>
      <c r="ENM111" s="297"/>
      <c r="ENN111" s="297"/>
      <c r="ENO111" s="297"/>
      <c r="ENP111" s="297"/>
      <c r="ENQ111" s="297"/>
      <c r="ENR111" s="297"/>
      <c r="ENS111" s="297"/>
      <c r="ENT111" s="297"/>
      <c r="ENU111" s="297"/>
      <c r="ENV111" s="297"/>
      <c r="ENW111" s="297"/>
      <c r="ENX111" s="297"/>
      <c r="ENY111" s="297"/>
      <c r="ENZ111" s="297"/>
      <c r="EOA111" s="297"/>
      <c r="EOB111" s="297"/>
      <c r="EOC111" s="297"/>
      <c r="EOD111" s="297"/>
      <c r="EOE111" s="297"/>
      <c r="EOF111" s="297"/>
      <c r="EOG111" s="297"/>
      <c r="EOH111" s="297"/>
      <c r="EOI111" s="297"/>
      <c r="EOJ111" s="297"/>
      <c r="EOK111" s="297"/>
      <c r="EOL111" s="297"/>
      <c r="EOM111" s="297"/>
      <c r="EON111" s="297"/>
      <c r="EOO111" s="297"/>
      <c r="EOP111" s="297"/>
      <c r="EOQ111" s="297"/>
      <c r="EOR111" s="297"/>
      <c r="EOS111" s="297"/>
      <c r="EOT111" s="297"/>
      <c r="EOU111" s="297"/>
      <c r="EOV111" s="297"/>
      <c r="EOW111" s="297"/>
      <c r="EOX111" s="297"/>
      <c r="EOY111" s="297"/>
      <c r="EOZ111" s="297"/>
      <c r="EPA111" s="297"/>
      <c r="EPB111" s="297"/>
      <c r="EPC111" s="297"/>
      <c r="EPD111" s="297"/>
      <c r="EPE111" s="297"/>
      <c r="EPF111" s="297"/>
      <c r="EPG111" s="297"/>
      <c r="EPH111" s="297"/>
      <c r="EPI111" s="297"/>
      <c r="EPJ111" s="297"/>
      <c r="EPK111" s="297"/>
      <c r="EPL111" s="297"/>
      <c r="EPM111" s="297"/>
      <c r="EPN111" s="297"/>
      <c r="EPO111" s="297"/>
      <c r="EPP111" s="297"/>
      <c r="EPQ111" s="297"/>
      <c r="EPR111" s="297"/>
      <c r="EPS111" s="297"/>
      <c r="EPT111" s="297"/>
      <c r="EPU111" s="297"/>
      <c r="EPV111" s="297"/>
      <c r="EPW111" s="297"/>
      <c r="EPX111" s="297"/>
      <c r="EPY111" s="297"/>
      <c r="EPZ111" s="297"/>
      <c r="EQA111" s="297"/>
      <c r="EQB111" s="297"/>
      <c r="EQC111" s="297"/>
      <c r="EQD111" s="297"/>
      <c r="EQE111" s="297"/>
      <c r="EQF111" s="297"/>
      <c r="EQG111" s="297"/>
      <c r="EQH111" s="297"/>
      <c r="EQI111" s="297"/>
      <c r="EQJ111" s="297"/>
      <c r="EQK111" s="297"/>
      <c r="EQL111" s="297"/>
      <c r="EQM111" s="297"/>
      <c r="EQN111" s="297"/>
      <c r="EQO111" s="297"/>
      <c r="EQP111" s="297"/>
      <c r="EQQ111" s="297"/>
      <c r="EQR111" s="297"/>
      <c r="EQS111" s="297"/>
      <c r="EQT111" s="297"/>
      <c r="EQU111" s="297"/>
      <c r="EQV111" s="297"/>
      <c r="EQW111" s="297"/>
      <c r="EQX111" s="297"/>
      <c r="EQY111" s="297"/>
      <c r="EQZ111" s="297"/>
      <c r="ERA111" s="297"/>
      <c r="ERB111" s="297"/>
      <c r="ERC111" s="297"/>
      <c r="ERD111" s="297"/>
      <c r="ERE111" s="297"/>
      <c r="ERF111" s="297"/>
      <c r="ERG111" s="297"/>
      <c r="ERH111" s="297"/>
      <c r="ERI111" s="297"/>
      <c r="ERJ111" s="297"/>
      <c r="ERK111" s="297"/>
      <c r="ERL111" s="297"/>
      <c r="ERM111" s="297"/>
      <c r="ERN111" s="297"/>
      <c r="ERO111" s="297"/>
      <c r="ERP111" s="297"/>
      <c r="ERQ111" s="297"/>
      <c r="ERR111" s="297"/>
      <c r="ERS111" s="297"/>
      <c r="ERT111" s="297"/>
      <c r="ERU111" s="297"/>
      <c r="ERV111" s="297"/>
      <c r="ERW111" s="297"/>
      <c r="ERX111" s="297"/>
      <c r="ERY111" s="297"/>
      <c r="ERZ111" s="297"/>
      <c r="ESA111" s="297"/>
      <c r="ESB111" s="297"/>
      <c r="ESC111" s="297"/>
      <c r="ESD111" s="297"/>
      <c r="ESE111" s="297"/>
      <c r="ESF111" s="297"/>
      <c r="ESG111" s="297"/>
      <c r="ESH111" s="297"/>
      <c r="ESI111" s="297"/>
      <c r="ESJ111" s="297"/>
      <c r="ESK111" s="297"/>
      <c r="ESL111" s="297"/>
      <c r="ESM111" s="297"/>
      <c r="ESN111" s="297"/>
      <c r="ESO111" s="297"/>
      <c r="ESP111" s="297"/>
      <c r="ESQ111" s="297"/>
      <c r="ESR111" s="297"/>
      <c r="ESS111" s="297"/>
      <c r="EST111" s="297"/>
      <c r="ESU111" s="297"/>
      <c r="ESV111" s="297"/>
      <c r="ESW111" s="297"/>
      <c r="ESX111" s="297"/>
      <c r="ESY111" s="297"/>
      <c r="ESZ111" s="297"/>
      <c r="ETA111" s="297"/>
      <c r="ETB111" s="297"/>
      <c r="ETC111" s="297"/>
      <c r="ETD111" s="297"/>
      <c r="ETE111" s="297"/>
      <c r="ETF111" s="297"/>
      <c r="ETG111" s="297"/>
      <c r="ETH111" s="297"/>
      <c r="ETI111" s="297"/>
      <c r="ETJ111" s="297"/>
      <c r="ETK111" s="297"/>
      <c r="ETL111" s="297"/>
      <c r="ETM111" s="297"/>
      <c r="ETN111" s="297"/>
      <c r="ETO111" s="297"/>
      <c r="ETP111" s="297"/>
      <c r="ETQ111" s="297"/>
      <c r="ETR111" s="297"/>
      <c r="ETS111" s="297"/>
      <c r="ETT111" s="297"/>
      <c r="ETU111" s="297"/>
      <c r="ETV111" s="297"/>
      <c r="ETW111" s="297"/>
      <c r="ETX111" s="297"/>
      <c r="ETY111" s="297"/>
      <c r="ETZ111" s="297"/>
      <c r="EUA111" s="297"/>
      <c r="EUB111" s="297"/>
      <c r="EUC111" s="297"/>
      <c r="EUD111" s="297"/>
      <c r="EUE111" s="297"/>
      <c r="EUF111" s="297"/>
      <c r="EUG111" s="297"/>
      <c r="EUH111" s="297"/>
      <c r="EUI111" s="297"/>
      <c r="EUJ111" s="297"/>
      <c r="EUK111" s="297"/>
      <c r="EUL111" s="297"/>
      <c r="EUM111" s="297"/>
      <c r="EUN111" s="297"/>
      <c r="EUO111" s="297"/>
      <c r="EUP111" s="297"/>
      <c r="EUQ111" s="297"/>
      <c r="EUR111" s="297"/>
      <c r="EUS111" s="297"/>
      <c r="EUT111" s="297"/>
      <c r="EUU111" s="297"/>
      <c r="EUV111" s="297"/>
      <c r="EUW111" s="297"/>
      <c r="EUX111" s="297"/>
      <c r="EUY111" s="297"/>
      <c r="EUZ111" s="297"/>
      <c r="EVA111" s="297"/>
      <c r="EVB111" s="297"/>
      <c r="EVC111" s="297"/>
      <c r="EVD111" s="297"/>
      <c r="EVE111" s="297"/>
      <c r="EVF111" s="297"/>
      <c r="EVG111" s="297"/>
      <c r="EVH111" s="297"/>
      <c r="EVI111" s="297"/>
      <c r="EVJ111" s="297"/>
      <c r="EVK111" s="297"/>
      <c r="EVL111" s="297"/>
      <c r="EVM111" s="297"/>
      <c r="EVN111" s="297"/>
      <c r="EVO111" s="297"/>
      <c r="EVP111" s="297"/>
      <c r="EVQ111" s="297"/>
      <c r="EVR111" s="297"/>
      <c r="EVS111" s="297"/>
      <c r="EVT111" s="297"/>
      <c r="EVU111" s="297"/>
      <c r="EVV111" s="297"/>
      <c r="EVW111" s="297"/>
      <c r="EVX111" s="297"/>
      <c r="EVY111" s="297"/>
      <c r="EVZ111" s="297"/>
      <c r="EWA111" s="297"/>
      <c r="EWB111" s="297"/>
      <c r="EWC111" s="297"/>
      <c r="EWD111" s="297"/>
      <c r="EWE111" s="297"/>
      <c r="EWF111" s="297"/>
      <c r="EWG111" s="297"/>
      <c r="EWH111" s="297"/>
      <c r="EWI111" s="297"/>
      <c r="EWJ111" s="297"/>
      <c r="EWK111" s="297"/>
      <c r="EWL111" s="297"/>
      <c r="EWM111" s="297"/>
      <c r="EWN111" s="297"/>
      <c r="EWO111" s="297"/>
      <c r="EWP111" s="297"/>
      <c r="EWQ111" s="297"/>
      <c r="EWR111" s="297"/>
      <c r="EWS111" s="297"/>
      <c r="EWT111" s="297"/>
      <c r="EWU111" s="297"/>
      <c r="EWV111" s="297"/>
      <c r="EWW111" s="297"/>
      <c r="EWX111" s="297"/>
      <c r="EWY111" s="297"/>
      <c r="EWZ111" s="297"/>
      <c r="EXA111" s="297"/>
      <c r="EXB111" s="297"/>
      <c r="EXC111" s="297"/>
      <c r="EXD111" s="297"/>
      <c r="EXE111" s="297"/>
      <c r="EXF111" s="297"/>
      <c r="EXG111" s="297"/>
      <c r="EXH111" s="297"/>
      <c r="EXI111" s="297"/>
      <c r="EXJ111" s="297"/>
      <c r="EXK111" s="297"/>
      <c r="EXL111" s="297"/>
      <c r="EXM111" s="297"/>
      <c r="EXN111" s="297"/>
      <c r="EXO111" s="297"/>
      <c r="EXP111" s="297"/>
      <c r="EXQ111" s="297"/>
      <c r="EXR111" s="297"/>
      <c r="EXS111" s="297"/>
      <c r="EXT111" s="297"/>
      <c r="EXU111" s="297"/>
      <c r="EXV111" s="297"/>
      <c r="EXW111" s="297"/>
      <c r="EXX111" s="297"/>
      <c r="EXY111" s="297"/>
      <c r="EXZ111" s="297"/>
      <c r="EYA111" s="297"/>
      <c r="EYB111" s="297"/>
      <c r="EYC111" s="297"/>
      <c r="EYD111" s="297"/>
      <c r="EYE111" s="297"/>
      <c r="EYF111" s="297"/>
      <c r="EYG111" s="297"/>
      <c r="EYH111" s="297"/>
      <c r="EYI111" s="297"/>
      <c r="EYJ111" s="297"/>
      <c r="EYK111" s="297"/>
      <c r="EYL111" s="297"/>
      <c r="EYM111" s="297"/>
      <c r="EYN111" s="297"/>
      <c r="EYO111" s="297"/>
      <c r="EYP111" s="297"/>
      <c r="EYQ111" s="297"/>
      <c r="EYR111" s="297"/>
      <c r="EYS111" s="297"/>
      <c r="EYT111" s="297"/>
      <c r="EYU111" s="297"/>
      <c r="EYV111" s="297"/>
      <c r="EYW111" s="297"/>
      <c r="EYX111" s="297"/>
      <c r="EYY111" s="297"/>
      <c r="EYZ111" s="297"/>
      <c r="EZA111" s="297"/>
      <c r="EZB111" s="297"/>
      <c r="EZC111" s="297"/>
      <c r="EZD111" s="297"/>
      <c r="EZE111" s="297"/>
      <c r="EZF111" s="297"/>
      <c r="EZG111" s="297"/>
      <c r="EZH111" s="297"/>
      <c r="EZI111" s="297"/>
      <c r="EZJ111" s="297"/>
      <c r="EZK111" s="297"/>
      <c r="EZL111" s="297"/>
      <c r="EZM111" s="297"/>
      <c r="EZN111" s="297"/>
      <c r="EZO111" s="297"/>
      <c r="EZP111" s="297"/>
      <c r="EZQ111" s="297"/>
      <c r="EZR111" s="297"/>
      <c r="EZS111" s="297"/>
      <c r="EZT111" s="297"/>
      <c r="EZU111" s="297"/>
      <c r="EZV111" s="297"/>
      <c r="EZW111" s="297"/>
      <c r="EZX111" s="297"/>
      <c r="EZY111" s="297"/>
      <c r="EZZ111" s="297"/>
      <c r="FAA111" s="297"/>
      <c r="FAB111" s="297"/>
      <c r="FAC111" s="297"/>
      <c r="FAD111" s="297"/>
      <c r="FAE111" s="297"/>
      <c r="FAF111" s="297"/>
      <c r="FAG111" s="297"/>
      <c r="FAH111" s="297"/>
      <c r="FAI111" s="297"/>
      <c r="FAJ111" s="297"/>
      <c r="FAK111" s="297"/>
      <c r="FAL111" s="297"/>
      <c r="FAM111" s="297"/>
      <c r="FAN111" s="297"/>
      <c r="FAO111" s="297"/>
      <c r="FAP111" s="297"/>
      <c r="FAQ111" s="297"/>
      <c r="FAR111" s="297"/>
      <c r="FAS111" s="297"/>
      <c r="FAT111" s="297"/>
      <c r="FAU111" s="297"/>
      <c r="FAV111" s="297"/>
      <c r="FAW111" s="297"/>
      <c r="FAX111" s="297"/>
      <c r="FAY111" s="297"/>
      <c r="FAZ111" s="297"/>
      <c r="FBA111" s="297"/>
      <c r="FBB111" s="297"/>
      <c r="FBC111" s="297"/>
      <c r="FBD111" s="297"/>
      <c r="FBE111" s="297"/>
      <c r="FBF111" s="297"/>
      <c r="FBG111" s="297"/>
      <c r="FBH111" s="297"/>
      <c r="FBI111" s="297"/>
      <c r="FBJ111" s="297"/>
      <c r="FBK111" s="297"/>
      <c r="FBL111" s="297"/>
      <c r="FBM111" s="297"/>
      <c r="FBN111" s="297"/>
      <c r="FBO111" s="297"/>
      <c r="FBP111" s="297"/>
      <c r="FBQ111" s="297"/>
      <c r="FBR111" s="297"/>
      <c r="FBS111" s="297"/>
      <c r="FBT111" s="297"/>
      <c r="FBU111" s="297"/>
      <c r="FBV111" s="297"/>
      <c r="FBW111" s="297"/>
      <c r="FBX111" s="297"/>
      <c r="FBY111" s="297"/>
      <c r="FBZ111" s="297"/>
      <c r="FCA111" s="297"/>
      <c r="FCB111" s="297"/>
      <c r="FCC111" s="297"/>
      <c r="FCD111" s="297"/>
      <c r="FCE111" s="297"/>
      <c r="FCF111" s="297"/>
      <c r="FCG111" s="297"/>
      <c r="FCH111" s="297"/>
      <c r="FCI111" s="297"/>
      <c r="FCJ111" s="297"/>
      <c r="FCK111" s="297"/>
      <c r="FCL111" s="297"/>
      <c r="FCM111" s="297"/>
      <c r="FCN111" s="297"/>
      <c r="FCO111" s="297"/>
      <c r="FCP111" s="297"/>
      <c r="FCQ111" s="297"/>
      <c r="FCR111" s="297"/>
      <c r="FCS111" s="297"/>
      <c r="FCT111" s="297"/>
      <c r="FCU111" s="297"/>
      <c r="FCV111" s="297"/>
      <c r="FCW111" s="297"/>
      <c r="FCX111" s="297"/>
      <c r="FCY111" s="297"/>
      <c r="FCZ111" s="297"/>
      <c r="FDA111" s="297"/>
      <c r="FDB111" s="297"/>
      <c r="FDC111" s="297"/>
      <c r="FDD111" s="297"/>
      <c r="FDE111" s="297"/>
      <c r="FDF111" s="297"/>
      <c r="FDG111" s="297"/>
      <c r="FDH111" s="297"/>
      <c r="FDI111" s="297"/>
      <c r="FDJ111" s="297"/>
      <c r="FDK111" s="297"/>
      <c r="FDL111" s="297"/>
      <c r="FDM111" s="297"/>
      <c r="FDN111" s="297"/>
      <c r="FDO111" s="297"/>
      <c r="FDP111" s="297"/>
      <c r="FDQ111" s="297"/>
      <c r="FDR111" s="297"/>
      <c r="FDS111" s="297"/>
      <c r="FDT111" s="297"/>
      <c r="FDU111" s="297"/>
      <c r="FDV111" s="297"/>
      <c r="FDW111" s="297"/>
      <c r="FDX111" s="297"/>
      <c r="FDY111" s="297"/>
      <c r="FDZ111" s="297"/>
      <c r="FEA111" s="297"/>
      <c r="FEB111" s="297"/>
      <c r="FEC111" s="297"/>
      <c r="FED111" s="297"/>
      <c r="FEE111" s="297"/>
      <c r="FEF111" s="297"/>
      <c r="FEG111" s="297"/>
      <c r="FEH111" s="297"/>
      <c r="FEI111" s="297"/>
      <c r="FEJ111" s="297"/>
      <c r="FEK111" s="297"/>
      <c r="FEL111" s="297"/>
      <c r="FEM111" s="297"/>
      <c r="FEN111" s="297"/>
      <c r="FEO111" s="297"/>
      <c r="FEP111" s="297"/>
      <c r="FEQ111" s="297"/>
      <c r="FER111" s="297"/>
      <c r="FES111" s="297"/>
      <c r="FET111" s="297"/>
      <c r="FEU111" s="297"/>
      <c r="FEV111" s="297"/>
      <c r="FEW111" s="297"/>
      <c r="FEX111" s="297"/>
      <c r="FEY111" s="297"/>
      <c r="FEZ111" s="297"/>
      <c r="FFA111" s="297"/>
      <c r="FFB111" s="297"/>
      <c r="FFC111" s="297"/>
      <c r="FFD111" s="297"/>
      <c r="FFE111" s="297"/>
      <c r="FFF111" s="297"/>
      <c r="FFG111" s="297"/>
      <c r="FFH111" s="297"/>
      <c r="FFI111" s="297"/>
      <c r="FFJ111" s="297"/>
      <c r="FFK111" s="297"/>
      <c r="FFL111" s="297"/>
      <c r="FFM111" s="297"/>
      <c r="FFN111" s="297"/>
      <c r="FFO111" s="297"/>
      <c r="FFP111" s="297"/>
      <c r="FFQ111" s="297"/>
      <c r="FFR111" s="297"/>
      <c r="FFS111" s="297"/>
      <c r="FFT111" s="297"/>
      <c r="FFU111" s="297"/>
      <c r="FFV111" s="297"/>
      <c r="FFW111" s="297"/>
      <c r="FFX111" s="297"/>
      <c r="FFY111" s="297"/>
      <c r="FFZ111" s="297"/>
      <c r="FGA111" s="297"/>
      <c r="FGB111" s="297"/>
      <c r="FGC111" s="297"/>
      <c r="FGD111" s="297"/>
      <c r="FGE111" s="297"/>
      <c r="FGF111" s="297"/>
      <c r="FGG111" s="297"/>
      <c r="FGH111" s="297"/>
      <c r="FGI111" s="297"/>
      <c r="FGJ111" s="297"/>
      <c r="FGK111" s="297"/>
      <c r="FGL111" s="297"/>
      <c r="FGM111" s="297"/>
      <c r="FGN111" s="297"/>
      <c r="FGO111" s="297"/>
      <c r="FGP111" s="297"/>
      <c r="FGQ111" s="297"/>
      <c r="FGR111" s="297"/>
      <c r="FGS111" s="297"/>
      <c r="FGT111" s="297"/>
      <c r="FGU111" s="297"/>
      <c r="FGV111" s="297"/>
      <c r="FGW111" s="297"/>
      <c r="FGX111" s="297"/>
      <c r="FGY111" s="297"/>
      <c r="FGZ111" s="297"/>
      <c r="FHA111" s="297"/>
      <c r="FHB111" s="297"/>
      <c r="FHC111" s="297"/>
      <c r="FHD111" s="297"/>
      <c r="FHE111" s="297"/>
      <c r="FHF111" s="297"/>
      <c r="FHG111" s="297"/>
      <c r="FHH111" s="297"/>
      <c r="FHI111" s="297"/>
      <c r="FHJ111" s="297"/>
      <c r="FHK111" s="297"/>
      <c r="FHL111" s="297"/>
      <c r="FHM111" s="297"/>
      <c r="FHN111" s="297"/>
      <c r="FHO111" s="297"/>
      <c r="FHP111" s="297"/>
      <c r="FHQ111" s="297"/>
      <c r="FHR111" s="297"/>
      <c r="FHS111" s="297"/>
      <c r="FHT111" s="297"/>
      <c r="FHU111" s="297"/>
      <c r="FHV111" s="297"/>
      <c r="FHW111" s="297"/>
      <c r="FHX111" s="297"/>
      <c r="FHY111" s="297"/>
      <c r="FHZ111" s="297"/>
      <c r="FIA111" s="297"/>
      <c r="FIB111" s="297"/>
      <c r="FIC111" s="297"/>
      <c r="FID111" s="297"/>
      <c r="FIE111" s="297"/>
      <c r="FIF111" s="297"/>
      <c r="FIG111" s="297"/>
      <c r="FIH111" s="297"/>
      <c r="FII111" s="297"/>
      <c r="FIJ111" s="297"/>
      <c r="FIK111" s="297"/>
      <c r="FIL111" s="297"/>
      <c r="FIM111" s="297"/>
      <c r="FIN111" s="297"/>
      <c r="FIO111" s="297"/>
      <c r="FIP111" s="297"/>
      <c r="FIQ111" s="297"/>
      <c r="FIR111" s="297"/>
      <c r="FIS111" s="297"/>
      <c r="FIT111" s="297"/>
      <c r="FIU111" s="297"/>
      <c r="FIV111" s="297"/>
      <c r="FIW111" s="297"/>
      <c r="FIX111" s="297"/>
      <c r="FIY111" s="297"/>
      <c r="FIZ111" s="297"/>
      <c r="FJA111" s="297"/>
      <c r="FJB111" s="297"/>
      <c r="FJC111" s="297"/>
      <c r="FJD111" s="297"/>
      <c r="FJE111" s="297"/>
      <c r="FJF111" s="297"/>
      <c r="FJG111" s="297"/>
      <c r="FJH111" s="297"/>
      <c r="FJI111" s="297"/>
      <c r="FJJ111" s="297"/>
      <c r="FJK111" s="297"/>
      <c r="FJL111" s="297"/>
      <c r="FJM111" s="297"/>
      <c r="FJN111" s="297"/>
      <c r="FJO111" s="297"/>
      <c r="FJP111" s="297"/>
      <c r="FJQ111" s="297"/>
      <c r="FJR111" s="297"/>
      <c r="FJS111" s="297"/>
      <c r="FJT111" s="297"/>
      <c r="FJU111" s="297"/>
      <c r="FJV111" s="297"/>
      <c r="FJW111" s="297"/>
      <c r="FJX111" s="297"/>
      <c r="FJY111" s="297"/>
      <c r="FJZ111" s="297"/>
      <c r="FKA111" s="297"/>
      <c r="FKB111" s="297"/>
      <c r="FKC111" s="297"/>
      <c r="FKD111" s="297"/>
      <c r="FKE111" s="297"/>
      <c r="FKF111" s="297"/>
      <c r="FKG111" s="297"/>
      <c r="FKH111" s="297"/>
      <c r="FKI111" s="297"/>
      <c r="FKJ111" s="297"/>
      <c r="FKK111" s="297"/>
      <c r="FKL111" s="297"/>
      <c r="FKM111" s="297"/>
      <c r="FKN111" s="297"/>
      <c r="FKO111" s="297"/>
      <c r="FKP111" s="297"/>
      <c r="FKQ111" s="297"/>
      <c r="FKR111" s="297"/>
      <c r="FKS111" s="297"/>
      <c r="FKT111" s="297"/>
      <c r="FKU111" s="297"/>
      <c r="FKV111" s="297"/>
      <c r="FKW111" s="297"/>
      <c r="FKX111" s="297"/>
      <c r="FKY111" s="297"/>
      <c r="FKZ111" s="297"/>
      <c r="FLA111" s="297"/>
      <c r="FLB111" s="297"/>
      <c r="FLC111" s="297"/>
      <c r="FLD111" s="297"/>
      <c r="FLE111" s="297"/>
      <c r="FLF111" s="297"/>
      <c r="FLG111" s="297"/>
      <c r="FLH111" s="297"/>
      <c r="FLI111" s="297"/>
      <c r="FLJ111" s="297"/>
      <c r="FLK111" s="297"/>
      <c r="FLL111" s="297"/>
      <c r="FLM111" s="297"/>
      <c r="FLN111" s="297"/>
      <c r="FLO111" s="297"/>
      <c r="FLP111" s="297"/>
      <c r="FLQ111" s="297"/>
      <c r="FLR111" s="297"/>
      <c r="FLS111" s="297"/>
      <c r="FLT111" s="297"/>
      <c r="FLU111" s="297"/>
      <c r="FLV111" s="297"/>
      <c r="FLW111" s="297"/>
      <c r="FLX111" s="297"/>
      <c r="FLY111" s="297"/>
      <c r="FLZ111" s="297"/>
      <c r="FMA111" s="297"/>
      <c r="FMB111" s="297"/>
      <c r="FMC111" s="297"/>
      <c r="FMD111" s="297"/>
      <c r="FME111" s="297"/>
      <c r="FMF111" s="297"/>
      <c r="FMG111" s="297"/>
      <c r="FMH111" s="297"/>
      <c r="FMI111" s="297"/>
      <c r="FMJ111" s="297"/>
      <c r="FMK111" s="297"/>
      <c r="FML111" s="297"/>
      <c r="FMM111" s="297"/>
      <c r="FMN111" s="297"/>
      <c r="FMO111" s="297"/>
      <c r="FMP111" s="297"/>
      <c r="FMQ111" s="297"/>
      <c r="FMR111" s="297"/>
      <c r="FMS111" s="297"/>
      <c r="FMT111" s="297"/>
      <c r="FMU111" s="297"/>
      <c r="FMV111" s="297"/>
      <c r="FMW111" s="297"/>
      <c r="FMX111" s="297"/>
      <c r="FMY111" s="297"/>
      <c r="FMZ111" s="297"/>
      <c r="FNA111" s="297"/>
      <c r="FNB111" s="297"/>
      <c r="FNC111" s="297"/>
      <c r="FND111" s="297"/>
      <c r="FNE111" s="297"/>
      <c r="FNF111" s="297"/>
      <c r="FNG111" s="297"/>
      <c r="FNH111" s="297"/>
      <c r="FNI111" s="297"/>
      <c r="FNJ111" s="297"/>
      <c r="FNK111" s="297"/>
      <c r="FNL111" s="297"/>
      <c r="FNM111" s="297"/>
      <c r="FNN111" s="297"/>
      <c r="FNO111" s="297"/>
      <c r="FNP111" s="297"/>
      <c r="FNQ111" s="297"/>
      <c r="FNR111" s="297"/>
      <c r="FNS111" s="297"/>
      <c r="FNT111" s="297"/>
      <c r="FNU111" s="297"/>
      <c r="FNV111" s="297"/>
      <c r="FNW111" s="297"/>
      <c r="FNX111" s="297"/>
      <c r="FNY111" s="297"/>
      <c r="FNZ111" s="297"/>
      <c r="FOA111" s="297"/>
      <c r="FOB111" s="297"/>
      <c r="FOC111" s="297"/>
      <c r="FOD111" s="297"/>
      <c r="FOE111" s="297"/>
      <c r="FOF111" s="297"/>
      <c r="FOG111" s="297"/>
      <c r="FOH111" s="297"/>
      <c r="FOI111" s="297"/>
      <c r="FOJ111" s="297"/>
      <c r="FOK111" s="297"/>
      <c r="FOL111" s="297"/>
      <c r="FOM111" s="297"/>
      <c r="FON111" s="297"/>
      <c r="FOO111" s="297"/>
      <c r="FOP111" s="297"/>
      <c r="FOQ111" s="297"/>
      <c r="FOR111" s="297"/>
      <c r="FOS111" s="297"/>
      <c r="FOT111" s="297"/>
      <c r="FOU111" s="297"/>
      <c r="FOV111" s="297"/>
      <c r="FOW111" s="297"/>
      <c r="FOX111" s="297"/>
      <c r="FOY111" s="297"/>
      <c r="FOZ111" s="297"/>
      <c r="FPA111" s="297"/>
      <c r="FPB111" s="297"/>
      <c r="FPC111" s="297"/>
      <c r="FPD111" s="297"/>
      <c r="FPE111" s="297"/>
      <c r="FPF111" s="297"/>
      <c r="FPG111" s="297"/>
      <c r="FPH111" s="297"/>
      <c r="FPI111" s="297"/>
      <c r="FPJ111" s="297"/>
      <c r="FPK111" s="297"/>
      <c r="FPL111" s="297"/>
      <c r="FPM111" s="297"/>
      <c r="FPN111" s="297"/>
      <c r="FPO111" s="297"/>
      <c r="FPP111" s="297"/>
      <c r="FPQ111" s="297"/>
      <c r="FPR111" s="297"/>
      <c r="FPS111" s="297"/>
      <c r="FPT111" s="297"/>
      <c r="FPU111" s="297"/>
      <c r="FPV111" s="297"/>
      <c r="FPW111" s="297"/>
      <c r="FPX111" s="297"/>
      <c r="FPY111" s="297"/>
      <c r="FPZ111" s="297"/>
      <c r="FQA111" s="297"/>
      <c r="FQB111" s="297"/>
      <c r="FQC111" s="297"/>
      <c r="FQD111" s="297"/>
      <c r="FQE111" s="297"/>
      <c r="FQF111" s="297"/>
      <c r="FQG111" s="297"/>
      <c r="FQH111" s="297"/>
      <c r="FQI111" s="297"/>
      <c r="FQJ111" s="297"/>
      <c r="FQK111" s="297"/>
      <c r="FQL111" s="297"/>
      <c r="FQM111" s="297"/>
      <c r="FQN111" s="297"/>
      <c r="FQO111" s="297"/>
      <c r="FQP111" s="297"/>
      <c r="FQQ111" s="297"/>
      <c r="FQR111" s="297"/>
      <c r="FQS111" s="297"/>
      <c r="FQT111" s="297"/>
      <c r="FQU111" s="297"/>
      <c r="FQV111" s="297"/>
      <c r="FQW111" s="297"/>
      <c r="FQX111" s="297"/>
      <c r="FQY111" s="297"/>
      <c r="FQZ111" s="297"/>
      <c r="FRA111" s="297"/>
      <c r="FRB111" s="297"/>
      <c r="FRC111" s="297"/>
      <c r="FRD111" s="297"/>
      <c r="FRE111" s="297"/>
      <c r="FRF111" s="297"/>
      <c r="FRG111" s="297"/>
      <c r="FRH111" s="297"/>
      <c r="FRI111" s="297"/>
      <c r="FRJ111" s="297"/>
      <c r="FRK111" s="297"/>
      <c r="FRL111" s="297"/>
      <c r="FRM111" s="297"/>
      <c r="FRN111" s="297"/>
      <c r="FRO111" s="297"/>
      <c r="FRP111" s="297"/>
      <c r="FRQ111" s="297"/>
      <c r="FRR111" s="297"/>
      <c r="FRS111" s="297"/>
      <c r="FRT111" s="297"/>
      <c r="FRU111" s="297"/>
      <c r="FRV111" s="297"/>
      <c r="FRW111" s="297"/>
      <c r="FRX111" s="297"/>
      <c r="FRY111" s="297"/>
      <c r="FRZ111" s="297"/>
      <c r="FSA111" s="297"/>
      <c r="FSB111" s="297"/>
      <c r="FSC111" s="297"/>
      <c r="FSD111" s="297"/>
      <c r="FSE111" s="297"/>
      <c r="FSF111" s="297"/>
      <c r="FSG111" s="297"/>
      <c r="FSH111" s="297"/>
      <c r="FSI111" s="297"/>
      <c r="FSJ111" s="297"/>
      <c r="FSK111" s="297"/>
      <c r="FSL111" s="297"/>
      <c r="FSM111" s="297"/>
      <c r="FSN111" s="297"/>
      <c r="FSO111" s="297"/>
      <c r="FSP111" s="297"/>
      <c r="FSQ111" s="297"/>
      <c r="FSR111" s="297"/>
      <c r="FSS111" s="297"/>
      <c r="FST111" s="297"/>
      <c r="FSU111" s="297"/>
      <c r="FSV111" s="297"/>
      <c r="FSW111" s="297"/>
      <c r="FSX111" s="297"/>
      <c r="FSY111" s="297"/>
      <c r="FSZ111" s="297"/>
      <c r="FTA111" s="297"/>
      <c r="FTB111" s="297"/>
      <c r="FTC111" s="297"/>
      <c r="FTD111" s="297"/>
      <c r="FTE111" s="297"/>
      <c r="FTF111" s="297"/>
      <c r="FTG111" s="297"/>
      <c r="FTH111" s="297"/>
      <c r="FTI111" s="297"/>
      <c r="FTJ111" s="297"/>
      <c r="FTK111" s="297"/>
      <c r="FTL111" s="297"/>
      <c r="FTM111" s="297"/>
      <c r="FTN111" s="297"/>
      <c r="FTO111" s="297"/>
      <c r="FTP111" s="297"/>
      <c r="FTQ111" s="297"/>
      <c r="FTR111" s="297"/>
      <c r="FTS111" s="297"/>
      <c r="FTT111" s="297"/>
      <c r="FTU111" s="297"/>
      <c r="FTV111" s="297"/>
      <c r="FTW111" s="297"/>
      <c r="FTX111" s="297"/>
      <c r="FTY111" s="297"/>
      <c r="FTZ111" s="297"/>
      <c r="FUA111" s="297"/>
      <c r="FUB111" s="297"/>
      <c r="FUC111" s="297"/>
      <c r="FUD111" s="297"/>
      <c r="FUE111" s="297"/>
      <c r="FUF111" s="297"/>
      <c r="FUG111" s="297"/>
      <c r="FUH111" s="297"/>
      <c r="FUI111" s="297"/>
      <c r="FUJ111" s="297"/>
      <c r="FUK111" s="297"/>
      <c r="FUL111" s="297"/>
      <c r="FUM111" s="297"/>
      <c r="FUN111" s="297"/>
      <c r="FUO111" s="297"/>
      <c r="FUP111" s="297"/>
      <c r="FUQ111" s="297"/>
      <c r="FUR111" s="297"/>
      <c r="FUS111" s="297"/>
      <c r="FUT111" s="297"/>
      <c r="FUU111" s="297"/>
      <c r="FUV111" s="297"/>
      <c r="FUW111" s="297"/>
      <c r="FUX111" s="297"/>
      <c r="FUY111" s="297"/>
      <c r="FUZ111" s="297"/>
      <c r="FVA111" s="297"/>
      <c r="FVB111" s="297"/>
      <c r="FVC111" s="297"/>
      <c r="FVD111" s="297"/>
      <c r="FVE111" s="297"/>
      <c r="FVF111" s="297"/>
      <c r="FVG111" s="297"/>
      <c r="FVH111" s="297"/>
      <c r="FVI111" s="297"/>
      <c r="FVJ111" s="297"/>
      <c r="FVK111" s="297"/>
      <c r="FVL111" s="297"/>
      <c r="FVM111" s="297"/>
      <c r="FVN111" s="297"/>
      <c r="FVO111" s="297"/>
      <c r="FVP111" s="297"/>
      <c r="FVQ111" s="297"/>
      <c r="FVR111" s="297"/>
      <c r="FVS111" s="297"/>
      <c r="FVT111" s="297"/>
      <c r="FVU111" s="297"/>
      <c r="FVV111" s="297"/>
      <c r="FVW111" s="297"/>
      <c r="FVX111" s="297"/>
      <c r="FVY111" s="297"/>
      <c r="FVZ111" s="297"/>
      <c r="FWA111" s="297"/>
      <c r="FWB111" s="297"/>
      <c r="FWC111" s="297"/>
      <c r="FWD111" s="297"/>
      <c r="FWE111" s="297"/>
      <c r="FWF111" s="297"/>
      <c r="FWG111" s="297"/>
      <c r="FWH111" s="297"/>
      <c r="FWI111" s="297"/>
      <c r="FWJ111" s="297"/>
      <c r="FWK111" s="297"/>
      <c r="FWL111" s="297"/>
      <c r="FWM111" s="297"/>
      <c r="FWN111" s="297"/>
      <c r="FWO111" s="297"/>
      <c r="FWP111" s="297"/>
      <c r="FWQ111" s="297"/>
      <c r="FWR111" s="297"/>
      <c r="FWS111" s="297"/>
      <c r="FWT111" s="297"/>
      <c r="FWU111" s="297"/>
      <c r="FWV111" s="297"/>
      <c r="FWW111" s="297"/>
      <c r="FWX111" s="297"/>
      <c r="FWY111" s="297"/>
      <c r="FWZ111" s="297"/>
      <c r="FXA111" s="297"/>
      <c r="FXB111" s="297"/>
      <c r="FXC111" s="297"/>
      <c r="FXD111" s="297"/>
      <c r="FXE111" s="297"/>
      <c r="FXF111" s="297"/>
      <c r="FXG111" s="297"/>
      <c r="FXH111" s="297"/>
      <c r="FXI111" s="297"/>
      <c r="FXJ111" s="297"/>
      <c r="FXK111" s="297"/>
      <c r="FXL111" s="297"/>
      <c r="FXM111" s="297"/>
      <c r="FXN111" s="297"/>
      <c r="FXO111" s="297"/>
      <c r="FXP111" s="297"/>
      <c r="FXQ111" s="297"/>
      <c r="FXR111" s="297"/>
      <c r="FXS111" s="297"/>
      <c r="FXT111" s="297"/>
      <c r="FXU111" s="297"/>
      <c r="FXV111" s="297"/>
      <c r="FXW111" s="297"/>
      <c r="FXX111" s="297"/>
      <c r="FXY111" s="297"/>
      <c r="FXZ111" s="297"/>
      <c r="FYA111" s="297"/>
      <c r="FYB111" s="297"/>
      <c r="FYC111" s="297"/>
      <c r="FYD111" s="297"/>
      <c r="FYE111" s="297"/>
      <c r="FYF111" s="297"/>
      <c r="FYG111" s="297"/>
      <c r="FYH111" s="297"/>
      <c r="FYI111" s="297"/>
      <c r="FYJ111" s="297"/>
      <c r="FYK111" s="297"/>
      <c r="FYL111" s="297"/>
      <c r="FYM111" s="297"/>
      <c r="FYN111" s="297"/>
      <c r="FYO111" s="297"/>
      <c r="FYP111" s="297"/>
      <c r="FYQ111" s="297"/>
      <c r="FYR111" s="297"/>
      <c r="FYS111" s="297"/>
      <c r="FYT111" s="297"/>
      <c r="FYU111" s="297"/>
      <c r="FYV111" s="297"/>
      <c r="FYW111" s="297"/>
      <c r="FYX111" s="297"/>
      <c r="FYY111" s="297"/>
      <c r="FYZ111" s="297"/>
      <c r="FZA111" s="297"/>
      <c r="FZB111" s="297"/>
      <c r="FZC111" s="297"/>
      <c r="FZD111" s="297"/>
      <c r="FZE111" s="297"/>
      <c r="FZF111" s="297"/>
      <c r="FZG111" s="297"/>
      <c r="FZH111" s="297"/>
      <c r="FZI111" s="297"/>
      <c r="FZJ111" s="297"/>
      <c r="FZK111" s="297"/>
      <c r="FZL111" s="297"/>
      <c r="FZM111" s="297"/>
      <c r="FZN111" s="297"/>
      <c r="FZO111" s="297"/>
      <c r="FZP111" s="297"/>
      <c r="FZQ111" s="297"/>
      <c r="FZR111" s="297"/>
      <c r="FZS111" s="297"/>
      <c r="FZT111" s="297"/>
      <c r="FZU111" s="297"/>
      <c r="FZV111" s="297"/>
      <c r="FZW111" s="297"/>
      <c r="FZX111" s="297"/>
      <c r="FZY111" s="297"/>
      <c r="FZZ111" s="297"/>
      <c r="GAA111" s="297"/>
      <c r="GAB111" s="297"/>
      <c r="GAC111" s="297"/>
      <c r="GAD111" s="297"/>
      <c r="GAE111" s="297"/>
      <c r="GAF111" s="297"/>
      <c r="GAG111" s="297"/>
      <c r="GAH111" s="297"/>
      <c r="GAI111" s="297"/>
      <c r="GAJ111" s="297"/>
      <c r="GAK111" s="297"/>
      <c r="GAL111" s="297"/>
      <c r="GAM111" s="297"/>
      <c r="GAN111" s="297"/>
      <c r="GAO111" s="297"/>
      <c r="GAP111" s="297"/>
      <c r="GAQ111" s="297"/>
      <c r="GAR111" s="297"/>
      <c r="GAS111" s="297"/>
      <c r="GAT111" s="297"/>
      <c r="GAU111" s="297"/>
      <c r="GAV111" s="297"/>
      <c r="GAW111" s="297"/>
      <c r="GAX111" s="297"/>
      <c r="GAY111" s="297"/>
      <c r="GAZ111" s="297"/>
      <c r="GBA111" s="297"/>
      <c r="GBB111" s="297"/>
      <c r="GBC111" s="297"/>
      <c r="GBD111" s="297"/>
      <c r="GBE111" s="297"/>
      <c r="GBF111" s="297"/>
      <c r="GBG111" s="297"/>
      <c r="GBH111" s="297"/>
      <c r="GBI111" s="297"/>
      <c r="GBJ111" s="297"/>
      <c r="GBK111" s="297"/>
      <c r="GBL111" s="297"/>
      <c r="GBM111" s="297"/>
      <c r="GBN111" s="297"/>
      <c r="GBO111" s="297"/>
      <c r="GBP111" s="297"/>
      <c r="GBQ111" s="297"/>
      <c r="GBR111" s="297"/>
      <c r="GBS111" s="297"/>
      <c r="GBT111" s="297"/>
      <c r="GBU111" s="297"/>
      <c r="GBV111" s="297"/>
      <c r="GBW111" s="297"/>
      <c r="GBX111" s="297"/>
      <c r="GBY111" s="297"/>
      <c r="GBZ111" s="297"/>
      <c r="GCA111" s="297"/>
      <c r="GCB111" s="297"/>
      <c r="GCC111" s="297"/>
      <c r="GCD111" s="297"/>
      <c r="GCE111" s="297"/>
      <c r="GCF111" s="297"/>
      <c r="GCG111" s="297"/>
      <c r="GCH111" s="297"/>
      <c r="GCI111" s="297"/>
      <c r="GCJ111" s="297"/>
      <c r="GCK111" s="297"/>
      <c r="GCL111" s="297"/>
      <c r="GCM111" s="297"/>
      <c r="GCN111" s="297"/>
      <c r="GCO111" s="297"/>
      <c r="GCP111" s="297"/>
      <c r="GCQ111" s="297"/>
      <c r="GCR111" s="297"/>
      <c r="GCS111" s="297"/>
      <c r="GCT111" s="297"/>
      <c r="GCU111" s="297"/>
      <c r="GCV111" s="297"/>
      <c r="GCW111" s="297"/>
      <c r="GCX111" s="297"/>
      <c r="GCY111" s="297"/>
      <c r="GCZ111" s="297"/>
      <c r="GDA111" s="297"/>
      <c r="GDB111" s="297"/>
      <c r="GDC111" s="297"/>
      <c r="GDD111" s="297"/>
      <c r="GDE111" s="297"/>
      <c r="GDF111" s="297"/>
      <c r="GDG111" s="297"/>
      <c r="GDH111" s="297"/>
      <c r="GDI111" s="297"/>
      <c r="GDJ111" s="297"/>
      <c r="GDK111" s="297"/>
      <c r="GDL111" s="297"/>
      <c r="GDM111" s="297"/>
      <c r="GDN111" s="297"/>
      <c r="GDO111" s="297"/>
      <c r="GDP111" s="297"/>
      <c r="GDQ111" s="297"/>
      <c r="GDR111" s="297"/>
      <c r="GDS111" s="297"/>
      <c r="GDT111" s="297"/>
      <c r="GDU111" s="297"/>
      <c r="GDV111" s="297"/>
      <c r="GDW111" s="297"/>
      <c r="GDX111" s="297"/>
      <c r="GDY111" s="297"/>
      <c r="GDZ111" s="297"/>
      <c r="GEA111" s="297"/>
      <c r="GEB111" s="297"/>
      <c r="GEC111" s="297"/>
      <c r="GED111" s="297"/>
      <c r="GEE111" s="297"/>
      <c r="GEF111" s="297"/>
      <c r="GEG111" s="297"/>
      <c r="GEH111" s="297"/>
      <c r="GEI111" s="297"/>
      <c r="GEJ111" s="297"/>
      <c r="GEK111" s="297"/>
      <c r="GEL111" s="297"/>
      <c r="GEM111" s="297"/>
      <c r="GEN111" s="297"/>
      <c r="GEO111" s="297"/>
      <c r="GEP111" s="297"/>
      <c r="GEQ111" s="297"/>
      <c r="GER111" s="297"/>
      <c r="GES111" s="297"/>
      <c r="GET111" s="297"/>
      <c r="GEU111" s="297"/>
      <c r="GEV111" s="297"/>
      <c r="GEW111" s="297"/>
      <c r="GEX111" s="297"/>
      <c r="GEY111" s="297"/>
      <c r="GEZ111" s="297"/>
      <c r="GFA111" s="297"/>
      <c r="GFB111" s="297"/>
      <c r="GFC111" s="297"/>
      <c r="GFD111" s="297"/>
      <c r="GFE111" s="297"/>
      <c r="GFF111" s="297"/>
      <c r="GFG111" s="297"/>
      <c r="GFH111" s="297"/>
      <c r="GFI111" s="297"/>
      <c r="GFJ111" s="297"/>
      <c r="GFK111" s="297"/>
      <c r="GFL111" s="297"/>
      <c r="GFM111" s="297"/>
      <c r="GFN111" s="297"/>
      <c r="GFO111" s="297"/>
      <c r="GFP111" s="297"/>
      <c r="GFQ111" s="297"/>
      <c r="GFR111" s="297"/>
      <c r="GFS111" s="297"/>
      <c r="GFT111" s="297"/>
      <c r="GFU111" s="297"/>
      <c r="GFV111" s="297"/>
      <c r="GFW111" s="297"/>
      <c r="GFX111" s="297"/>
      <c r="GFY111" s="297"/>
      <c r="GFZ111" s="297"/>
      <c r="GGA111" s="297"/>
      <c r="GGB111" s="297"/>
      <c r="GGC111" s="297"/>
      <c r="GGD111" s="297"/>
      <c r="GGE111" s="297"/>
      <c r="GGF111" s="297"/>
      <c r="GGG111" s="297"/>
      <c r="GGH111" s="297"/>
      <c r="GGI111" s="297"/>
      <c r="GGJ111" s="297"/>
      <c r="GGK111" s="297"/>
      <c r="GGL111" s="297"/>
      <c r="GGM111" s="297"/>
      <c r="GGN111" s="297"/>
      <c r="GGO111" s="297"/>
      <c r="GGP111" s="297"/>
      <c r="GGQ111" s="297"/>
      <c r="GGR111" s="297"/>
      <c r="GGS111" s="297"/>
      <c r="GGT111" s="297"/>
      <c r="GGU111" s="297"/>
      <c r="GGV111" s="297"/>
      <c r="GGW111" s="297"/>
      <c r="GGX111" s="297"/>
      <c r="GGY111" s="297"/>
      <c r="GGZ111" s="297"/>
      <c r="GHA111" s="297"/>
      <c r="GHB111" s="297"/>
      <c r="GHC111" s="297"/>
      <c r="GHD111" s="297"/>
      <c r="GHE111" s="297"/>
      <c r="GHF111" s="297"/>
      <c r="GHG111" s="297"/>
      <c r="GHH111" s="297"/>
      <c r="GHI111" s="297"/>
      <c r="GHJ111" s="297"/>
      <c r="GHK111" s="297"/>
      <c r="GHL111" s="297"/>
      <c r="GHM111" s="297"/>
      <c r="GHN111" s="297"/>
      <c r="GHO111" s="297"/>
      <c r="GHP111" s="297"/>
      <c r="GHQ111" s="297"/>
      <c r="GHR111" s="297"/>
      <c r="GHS111" s="297"/>
      <c r="GHT111" s="297"/>
      <c r="GHU111" s="297"/>
      <c r="GHV111" s="297"/>
      <c r="GHW111" s="297"/>
      <c r="GHX111" s="297"/>
      <c r="GHY111" s="297"/>
      <c r="GHZ111" s="297"/>
      <c r="GIA111" s="297"/>
      <c r="GIB111" s="297"/>
      <c r="GIC111" s="297"/>
      <c r="GID111" s="297"/>
      <c r="GIE111" s="297"/>
      <c r="GIF111" s="297"/>
      <c r="GIG111" s="297"/>
      <c r="GIH111" s="297"/>
      <c r="GII111" s="297"/>
      <c r="GIJ111" s="297"/>
      <c r="GIK111" s="297"/>
      <c r="GIL111" s="297"/>
      <c r="GIM111" s="297"/>
      <c r="GIN111" s="297"/>
      <c r="GIO111" s="297"/>
      <c r="GIP111" s="297"/>
      <c r="GIQ111" s="297"/>
      <c r="GIR111" s="297"/>
      <c r="GIS111" s="297"/>
      <c r="GIT111" s="297"/>
      <c r="GIU111" s="297"/>
      <c r="GIV111" s="297"/>
      <c r="GIW111" s="297"/>
      <c r="GIX111" s="297"/>
      <c r="GIY111" s="297"/>
      <c r="GIZ111" s="297"/>
      <c r="GJA111" s="297"/>
      <c r="GJB111" s="297"/>
      <c r="GJC111" s="297"/>
      <c r="GJD111" s="297"/>
      <c r="GJE111" s="297"/>
      <c r="GJF111" s="297"/>
      <c r="GJG111" s="297"/>
      <c r="GJH111" s="297"/>
      <c r="GJI111" s="297"/>
      <c r="GJJ111" s="297"/>
      <c r="GJK111" s="297"/>
      <c r="GJL111" s="297"/>
      <c r="GJM111" s="297"/>
      <c r="GJN111" s="297"/>
      <c r="GJO111" s="297"/>
      <c r="GJP111" s="297"/>
      <c r="GJQ111" s="297"/>
      <c r="GJR111" s="297"/>
      <c r="GJS111" s="297"/>
      <c r="GJT111" s="297"/>
      <c r="GJU111" s="297"/>
      <c r="GJV111" s="297"/>
      <c r="GJW111" s="297"/>
      <c r="GJX111" s="297"/>
      <c r="GJY111" s="297"/>
      <c r="GJZ111" s="297"/>
      <c r="GKA111" s="297"/>
      <c r="GKB111" s="297"/>
      <c r="GKC111" s="297"/>
      <c r="GKD111" s="297"/>
      <c r="GKE111" s="297"/>
      <c r="GKF111" s="297"/>
      <c r="GKG111" s="297"/>
      <c r="GKH111" s="297"/>
      <c r="GKI111" s="297"/>
      <c r="GKJ111" s="297"/>
      <c r="GKK111" s="297"/>
      <c r="GKL111" s="297"/>
      <c r="GKM111" s="297"/>
      <c r="GKN111" s="297"/>
      <c r="GKO111" s="297"/>
      <c r="GKP111" s="297"/>
      <c r="GKQ111" s="297"/>
      <c r="GKR111" s="297"/>
      <c r="GKS111" s="297"/>
      <c r="GKT111" s="297"/>
      <c r="GKU111" s="297"/>
      <c r="GKV111" s="297"/>
      <c r="GKW111" s="297"/>
      <c r="GKX111" s="297"/>
      <c r="GKY111" s="297"/>
      <c r="GKZ111" s="297"/>
      <c r="GLA111" s="297"/>
      <c r="GLB111" s="297"/>
      <c r="GLC111" s="297"/>
      <c r="GLD111" s="297"/>
      <c r="GLE111" s="297"/>
      <c r="GLF111" s="297"/>
      <c r="GLG111" s="297"/>
      <c r="GLH111" s="297"/>
      <c r="GLI111" s="297"/>
      <c r="GLJ111" s="297"/>
      <c r="GLK111" s="297"/>
      <c r="GLL111" s="297"/>
      <c r="GLM111" s="297"/>
      <c r="GLN111" s="297"/>
      <c r="GLO111" s="297"/>
      <c r="GLP111" s="297"/>
      <c r="GLQ111" s="297"/>
      <c r="GLR111" s="297"/>
      <c r="GLS111" s="297"/>
      <c r="GLT111" s="297"/>
      <c r="GLU111" s="297"/>
      <c r="GLV111" s="297"/>
      <c r="GLW111" s="297"/>
      <c r="GLX111" s="297"/>
      <c r="GLY111" s="297"/>
      <c r="GLZ111" s="297"/>
      <c r="GMA111" s="297"/>
      <c r="GMB111" s="297"/>
      <c r="GMC111" s="297"/>
      <c r="GMD111" s="297"/>
      <c r="GME111" s="297"/>
      <c r="GMF111" s="297"/>
      <c r="GMG111" s="297"/>
      <c r="GMH111" s="297"/>
      <c r="GMI111" s="297"/>
      <c r="GMJ111" s="297"/>
      <c r="GMK111" s="297"/>
      <c r="GML111" s="297"/>
      <c r="GMM111" s="297"/>
      <c r="GMN111" s="297"/>
      <c r="GMO111" s="297"/>
      <c r="GMP111" s="297"/>
      <c r="GMQ111" s="297"/>
      <c r="GMR111" s="297"/>
      <c r="GMS111" s="297"/>
      <c r="GMT111" s="297"/>
      <c r="GMU111" s="297"/>
      <c r="GMV111" s="297"/>
      <c r="GMW111" s="297"/>
      <c r="GMX111" s="297"/>
      <c r="GMY111" s="297"/>
      <c r="GMZ111" s="297"/>
      <c r="GNA111" s="297"/>
      <c r="GNB111" s="297"/>
      <c r="GNC111" s="297"/>
      <c r="GND111" s="297"/>
      <c r="GNE111" s="297"/>
      <c r="GNF111" s="297"/>
      <c r="GNG111" s="297"/>
      <c r="GNH111" s="297"/>
      <c r="GNI111" s="297"/>
      <c r="GNJ111" s="297"/>
      <c r="GNK111" s="297"/>
      <c r="GNL111" s="297"/>
      <c r="GNM111" s="297"/>
      <c r="GNN111" s="297"/>
      <c r="GNO111" s="297"/>
      <c r="GNP111" s="297"/>
      <c r="GNQ111" s="297"/>
      <c r="GNR111" s="297"/>
      <c r="GNS111" s="297"/>
      <c r="GNT111" s="297"/>
      <c r="GNU111" s="297"/>
      <c r="GNV111" s="297"/>
      <c r="GNW111" s="297"/>
      <c r="GNX111" s="297"/>
      <c r="GNY111" s="297"/>
      <c r="GNZ111" s="297"/>
      <c r="GOA111" s="297"/>
      <c r="GOB111" s="297"/>
      <c r="GOC111" s="297"/>
      <c r="GOD111" s="297"/>
      <c r="GOE111" s="297"/>
      <c r="GOF111" s="297"/>
      <c r="GOG111" s="297"/>
      <c r="GOH111" s="297"/>
      <c r="GOI111" s="297"/>
      <c r="GOJ111" s="297"/>
      <c r="GOK111" s="297"/>
      <c r="GOL111" s="297"/>
      <c r="GOM111" s="297"/>
      <c r="GON111" s="297"/>
      <c r="GOO111" s="297"/>
      <c r="GOP111" s="297"/>
      <c r="GOQ111" s="297"/>
      <c r="GOR111" s="297"/>
      <c r="GOS111" s="297"/>
      <c r="GOT111" s="297"/>
      <c r="GOU111" s="297"/>
      <c r="GOV111" s="297"/>
      <c r="GOW111" s="297"/>
      <c r="GOX111" s="297"/>
      <c r="GOY111" s="297"/>
      <c r="GOZ111" s="297"/>
      <c r="GPA111" s="297"/>
      <c r="GPB111" s="297"/>
      <c r="GPC111" s="297"/>
      <c r="GPD111" s="297"/>
      <c r="GPE111" s="297"/>
      <c r="GPF111" s="297"/>
      <c r="GPG111" s="297"/>
      <c r="GPH111" s="297"/>
      <c r="GPI111" s="297"/>
      <c r="GPJ111" s="297"/>
      <c r="GPK111" s="297"/>
      <c r="GPL111" s="297"/>
      <c r="GPM111" s="297"/>
      <c r="GPN111" s="297"/>
      <c r="GPO111" s="297"/>
      <c r="GPP111" s="297"/>
      <c r="GPQ111" s="297"/>
      <c r="GPR111" s="297"/>
      <c r="GPS111" s="297"/>
      <c r="GPT111" s="297"/>
      <c r="GPU111" s="297"/>
      <c r="GPV111" s="297"/>
      <c r="GPW111" s="297"/>
      <c r="GPX111" s="297"/>
      <c r="GPY111" s="297"/>
      <c r="GPZ111" s="297"/>
      <c r="GQA111" s="297"/>
      <c r="GQB111" s="297"/>
      <c r="GQC111" s="297"/>
      <c r="GQD111" s="297"/>
      <c r="GQE111" s="297"/>
      <c r="GQF111" s="297"/>
      <c r="GQG111" s="297"/>
      <c r="GQH111" s="297"/>
      <c r="GQI111" s="297"/>
      <c r="GQJ111" s="297"/>
      <c r="GQK111" s="297"/>
      <c r="GQL111" s="297"/>
      <c r="GQM111" s="297"/>
      <c r="GQN111" s="297"/>
      <c r="GQO111" s="297"/>
      <c r="GQP111" s="297"/>
      <c r="GQQ111" s="297"/>
      <c r="GQR111" s="297"/>
      <c r="GQS111" s="297"/>
      <c r="GQT111" s="297"/>
      <c r="GQU111" s="297"/>
      <c r="GQV111" s="297"/>
      <c r="GQW111" s="297"/>
      <c r="GQX111" s="297"/>
      <c r="GQY111" s="297"/>
      <c r="GQZ111" s="297"/>
      <c r="GRA111" s="297"/>
      <c r="GRB111" s="297"/>
      <c r="GRC111" s="297"/>
      <c r="GRD111" s="297"/>
      <c r="GRE111" s="297"/>
      <c r="GRF111" s="297"/>
      <c r="GRG111" s="297"/>
      <c r="GRH111" s="297"/>
      <c r="GRI111" s="297"/>
      <c r="GRJ111" s="297"/>
      <c r="GRK111" s="297"/>
      <c r="GRL111" s="297"/>
      <c r="GRM111" s="297"/>
      <c r="GRN111" s="297"/>
      <c r="GRO111" s="297"/>
      <c r="GRP111" s="297"/>
      <c r="GRQ111" s="297"/>
      <c r="GRR111" s="297"/>
      <c r="GRS111" s="297"/>
      <c r="GRT111" s="297"/>
      <c r="GRU111" s="297"/>
      <c r="GRV111" s="297"/>
      <c r="GRW111" s="297"/>
      <c r="GRX111" s="297"/>
      <c r="GRY111" s="297"/>
      <c r="GRZ111" s="297"/>
      <c r="GSA111" s="297"/>
      <c r="GSB111" s="297"/>
      <c r="GSC111" s="297"/>
      <c r="GSD111" s="297"/>
      <c r="GSE111" s="297"/>
      <c r="GSF111" s="297"/>
      <c r="GSG111" s="297"/>
      <c r="GSH111" s="297"/>
      <c r="GSI111" s="297"/>
      <c r="GSJ111" s="297"/>
      <c r="GSK111" s="297"/>
      <c r="GSL111" s="297"/>
      <c r="GSM111" s="297"/>
      <c r="GSN111" s="297"/>
      <c r="GSO111" s="297"/>
      <c r="GSP111" s="297"/>
      <c r="GSQ111" s="297"/>
      <c r="GSR111" s="297"/>
      <c r="GSS111" s="297"/>
      <c r="GST111" s="297"/>
      <c r="GSU111" s="297"/>
      <c r="GSV111" s="297"/>
      <c r="GSW111" s="297"/>
      <c r="GSX111" s="297"/>
      <c r="GSY111" s="297"/>
      <c r="GSZ111" s="297"/>
      <c r="GTA111" s="297"/>
      <c r="GTB111" s="297"/>
      <c r="GTC111" s="297"/>
      <c r="GTD111" s="297"/>
      <c r="GTE111" s="297"/>
      <c r="GTF111" s="297"/>
      <c r="GTG111" s="297"/>
      <c r="GTH111" s="297"/>
      <c r="GTI111" s="297"/>
      <c r="GTJ111" s="297"/>
      <c r="GTK111" s="297"/>
      <c r="GTL111" s="297"/>
      <c r="GTM111" s="297"/>
      <c r="GTN111" s="297"/>
      <c r="GTO111" s="297"/>
      <c r="GTP111" s="297"/>
      <c r="GTQ111" s="297"/>
      <c r="GTR111" s="297"/>
      <c r="GTS111" s="297"/>
      <c r="GTT111" s="297"/>
      <c r="GTU111" s="297"/>
      <c r="GTV111" s="297"/>
      <c r="GTW111" s="297"/>
      <c r="GTX111" s="297"/>
      <c r="GTY111" s="297"/>
      <c r="GTZ111" s="297"/>
      <c r="GUA111" s="297"/>
      <c r="GUB111" s="297"/>
      <c r="GUC111" s="297"/>
      <c r="GUD111" s="297"/>
      <c r="GUE111" s="297"/>
      <c r="GUF111" s="297"/>
      <c r="GUG111" s="297"/>
      <c r="GUH111" s="297"/>
      <c r="GUI111" s="297"/>
      <c r="GUJ111" s="297"/>
      <c r="GUK111" s="297"/>
      <c r="GUL111" s="297"/>
      <c r="GUM111" s="297"/>
      <c r="GUN111" s="297"/>
      <c r="GUO111" s="297"/>
      <c r="GUP111" s="297"/>
      <c r="GUQ111" s="297"/>
      <c r="GUR111" s="297"/>
      <c r="GUS111" s="297"/>
      <c r="GUT111" s="297"/>
      <c r="GUU111" s="297"/>
      <c r="GUV111" s="297"/>
      <c r="GUW111" s="297"/>
      <c r="GUX111" s="297"/>
      <c r="GUY111" s="297"/>
      <c r="GUZ111" s="297"/>
      <c r="GVA111" s="297"/>
      <c r="GVB111" s="297"/>
      <c r="GVC111" s="297"/>
      <c r="GVD111" s="297"/>
      <c r="GVE111" s="297"/>
      <c r="GVF111" s="297"/>
      <c r="GVG111" s="297"/>
      <c r="GVH111" s="297"/>
      <c r="GVI111" s="297"/>
      <c r="GVJ111" s="297"/>
      <c r="GVK111" s="297"/>
      <c r="GVL111" s="297"/>
      <c r="GVM111" s="297"/>
      <c r="GVN111" s="297"/>
      <c r="GVO111" s="297"/>
      <c r="GVP111" s="297"/>
      <c r="GVQ111" s="297"/>
      <c r="GVR111" s="297"/>
      <c r="GVS111" s="297"/>
      <c r="GVT111" s="297"/>
      <c r="GVU111" s="297"/>
      <c r="GVV111" s="297"/>
      <c r="GVW111" s="297"/>
      <c r="GVX111" s="297"/>
      <c r="GVY111" s="297"/>
      <c r="GVZ111" s="297"/>
      <c r="GWA111" s="297"/>
      <c r="GWB111" s="297"/>
      <c r="GWC111" s="297"/>
      <c r="GWD111" s="297"/>
      <c r="GWE111" s="297"/>
      <c r="GWF111" s="297"/>
      <c r="GWG111" s="297"/>
      <c r="GWH111" s="297"/>
      <c r="GWI111" s="297"/>
      <c r="GWJ111" s="297"/>
      <c r="GWK111" s="297"/>
      <c r="GWL111" s="297"/>
      <c r="GWM111" s="297"/>
      <c r="GWN111" s="297"/>
      <c r="GWO111" s="297"/>
      <c r="GWP111" s="297"/>
      <c r="GWQ111" s="297"/>
      <c r="GWR111" s="297"/>
      <c r="GWS111" s="297"/>
      <c r="GWT111" s="297"/>
      <c r="GWU111" s="297"/>
      <c r="GWV111" s="297"/>
      <c r="GWW111" s="297"/>
      <c r="GWX111" s="297"/>
      <c r="GWY111" s="297"/>
      <c r="GWZ111" s="297"/>
      <c r="GXA111" s="297"/>
      <c r="GXB111" s="297"/>
      <c r="GXC111" s="297"/>
      <c r="GXD111" s="297"/>
      <c r="GXE111" s="297"/>
      <c r="GXF111" s="297"/>
      <c r="GXG111" s="297"/>
      <c r="GXH111" s="297"/>
      <c r="GXI111" s="297"/>
      <c r="GXJ111" s="297"/>
      <c r="GXK111" s="297"/>
      <c r="GXL111" s="297"/>
      <c r="GXM111" s="297"/>
      <c r="GXN111" s="297"/>
      <c r="GXO111" s="297"/>
      <c r="GXP111" s="297"/>
      <c r="GXQ111" s="297"/>
      <c r="GXR111" s="297"/>
      <c r="GXS111" s="297"/>
      <c r="GXT111" s="297"/>
      <c r="GXU111" s="297"/>
      <c r="GXV111" s="297"/>
      <c r="GXW111" s="297"/>
      <c r="GXX111" s="297"/>
      <c r="GXY111" s="297"/>
      <c r="GXZ111" s="297"/>
      <c r="GYA111" s="297"/>
      <c r="GYB111" s="297"/>
      <c r="GYC111" s="297"/>
      <c r="GYD111" s="297"/>
      <c r="GYE111" s="297"/>
      <c r="GYF111" s="297"/>
      <c r="GYG111" s="297"/>
      <c r="GYH111" s="297"/>
      <c r="GYI111" s="297"/>
      <c r="GYJ111" s="297"/>
      <c r="GYK111" s="297"/>
      <c r="GYL111" s="297"/>
      <c r="GYM111" s="297"/>
      <c r="GYN111" s="297"/>
      <c r="GYO111" s="297"/>
      <c r="GYP111" s="297"/>
      <c r="GYQ111" s="297"/>
      <c r="GYR111" s="297"/>
      <c r="GYS111" s="297"/>
      <c r="GYT111" s="297"/>
      <c r="GYU111" s="297"/>
      <c r="GYV111" s="297"/>
      <c r="GYW111" s="297"/>
      <c r="GYX111" s="297"/>
      <c r="GYY111" s="297"/>
      <c r="GYZ111" s="297"/>
      <c r="GZA111" s="297"/>
      <c r="GZB111" s="297"/>
      <c r="GZC111" s="297"/>
      <c r="GZD111" s="297"/>
      <c r="GZE111" s="297"/>
      <c r="GZF111" s="297"/>
      <c r="GZG111" s="297"/>
      <c r="GZH111" s="297"/>
      <c r="GZI111" s="297"/>
      <c r="GZJ111" s="297"/>
      <c r="GZK111" s="297"/>
      <c r="GZL111" s="297"/>
      <c r="GZM111" s="297"/>
      <c r="GZN111" s="297"/>
      <c r="GZO111" s="297"/>
      <c r="GZP111" s="297"/>
      <c r="GZQ111" s="297"/>
      <c r="GZR111" s="297"/>
      <c r="GZS111" s="297"/>
      <c r="GZT111" s="297"/>
      <c r="GZU111" s="297"/>
      <c r="GZV111" s="297"/>
      <c r="GZW111" s="297"/>
      <c r="GZX111" s="297"/>
      <c r="GZY111" s="297"/>
      <c r="GZZ111" s="297"/>
      <c r="HAA111" s="297"/>
      <c r="HAB111" s="297"/>
      <c r="HAC111" s="297"/>
      <c r="HAD111" s="297"/>
      <c r="HAE111" s="297"/>
      <c r="HAF111" s="297"/>
      <c r="HAG111" s="297"/>
      <c r="HAH111" s="297"/>
      <c r="HAI111" s="297"/>
      <c r="HAJ111" s="297"/>
      <c r="HAK111" s="297"/>
      <c r="HAL111" s="297"/>
      <c r="HAM111" s="297"/>
      <c r="HAN111" s="297"/>
      <c r="HAO111" s="297"/>
      <c r="HAP111" s="297"/>
      <c r="HAQ111" s="297"/>
      <c r="HAR111" s="297"/>
      <c r="HAS111" s="297"/>
      <c r="HAT111" s="297"/>
      <c r="HAU111" s="297"/>
      <c r="HAV111" s="297"/>
      <c r="HAW111" s="297"/>
      <c r="HAX111" s="297"/>
      <c r="HAY111" s="297"/>
      <c r="HAZ111" s="297"/>
      <c r="HBA111" s="297"/>
      <c r="HBB111" s="297"/>
      <c r="HBC111" s="297"/>
      <c r="HBD111" s="297"/>
      <c r="HBE111" s="297"/>
      <c r="HBF111" s="297"/>
      <c r="HBG111" s="297"/>
      <c r="HBH111" s="297"/>
      <c r="HBI111" s="297"/>
      <c r="HBJ111" s="297"/>
      <c r="HBK111" s="297"/>
      <c r="HBL111" s="297"/>
      <c r="HBM111" s="297"/>
      <c r="HBN111" s="297"/>
      <c r="HBO111" s="297"/>
      <c r="HBP111" s="297"/>
      <c r="HBQ111" s="297"/>
      <c r="HBR111" s="297"/>
      <c r="HBS111" s="297"/>
      <c r="HBT111" s="297"/>
      <c r="HBU111" s="297"/>
      <c r="HBV111" s="297"/>
      <c r="HBW111" s="297"/>
      <c r="HBX111" s="297"/>
      <c r="HBY111" s="297"/>
      <c r="HBZ111" s="297"/>
      <c r="HCA111" s="297"/>
      <c r="HCB111" s="297"/>
      <c r="HCC111" s="297"/>
      <c r="HCD111" s="297"/>
      <c r="HCE111" s="297"/>
      <c r="HCF111" s="297"/>
      <c r="HCG111" s="297"/>
      <c r="HCH111" s="297"/>
      <c r="HCI111" s="297"/>
      <c r="HCJ111" s="297"/>
      <c r="HCK111" s="297"/>
      <c r="HCL111" s="297"/>
      <c r="HCM111" s="297"/>
      <c r="HCN111" s="297"/>
      <c r="HCO111" s="297"/>
      <c r="HCP111" s="297"/>
      <c r="HCQ111" s="297"/>
      <c r="HCR111" s="297"/>
      <c r="HCS111" s="297"/>
      <c r="HCT111" s="297"/>
      <c r="HCU111" s="297"/>
      <c r="HCV111" s="297"/>
      <c r="HCW111" s="297"/>
      <c r="HCX111" s="297"/>
      <c r="HCY111" s="297"/>
      <c r="HCZ111" s="297"/>
      <c r="HDA111" s="297"/>
      <c r="HDB111" s="297"/>
      <c r="HDC111" s="297"/>
      <c r="HDD111" s="297"/>
      <c r="HDE111" s="297"/>
      <c r="HDF111" s="297"/>
      <c r="HDG111" s="297"/>
      <c r="HDH111" s="297"/>
      <c r="HDI111" s="297"/>
      <c r="HDJ111" s="297"/>
      <c r="HDK111" s="297"/>
      <c r="HDL111" s="297"/>
      <c r="HDM111" s="297"/>
      <c r="HDN111" s="297"/>
      <c r="HDO111" s="297"/>
      <c r="HDP111" s="297"/>
      <c r="HDQ111" s="297"/>
      <c r="HDR111" s="297"/>
      <c r="HDS111" s="297"/>
      <c r="HDT111" s="297"/>
      <c r="HDU111" s="297"/>
      <c r="HDV111" s="297"/>
      <c r="HDW111" s="297"/>
      <c r="HDX111" s="297"/>
      <c r="HDY111" s="297"/>
      <c r="HDZ111" s="297"/>
      <c r="HEA111" s="297"/>
      <c r="HEB111" s="297"/>
      <c r="HEC111" s="297"/>
      <c r="HED111" s="297"/>
      <c r="HEE111" s="297"/>
      <c r="HEF111" s="297"/>
      <c r="HEG111" s="297"/>
      <c r="HEH111" s="297"/>
      <c r="HEI111" s="297"/>
      <c r="HEJ111" s="297"/>
      <c r="HEK111" s="297"/>
      <c r="HEL111" s="297"/>
      <c r="HEM111" s="297"/>
      <c r="HEN111" s="297"/>
      <c r="HEO111" s="297"/>
      <c r="HEP111" s="297"/>
      <c r="HEQ111" s="297"/>
      <c r="HER111" s="297"/>
      <c r="HES111" s="297"/>
      <c r="HET111" s="297"/>
      <c r="HEU111" s="297"/>
      <c r="HEV111" s="297"/>
      <c r="HEW111" s="297"/>
      <c r="HEX111" s="297"/>
      <c r="HEY111" s="297"/>
      <c r="HEZ111" s="297"/>
      <c r="HFA111" s="297"/>
      <c r="HFB111" s="297"/>
      <c r="HFC111" s="297"/>
      <c r="HFD111" s="297"/>
      <c r="HFE111" s="297"/>
      <c r="HFF111" s="297"/>
      <c r="HFG111" s="297"/>
      <c r="HFH111" s="297"/>
      <c r="HFI111" s="297"/>
      <c r="HFJ111" s="297"/>
      <c r="HFK111" s="297"/>
      <c r="HFL111" s="297"/>
      <c r="HFM111" s="297"/>
      <c r="HFN111" s="297"/>
      <c r="HFO111" s="297"/>
      <c r="HFP111" s="297"/>
      <c r="HFQ111" s="297"/>
      <c r="HFR111" s="297"/>
      <c r="HFS111" s="297"/>
      <c r="HFT111" s="297"/>
      <c r="HFU111" s="297"/>
      <c r="HFV111" s="297"/>
      <c r="HFW111" s="297"/>
      <c r="HFX111" s="297"/>
      <c r="HFY111" s="297"/>
      <c r="HFZ111" s="297"/>
      <c r="HGA111" s="297"/>
      <c r="HGB111" s="297"/>
      <c r="HGC111" s="297"/>
      <c r="HGD111" s="297"/>
      <c r="HGE111" s="297"/>
      <c r="HGF111" s="297"/>
      <c r="HGG111" s="297"/>
      <c r="HGH111" s="297"/>
      <c r="HGI111" s="297"/>
      <c r="HGJ111" s="297"/>
      <c r="HGK111" s="297"/>
      <c r="HGL111" s="297"/>
      <c r="HGM111" s="297"/>
      <c r="HGN111" s="297"/>
      <c r="HGO111" s="297"/>
      <c r="HGP111" s="297"/>
      <c r="HGQ111" s="297"/>
      <c r="HGR111" s="297"/>
      <c r="HGS111" s="297"/>
      <c r="HGT111" s="297"/>
      <c r="HGU111" s="297"/>
      <c r="HGV111" s="297"/>
      <c r="HGW111" s="297"/>
      <c r="HGX111" s="297"/>
      <c r="HGY111" s="297"/>
      <c r="HGZ111" s="297"/>
      <c r="HHA111" s="297"/>
      <c r="HHB111" s="297"/>
      <c r="HHC111" s="297"/>
      <c r="HHD111" s="297"/>
      <c r="HHE111" s="297"/>
      <c r="HHF111" s="297"/>
      <c r="HHG111" s="297"/>
      <c r="HHH111" s="297"/>
      <c r="HHI111" s="297"/>
      <c r="HHJ111" s="297"/>
      <c r="HHK111" s="297"/>
      <c r="HHL111" s="297"/>
      <c r="HHM111" s="297"/>
      <c r="HHN111" s="297"/>
      <c r="HHO111" s="297"/>
      <c r="HHP111" s="297"/>
      <c r="HHQ111" s="297"/>
      <c r="HHR111" s="297"/>
      <c r="HHS111" s="297"/>
      <c r="HHT111" s="297"/>
      <c r="HHU111" s="297"/>
      <c r="HHV111" s="297"/>
      <c r="HHW111" s="297"/>
      <c r="HHX111" s="297"/>
      <c r="HHY111" s="297"/>
      <c r="HHZ111" s="297"/>
      <c r="HIA111" s="297"/>
      <c r="HIB111" s="297"/>
      <c r="HIC111" s="297"/>
      <c r="HID111" s="297"/>
      <c r="HIE111" s="297"/>
      <c r="HIF111" s="297"/>
      <c r="HIG111" s="297"/>
      <c r="HIH111" s="297"/>
      <c r="HII111" s="297"/>
      <c r="HIJ111" s="297"/>
      <c r="HIK111" s="297"/>
      <c r="HIL111" s="297"/>
      <c r="HIM111" s="297"/>
      <c r="HIN111" s="297"/>
      <c r="HIO111" s="297"/>
      <c r="HIP111" s="297"/>
      <c r="HIQ111" s="297"/>
      <c r="HIR111" s="297"/>
      <c r="HIS111" s="297"/>
      <c r="HIT111" s="297"/>
      <c r="HIU111" s="297"/>
      <c r="HIV111" s="297"/>
      <c r="HIW111" s="297"/>
      <c r="HIX111" s="297"/>
      <c r="HIY111" s="297"/>
      <c r="HIZ111" s="297"/>
      <c r="HJA111" s="297"/>
      <c r="HJB111" s="297"/>
      <c r="HJC111" s="297"/>
      <c r="HJD111" s="297"/>
      <c r="HJE111" s="297"/>
      <c r="HJF111" s="297"/>
      <c r="HJG111" s="297"/>
      <c r="HJH111" s="297"/>
      <c r="HJI111" s="297"/>
      <c r="HJJ111" s="297"/>
      <c r="HJK111" s="297"/>
      <c r="HJL111" s="297"/>
      <c r="HJM111" s="297"/>
      <c r="HJN111" s="297"/>
      <c r="HJO111" s="297"/>
      <c r="HJP111" s="297"/>
      <c r="HJQ111" s="297"/>
      <c r="HJR111" s="297"/>
      <c r="HJS111" s="297"/>
      <c r="HJT111" s="297"/>
      <c r="HJU111" s="297"/>
      <c r="HJV111" s="297"/>
      <c r="HJW111" s="297"/>
      <c r="HJX111" s="297"/>
      <c r="HJY111" s="297"/>
      <c r="HJZ111" s="297"/>
      <c r="HKA111" s="297"/>
      <c r="HKB111" s="297"/>
      <c r="HKC111" s="297"/>
      <c r="HKD111" s="297"/>
      <c r="HKE111" s="297"/>
      <c r="HKF111" s="297"/>
      <c r="HKG111" s="297"/>
      <c r="HKH111" s="297"/>
      <c r="HKI111" s="297"/>
      <c r="HKJ111" s="297"/>
      <c r="HKK111" s="297"/>
      <c r="HKL111" s="297"/>
      <c r="HKM111" s="297"/>
      <c r="HKN111" s="297"/>
      <c r="HKO111" s="297"/>
      <c r="HKP111" s="297"/>
      <c r="HKQ111" s="297"/>
      <c r="HKR111" s="297"/>
      <c r="HKS111" s="297"/>
      <c r="HKT111" s="297"/>
      <c r="HKU111" s="297"/>
      <c r="HKV111" s="297"/>
      <c r="HKW111" s="297"/>
      <c r="HKX111" s="297"/>
      <c r="HKY111" s="297"/>
      <c r="HKZ111" s="297"/>
      <c r="HLA111" s="297"/>
      <c r="HLB111" s="297"/>
      <c r="HLC111" s="297"/>
      <c r="HLD111" s="297"/>
      <c r="HLE111" s="297"/>
      <c r="HLF111" s="297"/>
      <c r="HLG111" s="297"/>
      <c r="HLH111" s="297"/>
      <c r="HLI111" s="297"/>
      <c r="HLJ111" s="297"/>
      <c r="HLK111" s="297"/>
      <c r="HLL111" s="297"/>
      <c r="HLM111" s="297"/>
      <c r="HLN111" s="297"/>
      <c r="HLO111" s="297"/>
      <c r="HLP111" s="297"/>
      <c r="HLQ111" s="297"/>
      <c r="HLR111" s="297"/>
      <c r="HLS111" s="297"/>
      <c r="HLT111" s="297"/>
      <c r="HLU111" s="297"/>
      <c r="HLV111" s="297"/>
      <c r="HLW111" s="297"/>
      <c r="HLX111" s="297"/>
      <c r="HLY111" s="297"/>
      <c r="HLZ111" s="297"/>
      <c r="HMA111" s="297"/>
      <c r="HMB111" s="297"/>
      <c r="HMC111" s="297"/>
      <c r="HMD111" s="297"/>
      <c r="HME111" s="297"/>
      <c r="HMF111" s="297"/>
      <c r="HMG111" s="297"/>
      <c r="HMH111" s="297"/>
      <c r="HMI111" s="297"/>
      <c r="HMJ111" s="297"/>
      <c r="HMK111" s="297"/>
      <c r="HML111" s="297"/>
      <c r="HMM111" s="297"/>
      <c r="HMN111" s="297"/>
      <c r="HMO111" s="297"/>
      <c r="HMP111" s="297"/>
      <c r="HMQ111" s="297"/>
      <c r="HMR111" s="297"/>
      <c r="HMS111" s="297"/>
      <c r="HMT111" s="297"/>
      <c r="HMU111" s="297"/>
      <c r="HMV111" s="297"/>
      <c r="HMW111" s="297"/>
      <c r="HMX111" s="297"/>
      <c r="HMY111" s="297"/>
      <c r="HMZ111" s="297"/>
      <c r="HNA111" s="297"/>
      <c r="HNB111" s="297"/>
      <c r="HNC111" s="297"/>
      <c r="HND111" s="297"/>
      <c r="HNE111" s="297"/>
      <c r="HNF111" s="297"/>
      <c r="HNG111" s="297"/>
      <c r="HNH111" s="297"/>
      <c r="HNI111" s="297"/>
      <c r="HNJ111" s="297"/>
      <c r="HNK111" s="297"/>
      <c r="HNL111" s="297"/>
      <c r="HNM111" s="297"/>
      <c r="HNN111" s="297"/>
      <c r="HNO111" s="297"/>
      <c r="HNP111" s="297"/>
      <c r="HNQ111" s="297"/>
      <c r="HNR111" s="297"/>
      <c r="HNS111" s="297"/>
      <c r="HNT111" s="297"/>
      <c r="HNU111" s="297"/>
      <c r="HNV111" s="297"/>
      <c r="HNW111" s="297"/>
      <c r="HNX111" s="297"/>
      <c r="HNY111" s="297"/>
      <c r="HNZ111" s="297"/>
      <c r="HOA111" s="297"/>
      <c r="HOB111" s="297"/>
      <c r="HOC111" s="297"/>
      <c r="HOD111" s="297"/>
      <c r="HOE111" s="297"/>
      <c r="HOF111" s="297"/>
      <c r="HOG111" s="297"/>
      <c r="HOH111" s="297"/>
      <c r="HOI111" s="297"/>
      <c r="HOJ111" s="297"/>
      <c r="HOK111" s="297"/>
      <c r="HOL111" s="297"/>
      <c r="HOM111" s="297"/>
      <c r="HON111" s="297"/>
      <c r="HOO111" s="297"/>
      <c r="HOP111" s="297"/>
      <c r="HOQ111" s="297"/>
      <c r="HOR111" s="297"/>
      <c r="HOS111" s="297"/>
      <c r="HOT111" s="297"/>
      <c r="HOU111" s="297"/>
      <c r="HOV111" s="297"/>
      <c r="HOW111" s="297"/>
      <c r="HOX111" s="297"/>
      <c r="HOY111" s="297"/>
      <c r="HOZ111" s="297"/>
      <c r="HPA111" s="297"/>
      <c r="HPB111" s="297"/>
      <c r="HPC111" s="297"/>
      <c r="HPD111" s="297"/>
      <c r="HPE111" s="297"/>
      <c r="HPF111" s="297"/>
      <c r="HPG111" s="297"/>
      <c r="HPH111" s="297"/>
      <c r="HPI111" s="297"/>
      <c r="HPJ111" s="297"/>
      <c r="HPK111" s="297"/>
      <c r="HPL111" s="297"/>
      <c r="HPM111" s="297"/>
      <c r="HPN111" s="297"/>
      <c r="HPO111" s="297"/>
      <c r="HPP111" s="297"/>
      <c r="HPQ111" s="297"/>
      <c r="HPR111" s="297"/>
      <c r="HPS111" s="297"/>
      <c r="HPT111" s="297"/>
      <c r="HPU111" s="297"/>
      <c r="HPV111" s="297"/>
      <c r="HPW111" s="297"/>
      <c r="HPX111" s="297"/>
      <c r="HPY111" s="297"/>
      <c r="HPZ111" s="297"/>
      <c r="HQA111" s="297"/>
      <c r="HQB111" s="297"/>
      <c r="HQC111" s="297"/>
      <c r="HQD111" s="297"/>
      <c r="HQE111" s="297"/>
      <c r="HQF111" s="297"/>
      <c r="HQG111" s="297"/>
      <c r="HQH111" s="297"/>
      <c r="HQI111" s="297"/>
      <c r="HQJ111" s="297"/>
      <c r="HQK111" s="297"/>
      <c r="HQL111" s="297"/>
      <c r="HQM111" s="297"/>
      <c r="HQN111" s="297"/>
      <c r="HQO111" s="297"/>
      <c r="HQP111" s="297"/>
      <c r="HQQ111" s="297"/>
      <c r="HQR111" s="297"/>
      <c r="HQS111" s="297"/>
      <c r="HQT111" s="297"/>
      <c r="HQU111" s="297"/>
      <c r="HQV111" s="297"/>
      <c r="HQW111" s="297"/>
      <c r="HQX111" s="297"/>
      <c r="HQY111" s="297"/>
      <c r="HQZ111" s="297"/>
      <c r="HRA111" s="297"/>
      <c r="HRB111" s="297"/>
      <c r="HRC111" s="297"/>
      <c r="HRD111" s="297"/>
      <c r="HRE111" s="297"/>
      <c r="HRF111" s="297"/>
      <c r="HRG111" s="297"/>
      <c r="HRH111" s="297"/>
      <c r="HRI111" s="297"/>
      <c r="HRJ111" s="297"/>
      <c r="HRK111" s="297"/>
      <c r="HRL111" s="297"/>
      <c r="HRM111" s="297"/>
      <c r="HRN111" s="297"/>
      <c r="HRO111" s="297"/>
      <c r="HRP111" s="297"/>
      <c r="HRQ111" s="297"/>
      <c r="HRR111" s="297"/>
      <c r="HRS111" s="297"/>
      <c r="HRT111" s="297"/>
      <c r="HRU111" s="297"/>
      <c r="HRV111" s="297"/>
      <c r="HRW111" s="297"/>
      <c r="HRX111" s="297"/>
      <c r="HRY111" s="297"/>
      <c r="HRZ111" s="297"/>
      <c r="HSA111" s="297"/>
      <c r="HSB111" s="297"/>
      <c r="HSC111" s="297"/>
      <c r="HSD111" s="297"/>
      <c r="HSE111" s="297"/>
      <c r="HSF111" s="297"/>
      <c r="HSG111" s="297"/>
      <c r="HSH111" s="297"/>
      <c r="HSI111" s="297"/>
      <c r="HSJ111" s="297"/>
      <c r="HSK111" s="297"/>
      <c r="HSL111" s="297"/>
      <c r="HSM111" s="297"/>
      <c r="HSN111" s="297"/>
      <c r="HSO111" s="297"/>
      <c r="HSP111" s="297"/>
      <c r="HSQ111" s="297"/>
      <c r="HSR111" s="297"/>
      <c r="HSS111" s="297"/>
      <c r="HST111" s="297"/>
      <c r="HSU111" s="297"/>
      <c r="HSV111" s="297"/>
      <c r="HSW111" s="297"/>
      <c r="HSX111" s="297"/>
      <c r="HSY111" s="297"/>
      <c r="HSZ111" s="297"/>
      <c r="HTA111" s="297"/>
      <c r="HTB111" s="297"/>
      <c r="HTC111" s="297"/>
      <c r="HTD111" s="297"/>
      <c r="HTE111" s="297"/>
      <c r="HTF111" s="297"/>
      <c r="HTG111" s="297"/>
      <c r="HTH111" s="297"/>
      <c r="HTI111" s="297"/>
      <c r="HTJ111" s="297"/>
      <c r="HTK111" s="297"/>
      <c r="HTL111" s="297"/>
      <c r="HTM111" s="297"/>
      <c r="HTN111" s="297"/>
      <c r="HTO111" s="297"/>
      <c r="HTP111" s="297"/>
      <c r="HTQ111" s="297"/>
      <c r="HTR111" s="297"/>
      <c r="HTS111" s="297"/>
      <c r="HTT111" s="297"/>
      <c r="HTU111" s="297"/>
      <c r="HTV111" s="297"/>
      <c r="HTW111" s="297"/>
      <c r="HTX111" s="297"/>
      <c r="HTY111" s="297"/>
      <c r="HTZ111" s="297"/>
      <c r="HUA111" s="297"/>
      <c r="HUB111" s="297"/>
      <c r="HUC111" s="297"/>
      <c r="HUD111" s="297"/>
      <c r="HUE111" s="297"/>
      <c r="HUF111" s="297"/>
      <c r="HUG111" s="297"/>
      <c r="HUH111" s="297"/>
      <c r="HUI111" s="297"/>
      <c r="HUJ111" s="297"/>
      <c r="HUK111" s="297"/>
      <c r="HUL111" s="297"/>
      <c r="HUM111" s="297"/>
      <c r="HUN111" s="297"/>
      <c r="HUO111" s="297"/>
      <c r="HUP111" s="297"/>
      <c r="HUQ111" s="297"/>
      <c r="HUR111" s="297"/>
      <c r="HUS111" s="297"/>
      <c r="HUT111" s="297"/>
      <c r="HUU111" s="297"/>
      <c r="HUV111" s="297"/>
      <c r="HUW111" s="297"/>
      <c r="HUX111" s="297"/>
      <c r="HUY111" s="297"/>
      <c r="HUZ111" s="297"/>
      <c r="HVA111" s="297"/>
      <c r="HVB111" s="297"/>
      <c r="HVC111" s="297"/>
      <c r="HVD111" s="297"/>
      <c r="HVE111" s="297"/>
      <c r="HVF111" s="297"/>
      <c r="HVG111" s="297"/>
      <c r="HVH111" s="297"/>
      <c r="HVI111" s="297"/>
      <c r="HVJ111" s="297"/>
      <c r="HVK111" s="297"/>
      <c r="HVL111" s="297"/>
      <c r="HVM111" s="297"/>
      <c r="HVN111" s="297"/>
      <c r="HVO111" s="297"/>
      <c r="HVP111" s="297"/>
      <c r="HVQ111" s="297"/>
      <c r="HVR111" s="297"/>
      <c r="HVS111" s="297"/>
      <c r="HVT111" s="297"/>
      <c r="HVU111" s="297"/>
      <c r="HVV111" s="297"/>
      <c r="HVW111" s="297"/>
      <c r="HVX111" s="297"/>
      <c r="HVY111" s="297"/>
      <c r="HVZ111" s="297"/>
      <c r="HWA111" s="297"/>
      <c r="HWB111" s="297"/>
      <c r="HWC111" s="297"/>
      <c r="HWD111" s="297"/>
      <c r="HWE111" s="297"/>
      <c r="HWF111" s="297"/>
      <c r="HWG111" s="297"/>
      <c r="HWH111" s="297"/>
      <c r="HWI111" s="297"/>
      <c r="HWJ111" s="297"/>
      <c r="HWK111" s="297"/>
      <c r="HWL111" s="297"/>
      <c r="HWM111" s="297"/>
      <c r="HWN111" s="297"/>
      <c r="HWO111" s="297"/>
      <c r="HWP111" s="297"/>
      <c r="HWQ111" s="297"/>
      <c r="HWR111" s="297"/>
      <c r="HWS111" s="297"/>
      <c r="HWT111" s="297"/>
      <c r="HWU111" s="297"/>
      <c r="HWV111" s="297"/>
      <c r="HWW111" s="297"/>
      <c r="HWX111" s="297"/>
      <c r="HWY111" s="297"/>
      <c r="HWZ111" s="297"/>
      <c r="HXA111" s="297"/>
      <c r="HXB111" s="297"/>
      <c r="HXC111" s="297"/>
      <c r="HXD111" s="297"/>
      <c r="HXE111" s="297"/>
      <c r="HXF111" s="297"/>
      <c r="HXG111" s="297"/>
      <c r="HXH111" s="297"/>
      <c r="HXI111" s="297"/>
      <c r="HXJ111" s="297"/>
      <c r="HXK111" s="297"/>
      <c r="HXL111" s="297"/>
      <c r="HXM111" s="297"/>
      <c r="HXN111" s="297"/>
      <c r="HXO111" s="297"/>
      <c r="HXP111" s="297"/>
      <c r="HXQ111" s="297"/>
      <c r="HXR111" s="297"/>
      <c r="HXS111" s="297"/>
      <c r="HXT111" s="297"/>
      <c r="HXU111" s="297"/>
      <c r="HXV111" s="297"/>
      <c r="HXW111" s="297"/>
      <c r="HXX111" s="297"/>
      <c r="HXY111" s="297"/>
      <c r="HXZ111" s="297"/>
      <c r="HYA111" s="297"/>
      <c r="HYB111" s="297"/>
      <c r="HYC111" s="297"/>
      <c r="HYD111" s="297"/>
      <c r="HYE111" s="297"/>
      <c r="HYF111" s="297"/>
      <c r="HYG111" s="297"/>
      <c r="HYH111" s="297"/>
      <c r="HYI111" s="297"/>
      <c r="HYJ111" s="297"/>
      <c r="HYK111" s="297"/>
      <c r="HYL111" s="297"/>
      <c r="HYM111" s="297"/>
      <c r="HYN111" s="297"/>
      <c r="HYO111" s="297"/>
      <c r="HYP111" s="297"/>
      <c r="HYQ111" s="297"/>
      <c r="HYR111" s="297"/>
      <c r="HYS111" s="297"/>
      <c r="HYT111" s="297"/>
      <c r="HYU111" s="297"/>
      <c r="HYV111" s="297"/>
      <c r="HYW111" s="297"/>
      <c r="HYX111" s="297"/>
      <c r="HYY111" s="297"/>
      <c r="HYZ111" s="297"/>
      <c r="HZA111" s="297"/>
      <c r="HZB111" s="297"/>
      <c r="HZC111" s="297"/>
      <c r="HZD111" s="297"/>
      <c r="HZE111" s="297"/>
      <c r="HZF111" s="297"/>
      <c r="HZG111" s="297"/>
      <c r="HZH111" s="297"/>
      <c r="HZI111" s="297"/>
      <c r="HZJ111" s="297"/>
      <c r="HZK111" s="297"/>
      <c r="HZL111" s="297"/>
      <c r="HZM111" s="297"/>
      <c r="HZN111" s="297"/>
      <c r="HZO111" s="297"/>
      <c r="HZP111" s="297"/>
      <c r="HZQ111" s="297"/>
      <c r="HZR111" s="297"/>
      <c r="HZS111" s="297"/>
      <c r="HZT111" s="297"/>
      <c r="HZU111" s="297"/>
      <c r="HZV111" s="297"/>
      <c r="HZW111" s="297"/>
      <c r="HZX111" s="297"/>
      <c r="HZY111" s="297"/>
      <c r="HZZ111" s="297"/>
      <c r="IAA111" s="297"/>
      <c r="IAB111" s="297"/>
      <c r="IAC111" s="297"/>
      <c r="IAD111" s="297"/>
      <c r="IAE111" s="297"/>
      <c r="IAF111" s="297"/>
      <c r="IAG111" s="297"/>
      <c r="IAH111" s="297"/>
      <c r="IAI111" s="297"/>
      <c r="IAJ111" s="297"/>
      <c r="IAK111" s="297"/>
      <c r="IAL111" s="297"/>
      <c r="IAM111" s="297"/>
      <c r="IAN111" s="297"/>
      <c r="IAO111" s="297"/>
      <c r="IAP111" s="297"/>
      <c r="IAQ111" s="297"/>
      <c r="IAR111" s="297"/>
      <c r="IAS111" s="297"/>
      <c r="IAT111" s="297"/>
      <c r="IAU111" s="297"/>
      <c r="IAV111" s="297"/>
      <c r="IAW111" s="297"/>
      <c r="IAX111" s="297"/>
      <c r="IAY111" s="297"/>
      <c r="IAZ111" s="297"/>
      <c r="IBA111" s="297"/>
      <c r="IBB111" s="297"/>
      <c r="IBC111" s="297"/>
      <c r="IBD111" s="297"/>
      <c r="IBE111" s="297"/>
      <c r="IBF111" s="297"/>
      <c r="IBG111" s="297"/>
      <c r="IBH111" s="297"/>
      <c r="IBI111" s="297"/>
      <c r="IBJ111" s="297"/>
      <c r="IBK111" s="297"/>
      <c r="IBL111" s="297"/>
      <c r="IBM111" s="297"/>
      <c r="IBN111" s="297"/>
      <c r="IBO111" s="297"/>
      <c r="IBP111" s="297"/>
      <c r="IBQ111" s="297"/>
      <c r="IBR111" s="297"/>
      <c r="IBS111" s="297"/>
      <c r="IBT111" s="297"/>
      <c r="IBU111" s="297"/>
      <c r="IBV111" s="297"/>
      <c r="IBW111" s="297"/>
      <c r="IBX111" s="297"/>
      <c r="IBY111" s="297"/>
      <c r="IBZ111" s="297"/>
      <c r="ICA111" s="297"/>
      <c r="ICB111" s="297"/>
      <c r="ICC111" s="297"/>
      <c r="ICD111" s="297"/>
      <c r="ICE111" s="297"/>
      <c r="ICF111" s="297"/>
      <c r="ICG111" s="297"/>
      <c r="ICH111" s="297"/>
      <c r="ICI111" s="297"/>
      <c r="ICJ111" s="297"/>
      <c r="ICK111" s="297"/>
      <c r="ICL111" s="297"/>
      <c r="ICM111" s="297"/>
      <c r="ICN111" s="297"/>
      <c r="ICO111" s="297"/>
      <c r="ICP111" s="297"/>
      <c r="ICQ111" s="297"/>
      <c r="ICR111" s="297"/>
      <c r="ICS111" s="297"/>
      <c r="ICT111" s="297"/>
      <c r="ICU111" s="297"/>
      <c r="ICV111" s="297"/>
      <c r="ICW111" s="297"/>
      <c r="ICX111" s="297"/>
      <c r="ICY111" s="297"/>
      <c r="ICZ111" s="297"/>
      <c r="IDA111" s="297"/>
      <c r="IDB111" s="297"/>
      <c r="IDC111" s="297"/>
      <c r="IDD111" s="297"/>
      <c r="IDE111" s="297"/>
      <c r="IDF111" s="297"/>
      <c r="IDG111" s="297"/>
      <c r="IDH111" s="297"/>
      <c r="IDI111" s="297"/>
      <c r="IDJ111" s="297"/>
      <c r="IDK111" s="297"/>
      <c r="IDL111" s="297"/>
      <c r="IDM111" s="297"/>
      <c r="IDN111" s="297"/>
      <c r="IDO111" s="297"/>
      <c r="IDP111" s="297"/>
      <c r="IDQ111" s="297"/>
      <c r="IDR111" s="297"/>
      <c r="IDS111" s="297"/>
      <c r="IDT111" s="297"/>
      <c r="IDU111" s="297"/>
      <c r="IDV111" s="297"/>
      <c r="IDW111" s="297"/>
      <c r="IDX111" s="297"/>
      <c r="IDY111" s="297"/>
      <c r="IDZ111" s="297"/>
      <c r="IEA111" s="297"/>
      <c r="IEB111" s="297"/>
      <c r="IEC111" s="297"/>
      <c r="IED111" s="297"/>
      <c r="IEE111" s="297"/>
      <c r="IEF111" s="297"/>
      <c r="IEG111" s="297"/>
      <c r="IEH111" s="297"/>
      <c r="IEI111" s="297"/>
      <c r="IEJ111" s="297"/>
      <c r="IEK111" s="297"/>
      <c r="IEL111" s="297"/>
      <c r="IEM111" s="297"/>
      <c r="IEN111" s="297"/>
      <c r="IEO111" s="297"/>
      <c r="IEP111" s="297"/>
      <c r="IEQ111" s="297"/>
      <c r="IER111" s="297"/>
      <c r="IES111" s="297"/>
      <c r="IET111" s="297"/>
      <c r="IEU111" s="297"/>
      <c r="IEV111" s="297"/>
      <c r="IEW111" s="297"/>
      <c r="IEX111" s="297"/>
      <c r="IEY111" s="297"/>
      <c r="IEZ111" s="297"/>
      <c r="IFA111" s="297"/>
      <c r="IFB111" s="297"/>
      <c r="IFC111" s="297"/>
      <c r="IFD111" s="297"/>
      <c r="IFE111" s="297"/>
      <c r="IFF111" s="297"/>
      <c r="IFG111" s="297"/>
      <c r="IFH111" s="297"/>
      <c r="IFI111" s="297"/>
      <c r="IFJ111" s="297"/>
      <c r="IFK111" s="297"/>
      <c r="IFL111" s="297"/>
      <c r="IFM111" s="297"/>
      <c r="IFN111" s="297"/>
      <c r="IFO111" s="297"/>
      <c r="IFP111" s="297"/>
      <c r="IFQ111" s="297"/>
      <c r="IFR111" s="297"/>
      <c r="IFS111" s="297"/>
      <c r="IFT111" s="297"/>
      <c r="IFU111" s="297"/>
      <c r="IFV111" s="297"/>
      <c r="IFW111" s="297"/>
      <c r="IFX111" s="297"/>
      <c r="IFY111" s="297"/>
      <c r="IFZ111" s="297"/>
      <c r="IGA111" s="297"/>
      <c r="IGB111" s="297"/>
      <c r="IGC111" s="297"/>
      <c r="IGD111" s="297"/>
      <c r="IGE111" s="297"/>
      <c r="IGF111" s="297"/>
      <c r="IGG111" s="297"/>
      <c r="IGH111" s="297"/>
      <c r="IGI111" s="297"/>
      <c r="IGJ111" s="297"/>
      <c r="IGK111" s="297"/>
      <c r="IGL111" s="297"/>
      <c r="IGM111" s="297"/>
      <c r="IGN111" s="297"/>
      <c r="IGO111" s="297"/>
      <c r="IGP111" s="297"/>
      <c r="IGQ111" s="297"/>
      <c r="IGR111" s="297"/>
      <c r="IGS111" s="297"/>
      <c r="IGT111" s="297"/>
      <c r="IGU111" s="297"/>
      <c r="IGV111" s="297"/>
      <c r="IGW111" s="297"/>
      <c r="IGX111" s="297"/>
      <c r="IGY111" s="297"/>
      <c r="IGZ111" s="297"/>
      <c r="IHA111" s="297"/>
      <c r="IHB111" s="297"/>
      <c r="IHC111" s="297"/>
      <c r="IHD111" s="297"/>
      <c r="IHE111" s="297"/>
      <c r="IHF111" s="297"/>
      <c r="IHG111" s="297"/>
      <c r="IHH111" s="297"/>
      <c r="IHI111" s="297"/>
      <c r="IHJ111" s="297"/>
      <c r="IHK111" s="297"/>
      <c r="IHL111" s="297"/>
      <c r="IHM111" s="297"/>
      <c r="IHN111" s="297"/>
      <c r="IHO111" s="297"/>
      <c r="IHP111" s="297"/>
      <c r="IHQ111" s="297"/>
      <c r="IHR111" s="297"/>
      <c r="IHS111" s="297"/>
      <c r="IHT111" s="297"/>
      <c r="IHU111" s="297"/>
      <c r="IHV111" s="297"/>
      <c r="IHW111" s="297"/>
      <c r="IHX111" s="297"/>
      <c r="IHY111" s="297"/>
      <c r="IHZ111" s="297"/>
      <c r="IIA111" s="297"/>
      <c r="IIB111" s="297"/>
      <c r="IIC111" s="297"/>
      <c r="IID111" s="297"/>
      <c r="IIE111" s="297"/>
      <c r="IIF111" s="297"/>
      <c r="IIG111" s="297"/>
      <c r="IIH111" s="297"/>
      <c r="III111" s="297"/>
      <c r="IIJ111" s="297"/>
      <c r="IIK111" s="297"/>
      <c r="IIL111" s="297"/>
      <c r="IIM111" s="297"/>
      <c r="IIN111" s="297"/>
      <c r="IIO111" s="297"/>
      <c r="IIP111" s="297"/>
      <c r="IIQ111" s="297"/>
      <c r="IIR111" s="297"/>
      <c r="IIS111" s="297"/>
      <c r="IIT111" s="297"/>
      <c r="IIU111" s="297"/>
      <c r="IIV111" s="297"/>
      <c r="IIW111" s="297"/>
      <c r="IIX111" s="297"/>
      <c r="IIY111" s="297"/>
      <c r="IIZ111" s="297"/>
      <c r="IJA111" s="297"/>
      <c r="IJB111" s="297"/>
      <c r="IJC111" s="297"/>
      <c r="IJD111" s="297"/>
      <c r="IJE111" s="297"/>
      <c r="IJF111" s="297"/>
      <c r="IJG111" s="297"/>
      <c r="IJH111" s="297"/>
      <c r="IJI111" s="297"/>
      <c r="IJJ111" s="297"/>
      <c r="IJK111" s="297"/>
      <c r="IJL111" s="297"/>
      <c r="IJM111" s="297"/>
      <c r="IJN111" s="297"/>
      <c r="IJO111" s="297"/>
      <c r="IJP111" s="297"/>
      <c r="IJQ111" s="297"/>
      <c r="IJR111" s="297"/>
      <c r="IJS111" s="297"/>
      <c r="IJT111" s="297"/>
      <c r="IJU111" s="297"/>
      <c r="IJV111" s="297"/>
      <c r="IJW111" s="297"/>
      <c r="IJX111" s="297"/>
      <c r="IJY111" s="297"/>
      <c r="IJZ111" s="297"/>
      <c r="IKA111" s="297"/>
      <c r="IKB111" s="297"/>
      <c r="IKC111" s="297"/>
      <c r="IKD111" s="297"/>
      <c r="IKE111" s="297"/>
      <c r="IKF111" s="297"/>
      <c r="IKG111" s="297"/>
      <c r="IKH111" s="297"/>
      <c r="IKI111" s="297"/>
      <c r="IKJ111" s="297"/>
      <c r="IKK111" s="297"/>
      <c r="IKL111" s="297"/>
      <c r="IKM111" s="297"/>
      <c r="IKN111" s="297"/>
      <c r="IKO111" s="297"/>
      <c r="IKP111" s="297"/>
      <c r="IKQ111" s="297"/>
      <c r="IKR111" s="297"/>
      <c r="IKS111" s="297"/>
      <c r="IKT111" s="297"/>
      <c r="IKU111" s="297"/>
      <c r="IKV111" s="297"/>
      <c r="IKW111" s="297"/>
      <c r="IKX111" s="297"/>
      <c r="IKY111" s="297"/>
      <c r="IKZ111" s="297"/>
      <c r="ILA111" s="297"/>
      <c r="ILB111" s="297"/>
      <c r="ILC111" s="297"/>
      <c r="ILD111" s="297"/>
      <c r="ILE111" s="297"/>
      <c r="ILF111" s="297"/>
      <c r="ILG111" s="297"/>
      <c r="ILH111" s="297"/>
      <c r="ILI111" s="297"/>
      <c r="ILJ111" s="297"/>
      <c r="ILK111" s="297"/>
      <c r="ILL111" s="297"/>
      <c r="ILM111" s="297"/>
      <c r="ILN111" s="297"/>
      <c r="ILO111" s="297"/>
      <c r="ILP111" s="297"/>
      <c r="ILQ111" s="297"/>
      <c r="ILR111" s="297"/>
      <c r="ILS111" s="297"/>
      <c r="ILT111" s="297"/>
      <c r="ILU111" s="297"/>
      <c r="ILV111" s="297"/>
      <c r="ILW111" s="297"/>
      <c r="ILX111" s="297"/>
      <c r="ILY111" s="297"/>
      <c r="ILZ111" s="297"/>
      <c r="IMA111" s="297"/>
      <c r="IMB111" s="297"/>
      <c r="IMC111" s="297"/>
      <c r="IMD111" s="297"/>
      <c r="IME111" s="297"/>
      <c r="IMF111" s="297"/>
      <c r="IMG111" s="297"/>
      <c r="IMH111" s="297"/>
      <c r="IMI111" s="297"/>
      <c r="IMJ111" s="297"/>
      <c r="IMK111" s="297"/>
      <c r="IML111" s="297"/>
      <c r="IMM111" s="297"/>
      <c r="IMN111" s="297"/>
      <c r="IMO111" s="297"/>
      <c r="IMP111" s="297"/>
      <c r="IMQ111" s="297"/>
      <c r="IMR111" s="297"/>
      <c r="IMS111" s="297"/>
      <c r="IMT111" s="297"/>
      <c r="IMU111" s="297"/>
      <c r="IMV111" s="297"/>
      <c r="IMW111" s="297"/>
      <c r="IMX111" s="297"/>
      <c r="IMY111" s="297"/>
      <c r="IMZ111" s="297"/>
      <c r="INA111" s="297"/>
      <c r="INB111" s="297"/>
      <c r="INC111" s="297"/>
      <c r="IND111" s="297"/>
      <c r="INE111" s="297"/>
      <c r="INF111" s="297"/>
      <c r="ING111" s="297"/>
      <c r="INH111" s="297"/>
      <c r="INI111" s="297"/>
      <c r="INJ111" s="297"/>
      <c r="INK111" s="297"/>
      <c r="INL111" s="297"/>
      <c r="INM111" s="297"/>
      <c r="INN111" s="297"/>
      <c r="INO111" s="297"/>
      <c r="INP111" s="297"/>
      <c r="INQ111" s="297"/>
      <c r="INR111" s="297"/>
      <c r="INS111" s="297"/>
      <c r="INT111" s="297"/>
      <c r="INU111" s="297"/>
      <c r="INV111" s="297"/>
      <c r="INW111" s="297"/>
      <c r="INX111" s="297"/>
      <c r="INY111" s="297"/>
      <c r="INZ111" s="297"/>
      <c r="IOA111" s="297"/>
      <c r="IOB111" s="297"/>
      <c r="IOC111" s="297"/>
      <c r="IOD111" s="297"/>
      <c r="IOE111" s="297"/>
      <c r="IOF111" s="297"/>
      <c r="IOG111" s="297"/>
      <c r="IOH111" s="297"/>
      <c r="IOI111" s="297"/>
      <c r="IOJ111" s="297"/>
      <c r="IOK111" s="297"/>
      <c r="IOL111" s="297"/>
      <c r="IOM111" s="297"/>
      <c r="ION111" s="297"/>
      <c r="IOO111" s="297"/>
      <c r="IOP111" s="297"/>
      <c r="IOQ111" s="297"/>
      <c r="IOR111" s="297"/>
      <c r="IOS111" s="297"/>
      <c r="IOT111" s="297"/>
      <c r="IOU111" s="297"/>
      <c r="IOV111" s="297"/>
      <c r="IOW111" s="297"/>
      <c r="IOX111" s="297"/>
      <c r="IOY111" s="297"/>
      <c r="IOZ111" s="297"/>
      <c r="IPA111" s="297"/>
      <c r="IPB111" s="297"/>
      <c r="IPC111" s="297"/>
      <c r="IPD111" s="297"/>
      <c r="IPE111" s="297"/>
      <c r="IPF111" s="297"/>
      <c r="IPG111" s="297"/>
      <c r="IPH111" s="297"/>
      <c r="IPI111" s="297"/>
      <c r="IPJ111" s="297"/>
      <c r="IPK111" s="297"/>
      <c r="IPL111" s="297"/>
      <c r="IPM111" s="297"/>
      <c r="IPN111" s="297"/>
      <c r="IPO111" s="297"/>
      <c r="IPP111" s="297"/>
      <c r="IPQ111" s="297"/>
      <c r="IPR111" s="297"/>
      <c r="IPS111" s="297"/>
      <c r="IPT111" s="297"/>
      <c r="IPU111" s="297"/>
      <c r="IPV111" s="297"/>
      <c r="IPW111" s="297"/>
      <c r="IPX111" s="297"/>
      <c r="IPY111" s="297"/>
      <c r="IPZ111" s="297"/>
      <c r="IQA111" s="297"/>
      <c r="IQB111" s="297"/>
      <c r="IQC111" s="297"/>
      <c r="IQD111" s="297"/>
      <c r="IQE111" s="297"/>
      <c r="IQF111" s="297"/>
      <c r="IQG111" s="297"/>
      <c r="IQH111" s="297"/>
      <c r="IQI111" s="297"/>
      <c r="IQJ111" s="297"/>
      <c r="IQK111" s="297"/>
      <c r="IQL111" s="297"/>
      <c r="IQM111" s="297"/>
      <c r="IQN111" s="297"/>
      <c r="IQO111" s="297"/>
      <c r="IQP111" s="297"/>
      <c r="IQQ111" s="297"/>
      <c r="IQR111" s="297"/>
      <c r="IQS111" s="297"/>
      <c r="IQT111" s="297"/>
      <c r="IQU111" s="297"/>
      <c r="IQV111" s="297"/>
      <c r="IQW111" s="297"/>
      <c r="IQX111" s="297"/>
      <c r="IQY111" s="297"/>
      <c r="IQZ111" s="297"/>
      <c r="IRA111" s="297"/>
      <c r="IRB111" s="297"/>
      <c r="IRC111" s="297"/>
      <c r="IRD111" s="297"/>
      <c r="IRE111" s="297"/>
      <c r="IRF111" s="297"/>
      <c r="IRG111" s="297"/>
      <c r="IRH111" s="297"/>
      <c r="IRI111" s="297"/>
      <c r="IRJ111" s="297"/>
      <c r="IRK111" s="297"/>
      <c r="IRL111" s="297"/>
      <c r="IRM111" s="297"/>
      <c r="IRN111" s="297"/>
      <c r="IRO111" s="297"/>
      <c r="IRP111" s="297"/>
      <c r="IRQ111" s="297"/>
      <c r="IRR111" s="297"/>
      <c r="IRS111" s="297"/>
      <c r="IRT111" s="297"/>
      <c r="IRU111" s="297"/>
      <c r="IRV111" s="297"/>
      <c r="IRW111" s="297"/>
      <c r="IRX111" s="297"/>
      <c r="IRY111" s="297"/>
      <c r="IRZ111" s="297"/>
      <c r="ISA111" s="297"/>
      <c r="ISB111" s="297"/>
      <c r="ISC111" s="297"/>
      <c r="ISD111" s="297"/>
      <c r="ISE111" s="297"/>
      <c r="ISF111" s="297"/>
      <c r="ISG111" s="297"/>
      <c r="ISH111" s="297"/>
      <c r="ISI111" s="297"/>
      <c r="ISJ111" s="297"/>
      <c r="ISK111" s="297"/>
      <c r="ISL111" s="297"/>
      <c r="ISM111" s="297"/>
      <c r="ISN111" s="297"/>
      <c r="ISO111" s="297"/>
      <c r="ISP111" s="297"/>
      <c r="ISQ111" s="297"/>
      <c r="ISR111" s="297"/>
      <c r="ISS111" s="297"/>
      <c r="IST111" s="297"/>
      <c r="ISU111" s="297"/>
      <c r="ISV111" s="297"/>
      <c r="ISW111" s="297"/>
      <c r="ISX111" s="297"/>
      <c r="ISY111" s="297"/>
      <c r="ISZ111" s="297"/>
      <c r="ITA111" s="297"/>
      <c r="ITB111" s="297"/>
      <c r="ITC111" s="297"/>
      <c r="ITD111" s="297"/>
      <c r="ITE111" s="297"/>
      <c r="ITF111" s="297"/>
      <c r="ITG111" s="297"/>
      <c r="ITH111" s="297"/>
      <c r="ITI111" s="297"/>
      <c r="ITJ111" s="297"/>
      <c r="ITK111" s="297"/>
      <c r="ITL111" s="297"/>
      <c r="ITM111" s="297"/>
      <c r="ITN111" s="297"/>
      <c r="ITO111" s="297"/>
      <c r="ITP111" s="297"/>
      <c r="ITQ111" s="297"/>
      <c r="ITR111" s="297"/>
      <c r="ITS111" s="297"/>
      <c r="ITT111" s="297"/>
      <c r="ITU111" s="297"/>
      <c r="ITV111" s="297"/>
      <c r="ITW111" s="297"/>
      <c r="ITX111" s="297"/>
      <c r="ITY111" s="297"/>
      <c r="ITZ111" s="297"/>
      <c r="IUA111" s="297"/>
      <c r="IUB111" s="297"/>
      <c r="IUC111" s="297"/>
      <c r="IUD111" s="297"/>
      <c r="IUE111" s="297"/>
      <c r="IUF111" s="297"/>
      <c r="IUG111" s="297"/>
      <c r="IUH111" s="297"/>
      <c r="IUI111" s="297"/>
      <c r="IUJ111" s="297"/>
      <c r="IUK111" s="297"/>
      <c r="IUL111" s="297"/>
      <c r="IUM111" s="297"/>
      <c r="IUN111" s="297"/>
      <c r="IUO111" s="297"/>
      <c r="IUP111" s="297"/>
      <c r="IUQ111" s="297"/>
      <c r="IUR111" s="297"/>
      <c r="IUS111" s="297"/>
      <c r="IUT111" s="297"/>
      <c r="IUU111" s="297"/>
      <c r="IUV111" s="297"/>
      <c r="IUW111" s="297"/>
      <c r="IUX111" s="297"/>
      <c r="IUY111" s="297"/>
      <c r="IUZ111" s="297"/>
      <c r="IVA111" s="297"/>
      <c r="IVB111" s="297"/>
      <c r="IVC111" s="297"/>
      <c r="IVD111" s="297"/>
      <c r="IVE111" s="297"/>
      <c r="IVF111" s="297"/>
      <c r="IVG111" s="297"/>
      <c r="IVH111" s="297"/>
      <c r="IVI111" s="297"/>
      <c r="IVJ111" s="297"/>
      <c r="IVK111" s="297"/>
      <c r="IVL111" s="297"/>
      <c r="IVM111" s="297"/>
      <c r="IVN111" s="297"/>
      <c r="IVO111" s="297"/>
      <c r="IVP111" s="297"/>
      <c r="IVQ111" s="297"/>
      <c r="IVR111" s="297"/>
      <c r="IVS111" s="297"/>
      <c r="IVT111" s="297"/>
      <c r="IVU111" s="297"/>
      <c r="IVV111" s="297"/>
      <c r="IVW111" s="297"/>
      <c r="IVX111" s="297"/>
      <c r="IVY111" s="297"/>
      <c r="IVZ111" s="297"/>
      <c r="IWA111" s="297"/>
      <c r="IWB111" s="297"/>
      <c r="IWC111" s="297"/>
      <c r="IWD111" s="297"/>
      <c r="IWE111" s="297"/>
      <c r="IWF111" s="297"/>
      <c r="IWG111" s="297"/>
      <c r="IWH111" s="297"/>
      <c r="IWI111" s="297"/>
      <c r="IWJ111" s="297"/>
      <c r="IWK111" s="297"/>
      <c r="IWL111" s="297"/>
      <c r="IWM111" s="297"/>
      <c r="IWN111" s="297"/>
      <c r="IWO111" s="297"/>
      <c r="IWP111" s="297"/>
      <c r="IWQ111" s="297"/>
      <c r="IWR111" s="297"/>
      <c r="IWS111" s="297"/>
      <c r="IWT111" s="297"/>
      <c r="IWU111" s="297"/>
      <c r="IWV111" s="297"/>
      <c r="IWW111" s="297"/>
      <c r="IWX111" s="297"/>
      <c r="IWY111" s="297"/>
      <c r="IWZ111" s="297"/>
      <c r="IXA111" s="297"/>
      <c r="IXB111" s="297"/>
      <c r="IXC111" s="297"/>
      <c r="IXD111" s="297"/>
      <c r="IXE111" s="297"/>
      <c r="IXF111" s="297"/>
      <c r="IXG111" s="297"/>
      <c r="IXH111" s="297"/>
      <c r="IXI111" s="297"/>
      <c r="IXJ111" s="297"/>
      <c r="IXK111" s="297"/>
      <c r="IXL111" s="297"/>
      <c r="IXM111" s="297"/>
      <c r="IXN111" s="297"/>
      <c r="IXO111" s="297"/>
      <c r="IXP111" s="297"/>
      <c r="IXQ111" s="297"/>
      <c r="IXR111" s="297"/>
      <c r="IXS111" s="297"/>
      <c r="IXT111" s="297"/>
      <c r="IXU111" s="297"/>
      <c r="IXV111" s="297"/>
      <c r="IXW111" s="297"/>
      <c r="IXX111" s="297"/>
      <c r="IXY111" s="297"/>
      <c r="IXZ111" s="297"/>
      <c r="IYA111" s="297"/>
      <c r="IYB111" s="297"/>
      <c r="IYC111" s="297"/>
      <c r="IYD111" s="297"/>
      <c r="IYE111" s="297"/>
      <c r="IYF111" s="297"/>
      <c r="IYG111" s="297"/>
      <c r="IYH111" s="297"/>
      <c r="IYI111" s="297"/>
      <c r="IYJ111" s="297"/>
      <c r="IYK111" s="297"/>
      <c r="IYL111" s="297"/>
      <c r="IYM111" s="297"/>
      <c r="IYN111" s="297"/>
      <c r="IYO111" s="297"/>
      <c r="IYP111" s="297"/>
      <c r="IYQ111" s="297"/>
      <c r="IYR111" s="297"/>
      <c r="IYS111" s="297"/>
      <c r="IYT111" s="297"/>
      <c r="IYU111" s="297"/>
      <c r="IYV111" s="297"/>
      <c r="IYW111" s="297"/>
      <c r="IYX111" s="297"/>
      <c r="IYY111" s="297"/>
      <c r="IYZ111" s="297"/>
      <c r="IZA111" s="297"/>
      <c r="IZB111" s="297"/>
      <c r="IZC111" s="297"/>
      <c r="IZD111" s="297"/>
      <c r="IZE111" s="297"/>
      <c r="IZF111" s="297"/>
      <c r="IZG111" s="297"/>
      <c r="IZH111" s="297"/>
      <c r="IZI111" s="297"/>
      <c r="IZJ111" s="297"/>
      <c r="IZK111" s="297"/>
      <c r="IZL111" s="297"/>
      <c r="IZM111" s="297"/>
      <c r="IZN111" s="297"/>
      <c r="IZO111" s="297"/>
      <c r="IZP111" s="297"/>
      <c r="IZQ111" s="297"/>
      <c r="IZR111" s="297"/>
      <c r="IZS111" s="297"/>
      <c r="IZT111" s="297"/>
      <c r="IZU111" s="297"/>
      <c r="IZV111" s="297"/>
      <c r="IZW111" s="297"/>
      <c r="IZX111" s="297"/>
      <c r="IZY111" s="297"/>
      <c r="IZZ111" s="297"/>
      <c r="JAA111" s="297"/>
      <c r="JAB111" s="297"/>
      <c r="JAC111" s="297"/>
      <c r="JAD111" s="297"/>
      <c r="JAE111" s="297"/>
      <c r="JAF111" s="297"/>
      <c r="JAG111" s="297"/>
      <c r="JAH111" s="297"/>
      <c r="JAI111" s="297"/>
      <c r="JAJ111" s="297"/>
      <c r="JAK111" s="297"/>
      <c r="JAL111" s="297"/>
      <c r="JAM111" s="297"/>
      <c r="JAN111" s="297"/>
      <c r="JAO111" s="297"/>
      <c r="JAP111" s="297"/>
      <c r="JAQ111" s="297"/>
      <c r="JAR111" s="297"/>
      <c r="JAS111" s="297"/>
      <c r="JAT111" s="297"/>
      <c r="JAU111" s="297"/>
      <c r="JAV111" s="297"/>
      <c r="JAW111" s="297"/>
      <c r="JAX111" s="297"/>
      <c r="JAY111" s="297"/>
      <c r="JAZ111" s="297"/>
      <c r="JBA111" s="297"/>
      <c r="JBB111" s="297"/>
      <c r="JBC111" s="297"/>
      <c r="JBD111" s="297"/>
      <c r="JBE111" s="297"/>
      <c r="JBF111" s="297"/>
      <c r="JBG111" s="297"/>
      <c r="JBH111" s="297"/>
      <c r="JBI111" s="297"/>
      <c r="JBJ111" s="297"/>
      <c r="JBK111" s="297"/>
      <c r="JBL111" s="297"/>
      <c r="JBM111" s="297"/>
      <c r="JBN111" s="297"/>
      <c r="JBO111" s="297"/>
      <c r="JBP111" s="297"/>
      <c r="JBQ111" s="297"/>
      <c r="JBR111" s="297"/>
      <c r="JBS111" s="297"/>
      <c r="JBT111" s="297"/>
      <c r="JBU111" s="297"/>
      <c r="JBV111" s="297"/>
      <c r="JBW111" s="297"/>
      <c r="JBX111" s="297"/>
      <c r="JBY111" s="297"/>
      <c r="JBZ111" s="297"/>
      <c r="JCA111" s="297"/>
      <c r="JCB111" s="297"/>
      <c r="JCC111" s="297"/>
      <c r="JCD111" s="297"/>
      <c r="JCE111" s="297"/>
      <c r="JCF111" s="297"/>
      <c r="JCG111" s="297"/>
      <c r="JCH111" s="297"/>
      <c r="JCI111" s="297"/>
      <c r="JCJ111" s="297"/>
      <c r="JCK111" s="297"/>
      <c r="JCL111" s="297"/>
      <c r="JCM111" s="297"/>
      <c r="JCN111" s="297"/>
      <c r="JCO111" s="297"/>
      <c r="JCP111" s="297"/>
      <c r="JCQ111" s="297"/>
      <c r="JCR111" s="297"/>
      <c r="JCS111" s="297"/>
      <c r="JCT111" s="297"/>
      <c r="JCU111" s="297"/>
      <c r="JCV111" s="297"/>
      <c r="JCW111" s="297"/>
      <c r="JCX111" s="297"/>
      <c r="JCY111" s="297"/>
      <c r="JCZ111" s="297"/>
      <c r="JDA111" s="297"/>
      <c r="JDB111" s="297"/>
      <c r="JDC111" s="297"/>
      <c r="JDD111" s="297"/>
      <c r="JDE111" s="297"/>
      <c r="JDF111" s="297"/>
      <c r="JDG111" s="297"/>
      <c r="JDH111" s="297"/>
      <c r="JDI111" s="297"/>
      <c r="JDJ111" s="297"/>
      <c r="JDK111" s="297"/>
      <c r="JDL111" s="297"/>
      <c r="JDM111" s="297"/>
      <c r="JDN111" s="297"/>
      <c r="JDO111" s="297"/>
      <c r="JDP111" s="297"/>
      <c r="JDQ111" s="297"/>
      <c r="JDR111" s="297"/>
      <c r="JDS111" s="297"/>
      <c r="JDT111" s="297"/>
      <c r="JDU111" s="297"/>
      <c r="JDV111" s="297"/>
      <c r="JDW111" s="297"/>
      <c r="JDX111" s="297"/>
      <c r="JDY111" s="297"/>
      <c r="JDZ111" s="297"/>
      <c r="JEA111" s="297"/>
      <c r="JEB111" s="297"/>
      <c r="JEC111" s="297"/>
      <c r="JED111" s="297"/>
      <c r="JEE111" s="297"/>
      <c r="JEF111" s="297"/>
      <c r="JEG111" s="297"/>
      <c r="JEH111" s="297"/>
      <c r="JEI111" s="297"/>
      <c r="JEJ111" s="297"/>
      <c r="JEK111" s="297"/>
      <c r="JEL111" s="297"/>
      <c r="JEM111" s="297"/>
      <c r="JEN111" s="297"/>
      <c r="JEO111" s="297"/>
      <c r="JEP111" s="297"/>
      <c r="JEQ111" s="297"/>
      <c r="JER111" s="297"/>
      <c r="JES111" s="297"/>
      <c r="JET111" s="297"/>
      <c r="JEU111" s="297"/>
      <c r="JEV111" s="297"/>
      <c r="JEW111" s="297"/>
      <c r="JEX111" s="297"/>
      <c r="JEY111" s="297"/>
      <c r="JEZ111" s="297"/>
      <c r="JFA111" s="297"/>
      <c r="JFB111" s="297"/>
      <c r="JFC111" s="297"/>
      <c r="JFD111" s="297"/>
      <c r="JFE111" s="297"/>
      <c r="JFF111" s="297"/>
      <c r="JFG111" s="297"/>
      <c r="JFH111" s="297"/>
      <c r="JFI111" s="297"/>
      <c r="JFJ111" s="297"/>
      <c r="JFK111" s="297"/>
      <c r="JFL111" s="297"/>
      <c r="JFM111" s="297"/>
      <c r="JFN111" s="297"/>
      <c r="JFO111" s="297"/>
      <c r="JFP111" s="297"/>
      <c r="JFQ111" s="297"/>
      <c r="JFR111" s="297"/>
      <c r="JFS111" s="297"/>
      <c r="JFT111" s="297"/>
      <c r="JFU111" s="297"/>
      <c r="JFV111" s="297"/>
      <c r="JFW111" s="297"/>
      <c r="JFX111" s="297"/>
      <c r="JFY111" s="297"/>
      <c r="JFZ111" s="297"/>
      <c r="JGA111" s="297"/>
      <c r="JGB111" s="297"/>
      <c r="JGC111" s="297"/>
      <c r="JGD111" s="297"/>
      <c r="JGE111" s="297"/>
      <c r="JGF111" s="297"/>
      <c r="JGG111" s="297"/>
      <c r="JGH111" s="297"/>
      <c r="JGI111" s="297"/>
      <c r="JGJ111" s="297"/>
      <c r="JGK111" s="297"/>
      <c r="JGL111" s="297"/>
      <c r="JGM111" s="297"/>
      <c r="JGN111" s="297"/>
      <c r="JGO111" s="297"/>
      <c r="JGP111" s="297"/>
      <c r="JGQ111" s="297"/>
      <c r="JGR111" s="297"/>
      <c r="JGS111" s="297"/>
      <c r="JGT111" s="297"/>
      <c r="JGU111" s="297"/>
      <c r="JGV111" s="297"/>
      <c r="JGW111" s="297"/>
      <c r="JGX111" s="297"/>
      <c r="JGY111" s="297"/>
      <c r="JGZ111" s="297"/>
      <c r="JHA111" s="297"/>
      <c r="JHB111" s="297"/>
      <c r="JHC111" s="297"/>
      <c r="JHD111" s="297"/>
      <c r="JHE111" s="297"/>
      <c r="JHF111" s="297"/>
      <c r="JHG111" s="297"/>
      <c r="JHH111" s="297"/>
      <c r="JHI111" s="297"/>
      <c r="JHJ111" s="297"/>
      <c r="JHK111" s="297"/>
      <c r="JHL111" s="297"/>
      <c r="JHM111" s="297"/>
      <c r="JHN111" s="297"/>
      <c r="JHO111" s="297"/>
      <c r="JHP111" s="297"/>
      <c r="JHQ111" s="297"/>
      <c r="JHR111" s="297"/>
      <c r="JHS111" s="297"/>
      <c r="JHT111" s="297"/>
      <c r="JHU111" s="297"/>
      <c r="JHV111" s="297"/>
      <c r="JHW111" s="297"/>
      <c r="JHX111" s="297"/>
      <c r="JHY111" s="297"/>
      <c r="JHZ111" s="297"/>
      <c r="JIA111" s="297"/>
      <c r="JIB111" s="297"/>
      <c r="JIC111" s="297"/>
      <c r="JID111" s="297"/>
      <c r="JIE111" s="297"/>
      <c r="JIF111" s="297"/>
      <c r="JIG111" s="297"/>
      <c r="JIH111" s="297"/>
      <c r="JII111" s="297"/>
      <c r="JIJ111" s="297"/>
      <c r="JIK111" s="297"/>
      <c r="JIL111" s="297"/>
      <c r="JIM111" s="297"/>
      <c r="JIN111" s="297"/>
      <c r="JIO111" s="297"/>
      <c r="JIP111" s="297"/>
      <c r="JIQ111" s="297"/>
      <c r="JIR111" s="297"/>
      <c r="JIS111" s="297"/>
      <c r="JIT111" s="297"/>
      <c r="JIU111" s="297"/>
      <c r="JIV111" s="297"/>
      <c r="JIW111" s="297"/>
      <c r="JIX111" s="297"/>
      <c r="JIY111" s="297"/>
      <c r="JIZ111" s="297"/>
      <c r="JJA111" s="297"/>
      <c r="JJB111" s="297"/>
      <c r="JJC111" s="297"/>
      <c r="JJD111" s="297"/>
      <c r="JJE111" s="297"/>
      <c r="JJF111" s="297"/>
      <c r="JJG111" s="297"/>
      <c r="JJH111" s="297"/>
      <c r="JJI111" s="297"/>
      <c r="JJJ111" s="297"/>
      <c r="JJK111" s="297"/>
      <c r="JJL111" s="297"/>
      <c r="JJM111" s="297"/>
      <c r="JJN111" s="297"/>
      <c r="JJO111" s="297"/>
      <c r="JJP111" s="297"/>
      <c r="JJQ111" s="297"/>
      <c r="JJR111" s="297"/>
      <c r="JJS111" s="297"/>
      <c r="JJT111" s="297"/>
      <c r="JJU111" s="297"/>
      <c r="JJV111" s="297"/>
      <c r="JJW111" s="297"/>
      <c r="JJX111" s="297"/>
      <c r="JJY111" s="297"/>
      <c r="JJZ111" s="297"/>
      <c r="JKA111" s="297"/>
      <c r="JKB111" s="297"/>
      <c r="JKC111" s="297"/>
      <c r="JKD111" s="297"/>
      <c r="JKE111" s="297"/>
      <c r="JKF111" s="297"/>
      <c r="JKG111" s="297"/>
      <c r="JKH111" s="297"/>
      <c r="JKI111" s="297"/>
      <c r="JKJ111" s="297"/>
      <c r="JKK111" s="297"/>
      <c r="JKL111" s="297"/>
      <c r="JKM111" s="297"/>
      <c r="JKN111" s="297"/>
      <c r="JKO111" s="297"/>
      <c r="JKP111" s="297"/>
      <c r="JKQ111" s="297"/>
      <c r="JKR111" s="297"/>
      <c r="JKS111" s="297"/>
      <c r="JKT111" s="297"/>
      <c r="JKU111" s="297"/>
      <c r="JKV111" s="297"/>
      <c r="JKW111" s="297"/>
      <c r="JKX111" s="297"/>
      <c r="JKY111" s="297"/>
      <c r="JKZ111" s="297"/>
      <c r="JLA111" s="297"/>
      <c r="JLB111" s="297"/>
      <c r="JLC111" s="297"/>
      <c r="JLD111" s="297"/>
      <c r="JLE111" s="297"/>
      <c r="JLF111" s="297"/>
      <c r="JLG111" s="297"/>
      <c r="JLH111" s="297"/>
      <c r="JLI111" s="297"/>
      <c r="JLJ111" s="297"/>
      <c r="JLK111" s="297"/>
      <c r="JLL111" s="297"/>
      <c r="JLM111" s="297"/>
      <c r="JLN111" s="297"/>
      <c r="JLO111" s="297"/>
      <c r="JLP111" s="297"/>
      <c r="JLQ111" s="297"/>
      <c r="JLR111" s="297"/>
      <c r="JLS111" s="297"/>
      <c r="JLT111" s="297"/>
      <c r="JLU111" s="297"/>
      <c r="JLV111" s="297"/>
      <c r="JLW111" s="297"/>
      <c r="JLX111" s="297"/>
      <c r="JLY111" s="297"/>
      <c r="JLZ111" s="297"/>
      <c r="JMA111" s="297"/>
      <c r="JMB111" s="297"/>
      <c r="JMC111" s="297"/>
      <c r="JMD111" s="297"/>
      <c r="JME111" s="297"/>
      <c r="JMF111" s="297"/>
      <c r="JMG111" s="297"/>
      <c r="JMH111" s="297"/>
      <c r="JMI111" s="297"/>
      <c r="JMJ111" s="297"/>
      <c r="JMK111" s="297"/>
      <c r="JML111" s="297"/>
      <c r="JMM111" s="297"/>
      <c r="JMN111" s="297"/>
      <c r="JMO111" s="297"/>
      <c r="JMP111" s="297"/>
      <c r="JMQ111" s="297"/>
      <c r="JMR111" s="297"/>
      <c r="JMS111" s="297"/>
      <c r="JMT111" s="297"/>
      <c r="JMU111" s="297"/>
      <c r="JMV111" s="297"/>
      <c r="JMW111" s="297"/>
      <c r="JMX111" s="297"/>
      <c r="JMY111" s="297"/>
      <c r="JMZ111" s="297"/>
      <c r="JNA111" s="297"/>
      <c r="JNB111" s="297"/>
      <c r="JNC111" s="297"/>
      <c r="JND111" s="297"/>
      <c r="JNE111" s="297"/>
      <c r="JNF111" s="297"/>
      <c r="JNG111" s="297"/>
      <c r="JNH111" s="297"/>
      <c r="JNI111" s="297"/>
      <c r="JNJ111" s="297"/>
      <c r="JNK111" s="297"/>
      <c r="JNL111" s="297"/>
      <c r="JNM111" s="297"/>
      <c r="JNN111" s="297"/>
      <c r="JNO111" s="297"/>
      <c r="JNP111" s="297"/>
      <c r="JNQ111" s="297"/>
      <c r="JNR111" s="297"/>
      <c r="JNS111" s="297"/>
      <c r="JNT111" s="297"/>
      <c r="JNU111" s="297"/>
      <c r="JNV111" s="297"/>
      <c r="JNW111" s="297"/>
      <c r="JNX111" s="297"/>
      <c r="JNY111" s="297"/>
      <c r="JNZ111" s="297"/>
      <c r="JOA111" s="297"/>
      <c r="JOB111" s="297"/>
      <c r="JOC111" s="297"/>
      <c r="JOD111" s="297"/>
      <c r="JOE111" s="297"/>
      <c r="JOF111" s="297"/>
      <c r="JOG111" s="297"/>
      <c r="JOH111" s="297"/>
      <c r="JOI111" s="297"/>
      <c r="JOJ111" s="297"/>
      <c r="JOK111" s="297"/>
      <c r="JOL111" s="297"/>
      <c r="JOM111" s="297"/>
      <c r="JON111" s="297"/>
      <c r="JOO111" s="297"/>
      <c r="JOP111" s="297"/>
      <c r="JOQ111" s="297"/>
      <c r="JOR111" s="297"/>
      <c r="JOS111" s="297"/>
      <c r="JOT111" s="297"/>
      <c r="JOU111" s="297"/>
      <c r="JOV111" s="297"/>
      <c r="JOW111" s="297"/>
      <c r="JOX111" s="297"/>
      <c r="JOY111" s="297"/>
      <c r="JOZ111" s="297"/>
      <c r="JPA111" s="297"/>
      <c r="JPB111" s="297"/>
      <c r="JPC111" s="297"/>
      <c r="JPD111" s="297"/>
      <c r="JPE111" s="297"/>
      <c r="JPF111" s="297"/>
      <c r="JPG111" s="297"/>
      <c r="JPH111" s="297"/>
      <c r="JPI111" s="297"/>
      <c r="JPJ111" s="297"/>
      <c r="JPK111" s="297"/>
      <c r="JPL111" s="297"/>
      <c r="JPM111" s="297"/>
      <c r="JPN111" s="297"/>
      <c r="JPO111" s="297"/>
      <c r="JPP111" s="297"/>
      <c r="JPQ111" s="297"/>
      <c r="JPR111" s="297"/>
      <c r="JPS111" s="297"/>
      <c r="JPT111" s="297"/>
      <c r="JPU111" s="297"/>
      <c r="JPV111" s="297"/>
      <c r="JPW111" s="297"/>
      <c r="JPX111" s="297"/>
      <c r="JPY111" s="297"/>
      <c r="JPZ111" s="297"/>
      <c r="JQA111" s="297"/>
      <c r="JQB111" s="297"/>
      <c r="JQC111" s="297"/>
      <c r="JQD111" s="297"/>
      <c r="JQE111" s="297"/>
      <c r="JQF111" s="297"/>
      <c r="JQG111" s="297"/>
      <c r="JQH111" s="297"/>
      <c r="JQI111" s="297"/>
      <c r="JQJ111" s="297"/>
      <c r="JQK111" s="297"/>
      <c r="JQL111" s="297"/>
      <c r="JQM111" s="297"/>
      <c r="JQN111" s="297"/>
      <c r="JQO111" s="297"/>
      <c r="JQP111" s="297"/>
      <c r="JQQ111" s="297"/>
      <c r="JQR111" s="297"/>
      <c r="JQS111" s="297"/>
      <c r="JQT111" s="297"/>
      <c r="JQU111" s="297"/>
      <c r="JQV111" s="297"/>
      <c r="JQW111" s="297"/>
      <c r="JQX111" s="297"/>
      <c r="JQY111" s="297"/>
      <c r="JQZ111" s="297"/>
      <c r="JRA111" s="297"/>
      <c r="JRB111" s="297"/>
      <c r="JRC111" s="297"/>
      <c r="JRD111" s="297"/>
      <c r="JRE111" s="297"/>
      <c r="JRF111" s="297"/>
      <c r="JRG111" s="297"/>
      <c r="JRH111" s="297"/>
      <c r="JRI111" s="297"/>
      <c r="JRJ111" s="297"/>
      <c r="JRK111" s="297"/>
      <c r="JRL111" s="297"/>
      <c r="JRM111" s="297"/>
      <c r="JRN111" s="297"/>
      <c r="JRO111" s="297"/>
      <c r="JRP111" s="297"/>
      <c r="JRQ111" s="297"/>
      <c r="JRR111" s="297"/>
      <c r="JRS111" s="297"/>
      <c r="JRT111" s="297"/>
      <c r="JRU111" s="297"/>
      <c r="JRV111" s="297"/>
      <c r="JRW111" s="297"/>
      <c r="JRX111" s="297"/>
      <c r="JRY111" s="297"/>
      <c r="JRZ111" s="297"/>
      <c r="JSA111" s="297"/>
      <c r="JSB111" s="297"/>
      <c r="JSC111" s="297"/>
      <c r="JSD111" s="297"/>
      <c r="JSE111" s="297"/>
      <c r="JSF111" s="297"/>
      <c r="JSG111" s="297"/>
      <c r="JSH111" s="297"/>
      <c r="JSI111" s="297"/>
      <c r="JSJ111" s="297"/>
      <c r="JSK111" s="297"/>
      <c r="JSL111" s="297"/>
      <c r="JSM111" s="297"/>
      <c r="JSN111" s="297"/>
      <c r="JSO111" s="297"/>
      <c r="JSP111" s="297"/>
      <c r="JSQ111" s="297"/>
      <c r="JSR111" s="297"/>
      <c r="JSS111" s="297"/>
      <c r="JST111" s="297"/>
      <c r="JSU111" s="297"/>
      <c r="JSV111" s="297"/>
      <c r="JSW111" s="297"/>
      <c r="JSX111" s="297"/>
      <c r="JSY111" s="297"/>
      <c r="JSZ111" s="297"/>
      <c r="JTA111" s="297"/>
      <c r="JTB111" s="297"/>
      <c r="JTC111" s="297"/>
      <c r="JTD111" s="297"/>
      <c r="JTE111" s="297"/>
      <c r="JTF111" s="297"/>
      <c r="JTG111" s="297"/>
      <c r="JTH111" s="297"/>
      <c r="JTI111" s="297"/>
      <c r="JTJ111" s="297"/>
      <c r="JTK111" s="297"/>
      <c r="JTL111" s="297"/>
      <c r="JTM111" s="297"/>
      <c r="JTN111" s="297"/>
      <c r="JTO111" s="297"/>
      <c r="JTP111" s="297"/>
      <c r="JTQ111" s="297"/>
      <c r="JTR111" s="297"/>
      <c r="JTS111" s="297"/>
      <c r="JTT111" s="297"/>
      <c r="JTU111" s="297"/>
      <c r="JTV111" s="297"/>
      <c r="JTW111" s="297"/>
      <c r="JTX111" s="297"/>
      <c r="JTY111" s="297"/>
      <c r="JTZ111" s="297"/>
      <c r="JUA111" s="297"/>
      <c r="JUB111" s="297"/>
      <c r="JUC111" s="297"/>
      <c r="JUD111" s="297"/>
      <c r="JUE111" s="297"/>
      <c r="JUF111" s="297"/>
      <c r="JUG111" s="297"/>
      <c r="JUH111" s="297"/>
      <c r="JUI111" s="297"/>
      <c r="JUJ111" s="297"/>
      <c r="JUK111" s="297"/>
      <c r="JUL111" s="297"/>
      <c r="JUM111" s="297"/>
      <c r="JUN111" s="297"/>
      <c r="JUO111" s="297"/>
      <c r="JUP111" s="297"/>
      <c r="JUQ111" s="297"/>
      <c r="JUR111" s="297"/>
      <c r="JUS111" s="297"/>
      <c r="JUT111" s="297"/>
      <c r="JUU111" s="297"/>
      <c r="JUV111" s="297"/>
      <c r="JUW111" s="297"/>
      <c r="JUX111" s="297"/>
      <c r="JUY111" s="297"/>
      <c r="JUZ111" s="297"/>
      <c r="JVA111" s="297"/>
      <c r="JVB111" s="297"/>
      <c r="JVC111" s="297"/>
      <c r="JVD111" s="297"/>
      <c r="JVE111" s="297"/>
      <c r="JVF111" s="297"/>
      <c r="JVG111" s="297"/>
      <c r="JVH111" s="297"/>
      <c r="JVI111" s="297"/>
      <c r="JVJ111" s="297"/>
      <c r="JVK111" s="297"/>
      <c r="JVL111" s="297"/>
      <c r="JVM111" s="297"/>
      <c r="JVN111" s="297"/>
      <c r="JVO111" s="297"/>
      <c r="JVP111" s="297"/>
      <c r="JVQ111" s="297"/>
      <c r="JVR111" s="297"/>
      <c r="JVS111" s="297"/>
      <c r="JVT111" s="297"/>
      <c r="JVU111" s="297"/>
      <c r="JVV111" s="297"/>
      <c r="JVW111" s="297"/>
      <c r="JVX111" s="297"/>
      <c r="JVY111" s="297"/>
      <c r="JVZ111" s="297"/>
      <c r="JWA111" s="297"/>
      <c r="JWB111" s="297"/>
      <c r="JWC111" s="297"/>
      <c r="JWD111" s="297"/>
      <c r="JWE111" s="297"/>
      <c r="JWF111" s="297"/>
      <c r="JWG111" s="297"/>
      <c r="JWH111" s="297"/>
      <c r="JWI111" s="297"/>
      <c r="JWJ111" s="297"/>
      <c r="JWK111" s="297"/>
      <c r="JWL111" s="297"/>
      <c r="JWM111" s="297"/>
      <c r="JWN111" s="297"/>
      <c r="JWO111" s="297"/>
      <c r="JWP111" s="297"/>
      <c r="JWQ111" s="297"/>
      <c r="JWR111" s="297"/>
      <c r="JWS111" s="297"/>
      <c r="JWT111" s="297"/>
      <c r="JWU111" s="297"/>
      <c r="JWV111" s="297"/>
      <c r="JWW111" s="297"/>
      <c r="JWX111" s="297"/>
      <c r="JWY111" s="297"/>
      <c r="JWZ111" s="297"/>
      <c r="JXA111" s="297"/>
      <c r="JXB111" s="297"/>
      <c r="JXC111" s="297"/>
      <c r="JXD111" s="297"/>
      <c r="JXE111" s="297"/>
      <c r="JXF111" s="297"/>
      <c r="JXG111" s="297"/>
      <c r="JXH111" s="297"/>
      <c r="JXI111" s="297"/>
      <c r="JXJ111" s="297"/>
      <c r="JXK111" s="297"/>
      <c r="JXL111" s="297"/>
      <c r="JXM111" s="297"/>
      <c r="JXN111" s="297"/>
      <c r="JXO111" s="297"/>
      <c r="JXP111" s="297"/>
      <c r="JXQ111" s="297"/>
      <c r="JXR111" s="297"/>
      <c r="JXS111" s="297"/>
      <c r="JXT111" s="297"/>
      <c r="JXU111" s="297"/>
      <c r="JXV111" s="297"/>
      <c r="JXW111" s="297"/>
      <c r="JXX111" s="297"/>
      <c r="JXY111" s="297"/>
      <c r="JXZ111" s="297"/>
      <c r="JYA111" s="297"/>
      <c r="JYB111" s="297"/>
      <c r="JYC111" s="297"/>
      <c r="JYD111" s="297"/>
      <c r="JYE111" s="297"/>
      <c r="JYF111" s="297"/>
      <c r="JYG111" s="297"/>
      <c r="JYH111" s="297"/>
      <c r="JYI111" s="297"/>
      <c r="JYJ111" s="297"/>
      <c r="JYK111" s="297"/>
      <c r="JYL111" s="297"/>
      <c r="JYM111" s="297"/>
      <c r="JYN111" s="297"/>
      <c r="JYO111" s="297"/>
      <c r="JYP111" s="297"/>
      <c r="JYQ111" s="297"/>
      <c r="JYR111" s="297"/>
      <c r="JYS111" s="297"/>
      <c r="JYT111" s="297"/>
      <c r="JYU111" s="297"/>
      <c r="JYV111" s="297"/>
      <c r="JYW111" s="297"/>
      <c r="JYX111" s="297"/>
      <c r="JYY111" s="297"/>
      <c r="JYZ111" s="297"/>
      <c r="JZA111" s="297"/>
      <c r="JZB111" s="297"/>
      <c r="JZC111" s="297"/>
      <c r="JZD111" s="297"/>
      <c r="JZE111" s="297"/>
      <c r="JZF111" s="297"/>
      <c r="JZG111" s="297"/>
      <c r="JZH111" s="297"/>
      <c r="JZI111" s="297"/>
      <c r="JZJ111" s="297"/>
      <c r="JZK111" s="297"/>
      <c r="JZL111" s="297"/>
      <c r="JZM111" s="297"/>
      <c r="JZN111" s="297"/>
      <c r="JZO111" s="297"/>
      <c r="JZP111" s="297"/>
      <c r="JZQ111" s="297"/>
      <c r="JZR111" s="297"/>
      <c r="JZS111" s="297"/>
      <c r="JZT111" s="297"/>
      <c r="JZU111" s="297"/>
      <c r="JZV111" s="297"/>
      <c r="JZW111" s="297"/>
      <c r="JZX111" s="297"/>
      <c r="JZY111" s="297"/>
      <c r="JZZ111" s="297"/>
      <c r="KAA111" s="297"/>
      <c r="KAB111" s="297"/>
      <c r="KAC111" s="297"/>
      <c r="KAD111" s="297"/>
      <c r="KAE111" s="297"/>
      <c r="KAF111" s="297"/>
      <c r="KAG111" s="297"/>
      <c r="KAH111" s="297"/>
      <c r="KAI111" s="297"/>
      <c r="KAJ111" s="297"/>
      <c r="KAK111" s="297"/>
      <c r="KAL111" s="297"/>
      <c r="KAM111" s="297"/>
      <c r="KAN111" s="297"/>
      <c r="KAO111" s="297"/>
      <c r="KAP111" s="297"/>
      <c r="KAQ111" s="297"/>
      <c r="KAR111" s="297"/>
      <c r="KAS111" s="297"/>
      <c r="KAT111" s="297"/>
      <c r="KAU111" s="297"/>
      <c r="KAV111" s="297"/>
      <c r="KAW111" s="297"/>
      <c r="KAX111" s="297"/>
      <c r="KAY111" s="297"/>
      <c r="KAZ111" s="297"/>
      <c r="KBA111" s="297"/>
      <c r="KBB111" s="297"/>
      <c r="KBC111" s="297"/>
      <c r="KBD111" s="297"/>
      <c r="KBE111" s="297"/>
      <c r="KBF111" s="297"/>
      <c r="KBG111" s="297"/>
      <c r="KBH111" s="297"/>
      <c r="KBI111" s="297"/>
      <c r="KBJ111" s="297"/>
      <c r="KBK111" s="297"/>
      <c r="KBL111" s="297"/>
      <c r="KBM111" s="297"/>
      <c r="KBN111" s="297"/>
      <c r="KBO111" s="297"/>
      <c r="KBP111" s="297"/>
      <c r="KBQ111" s="297"/>
      <c r="KBR111" s="297"/>
      <c r="KBS111" s="297"/>
      <c r="KBT111" s="297"/>
      <c r="KBU111" s="297"/>
      <c r="KBV111" s="297"/>
      <c r="KBW111" s="297"/>
      <c r="KBX111" s="297"/>
      <c r="KBY111" s="297"/>
      <c r="KBZ111" s="297"/>
      <c r="KCA111" s="297"/>
      <c r="KCB111" s="297"/>
      <c r="KCC111" s="297"/>
      <c r="KCD111" s="297"/>
      <c r="KCE111" s="297"/>
      <c r="KCF111" s="297"/>
      <c r="KCG111" s="297"/>
      <c r="KCH111" s="297"/>
      <c r="KCI111" s="297"/>
      <c r="KCJ111" s="297"/>
      <c r="KCK111" s="297"/>
      <c r="KCL111" s="297"/>
      <c r="KCM111" s="297"/>
      <c r="KCN111" s="297"/>
      <c r="KCO111" s="297"/>
      <c r="KCP111" s="297"/>
      <c r="KCQ111" s="297"/>
      <c r="KCR111" s="297"/>
      <c r="KCS111" s="297"/>
      <c r="KCT111" s="297"/>
      <c r="KCU111" s="297"/>
      <c r="KCV111" s="297"/>
      <c r="KCW111" s="297"/>
      <c r="KCX111" s="297"/>
      <c r="KCY111" s="297"/>
      <c r="KCZ111" s="297"/>
      <c r="KDA111" s="297"/>
      <c r="KDB111" s="297"/>
      <c r="KDC111" s="297"/>
      <c r="KDD111" s="297"/>
      <c r="KDE111" s="297"/>
      <c r="KDF111" s="297"/>
      <c r="KDG111" s="297"/>
      <c r="KDH111" s="297"/>
      <c r="KDI111" s="297"/>
      <c r="KDJ111" s="297"/>
      <c r="KDK111" s="297"/>
      <c r="KDL111" s="297"/>
      <c r="KDM111" s="297"/>
      <c r="KDN111" s="297"/>
      <c r="KDO111" s="297"/>
      <c r="KDP111" s="297"/>
      <c r="KDQ111" s="297"/>
      <c r="KDR111" s="297"/>
      <c r="KDS111" s="297"/>
      <c r="KDT111" s="297"/>
      <c r="KDU111" s="297"/>
      <c r="KDV111" s="297"/>
      <c r="KDW111" s="297"/>
      <c r="KDX111" s="297"/>
      <c r="KDY111" s="297"/>
      <c r="KDZ111" s="297"/>
      <c r="KEA111" s="297"/>
      <c r="KEB111" s="297"/>
      <c r="KEC111" s="297"/>
      <c r="KED111" s="297"/>
      <c r="KEE111" s="297"/>
      <c r="KEF111" s="297"/>
      <c r="KEG111" s="297"/>
      <c r="KEH111" s="297"/>
      <c r="KEI111" s="297"/>
      <c r="KEJ111" s="297"/>
      <c r="KEK111" s="297"/>
      <c r="KEL111" s="297"/>
      <c r="KEM111" s="297"/>
      <c r="KEN111" s="297"/>
      <c r="KEO111" s="297"/>
      <c r="KEP111" s="297"/>
      <c r="KEQ111" s="297"/>
      <c r="KER111" s="297"/>
      <c r="KES111" s="297"/>
      <c r="KET111" s="297"/>
      <c r="KEU111" s="297"/>
      <c r="KEV111" s="297"/>
      <c r="KEW111" s="297"/>
      <c r="KEX111" s="297"/>
      <c r="KEY111" s="297"/>
      <c r="KEZ111" s="297"/>
      <c r="KFA111" s="297"/>
      <c r="KFB111" s="297"/>
      <c r="KFC111" s="297"/>
      <c r="KFD111" s="297"/>
      <c r="KFE111" s="297"/>
      <c r="KFF111" s="297"/>
      <c r="KFG111" s="297"/>
      <c r="KFH111" s="297"/>
      <c r="KFI111" s="297"/>
      <c r="KFJ111" s="297"/>
      <c r="KFK111" s="297"/>
      <c r="KFL111" s="297"/>
      <c r="KFM111" s="297"/>
      <c r="KFN111" s="297"/>
      <c r="KFO111" s="297"/>
      <c r="KFP111" s="297"/>
      <c r="KFQ111" s="297"/>
      <c r="KFR111" s="297"/>
      <c r="KFS111" s="297"/>
      <c r="KFT111" s="297"/>
      <c r="KFU111" s="297"/>
      <c r="KFV111" s="297"/>
      <c r="KFW111" s="297"/>
      <c r="KFX111" s="297"/>
      <c r="KFY111" s="297"/>
      <c r="KFZ111" s="297"/>
      <c r="KGA111" s="297"/>
      <c r="KGB111" s="297"/>
      <c r="KGC111" s="297"/>
      <c r="KGD111" s="297"/>
      <c r="KGE111" s="297"/>
      <c r="KGF111" s="297"/>
      <c r="KGG111" s="297"/>
      <c r="KGH111" s="297"/>
      <c r="KGI111" s="297"/>
      <c r="KGJ111" s="297"/>
      <c r="KGK111" s="297"/>
      <c r="KGL111" s="297"/>
      <c r="KGM111" s="297"/>
      <c r="KGN111" s="297"/>
      <c r="KGO111" s="297"/>
      <c r="KGP111" s="297"/>
      <c r="KGQ111" s="297"/>
      <c r="KGR111" s="297"/>
      <c r="KGS111" s="297"/>
      <c r="KGT111" s="297"/>
      <c r="KGU111" s="297"/>
      <c r="KGV111" s="297"/>
      <c r="KGW111" s="297"/>
      <c r="KGX111" s="297"/>
      <c r="KGY111" s="297"/>
      <c r="KGZ111" s="297"/>
      <c r="KHA111" s="297"/>
      <c r="KHB111" s="297"/>
      <c r="KHC111" s="297"/>
      <c r="KHD111" s="297"/>
      <c r="KHE111" s="297"/>
      <c r="KHF111" s="297"/>
      <c r="KHG111" s="297"/>
      <c r="KHH111" s="297"/>
      <c r="KHI111" s="297"/>
      <c r="KHJ111" s="297"/>
      <c r="KHK111" s="297"/>
      <c r="KHL111" s="297"/>
      <c r="KHM111" s="297"/>
      <c r="KHN111" s="297"/>
      <c r="KHO111" s="297"/>
      <c r="KHP111" s="297"/>
      <c r="KHQ111" s="297"/>
      <c r="KHR111" s="297"/>
      <c r="KHS111" s="297"/>
      <c r="KHT111" s="297"/>
      <c r="KHU111" s="297"/>
      <c r="KHV111" s="297"/>
      <c r="KHW111" s="297"/>
      <c r="KHX111" s="297"/>
      <c r="KHY111" s="297"/>
      <c r="KHZ111" s="297"/>
      <c r="KIA111" s="297"/>
      <c r="KIB111" s="297"/>
      <c r="KIC111" s="297"/>
      <c r="KID111" s="297"/>
      <c r="KIE111" s="297"/>
      <c r="KIF111" s="297"/>
      <c r="KIG111" s="297"/>
      <c r="KIH111" s="297"/>
      <c r="KII111" s="297"/>
      <c r="KIJ111" s="297"/>
      <c r="KIK111" s="297"/>
      <c r="KIL111" s="297"/>
      <c r="KIM111" s="297"/>
      <c r="KIN111" s="297"/>
      <c r="KIO111" s="297"/>
      <c r="KIP111" s="297"/>
      <c r="KIQ111" s="297"/>
      <c r="KIR111" s="297"/>
      <c r="KIS111" s="297"/>
      <c r="KIT111" s="297"/>
      <c r="KIU111" s="297"/>
      <c r="KIV111" s="297"/>
      <c r="KIW111" s="297"/>
      <c r="KIX111" s="297"/>
      <c r="KIY111" s="297"/>
      <c r="KIZ111" s="297"/>
      <c r="KJA111" s="297"/>
      <c r="KJB111" s="297"/>
      <c r="KJC111" s="297"/>
      <c r="KJD111" s="297"/>
      <c r="KJE111" s="297"/>
      <c r="KJF111" s="297"/>
      <c r="KJG111" s="297"/>
      <c r="KJH111" s="297"/>
      <c r="KJI111" s="297"/>
      <c r="KJJ111" s="297"/>
      <c r="KJK111" s="297"/>
      <c r="KJL111" s="297"/>
      <c r="KJM111" s="297"/>
      <c r="KJN111" s="297"/>
      <c r="KJO111" s="297"/>
      <c r="KJP111" s="297"/>
      <c r="KJQ111" s="297"/>
      <c r="KJR111" s="297"/>
      <c r="KJS111" s="297"/>
      <c r="KJT111" s="297"/>
      <c r="KJU111" s="297"/>
      <c r="KJV111" s="297"/>
      <c r="KJW111" s="297"/>
      <c r="KJX111" s="297"/>
      <c r="KJY111" s="297"/>
      <c r="KJZ111" s="297"/>
      <c r="KKA111" s="297"/>
      <c r="KKB111" s="297"/>
      <c r="KKC111" s="297"/>
      <c r="KKD111" s="297"/>
      <c r="KKE111" s="297"/>
      <c r="KKF111" s="297"/>
      <c r="KKG111" s="297"/>
      <c r="KKH111" s="297"/>
      <c r="KKI111" s="297"/>
      <c r="KKJ111" s="297"/>
      <c r="KKK111" s="297"/>
      <c r="KKL111" s="297"/>
      <c r="KKM111" s="297"/>
      <c r="KKN111" s="297"/>
      <c r="KKO111" s="297"/>
      <c r="KKP111" s="297"/>
      <c r="KKQ111" s="297"/>
      <c r="KKR111" s="297"/>
      <c r="KKS111" s="297"/>
      <c r="KKT111" s="297"/>
      <c r="KKU111" s="297"/>
      <c r="KKV111" s="297"/>
      <c r="KKW111" s="297"/>
      <c r="KKX111" s="297"/>
      <c r="KKY111" s="297"/>
      <c r="KKZ111" s="297"/>
      <c r="KLA111" s="297"/>
      <c r="KLB111" s="297"/>
      <c r="KLC111" s="297"/>
      <c r="KLD111" s="297"/>
      <c r="KLE111" s="297"/>
      <c r="KLF111" s="297"/>
      <c r="KLG111" s="297"/>
      <c r="KLH111" s="297"/>
      <c r="KLI111" s="297"/>
      <c r="KLJ111" s="297"/>
      <c r="KLK111" s="297"/>
      <c r="KLL111" s="297"/>
      <c r="KLM111" s="297"/>
      <c r="KLN111" s="297"/>
      <c r="KLO111" s="297"/>
      <c r="KLP111" s="297"/>
      <c r="KLQ111" s="297"/>
      <c r="KLR111" s="297"/>
      <c r="KLS111" s="297"/>
      <c r="KLT111" s="297"/>
      <c r="KLU111" s="297"/>
      <c r="KLV111" s="297"/>
      <c r="KLW111" s="297"/>
      <c r="KLX111" s="297"/>
      <c r="KLY111" s="297"/>
      <c r="KLZ111" s="297"/>
      <c r="KMA111" s="297"/>
      <c r="KMB111" s="297"/>
      <c r="KMC111" s="297"/>
      <c r="KMD111" s="297"/>
      <c r="KME111" s="297"/>
      <c r="KMF111" s="297"/>
      <c r="KMG111" s="297"/>
      <c r="KMH111" s="297"/>
      <c r="KMI111" s="297"/>
      <c r="KMJ111" s="297"/>
      <c r="KMK111" s="297"/>
      <c r="KML111" s="297"/>
      <c r="KMM111" s="297"/>
      <c r="KMN111" s="297"/>
      <c r="KMO111" s="297"/>
      <c r="KMP111" s="297"/>
      <c r="KMQ111" s="297"/>
      <c r="KMR111" s="297"/>
      <c r="KMS111" s="297"/>
      <c r="KMT111" s="297"/>
      <c r="KMU111" s="297"/>
      <c r="KMV111" s="297"/>
      <c r="KMW111" s="297"/>
      <c r="KMX111" s="297"/>
      <c r="KMY111" s="297"/>
      <c r="KMZ111" s="297"/>
      <c r="KNA111" s="297"/>
      <c r="KNB111" s="297"/>
      <c r="KNC111" s="297"/>
      <c r="KND111" s="297"/>
      <c r="KNE111" s="297"/>
      <c r="KNF111" s="297"/>
      <c r="KNG111" s="297"/>
      <c r="KNH111" s="297"/>
      <c r="KNI111" s="297"/>
      <c r="KNJ111" s="297"/>
      <c r="KNK111" s="297"/>
      <c r="KNL111" s="297"/>
      <c r="KNM111" s="297"/>
      <c r="KNN111" s="297"/>
      <c r="KNO111" s="297"/>
      <c r="KNP111" s="297"/>
      <c r="KNQ111" s="297"/>
      <c r="KNR111" s="297"/>
      <c r="KNS111" s="297"/>
      <c r="KNT111" s="297"/>
      <c r="KNU111" s="297"/>
      <c r="KNV111" s="297"/>
      <c r="KNW111" s="297"/>
      <c r="KNX111" s="297"/>
      <c r="KNY111" s="297"/>
      <c r="KNZ111" s="297"/>
      <c r="KOA111" s="297"/>
      <c r="KOB111" s="297"/>
      <c r="KOC111" s="297"/>
      <c r="KOD111" s="297"/>
      <c r="KOE111" s="297"/>
      <c r="KOF111" s="297"/>
      <c r="KOG111" s="297"/>
      <c r="KOH111" s="297"/>
      <c r="KOI111" s="297"/>
      <c r="KOJ111" s="297"/>
      <c r="KOK111" s="297"/>
      <c r="KOL111" s="297"/>
      <c r="KOM111" s="297"/>
      <c r="KON111" s="297"/>
      <c r="KOO111" s="297"/>
      <c r="KOP111" s="297"/>
      <c r="KOQ111" s="297"/>
      <c r="KOR111" s="297"/>
      <c r="KOS111" s="297"/>
      <c r="KOT111" s="297"/>
      <c r="KOU111" s="297"/>
      <c r="KOV111" s="297"/>
      <c r="KOW111" s="297"/>
      <c r="KOX111" s="297"/>
      <c r="KOY111" s="297"/>
      <c r="KOZ111" s="297"/>
      <c r="KPA111" s="297"/>
      <c r="KPB111" s="297"/>
      <c r="KPC111" s="297"/>
      <c r="KPD111" s="297"/>
      <c r="KPE111" s="297"/>
      <c r="KPF111" s="297"/>
      <c r="KPG111" s="297"/>
      <c r="KPH111" s="297"/>
      <c r="KPI111" s="297"/>
      <c r="KPJ111" s="297"/>
      <c r="KPK111" s="297"/>
      <c r="KPL111" s="297"/>
      <c r="KPM111" s="297"/>
      <c r="KPN111" s="297"/>
      <c r="KPO111" s="297"/>
      <c r="KPP111" s="297"/>
      <c r="KPQ111" s="297"/>
      <c r="KPR111" s="297"/>
      <c r="KPS111" s="297"/>
      <c r="KPT111" s="297"/>
      <c r="KPU111" s="297"/>
      <c r="KPV111" s="297"/>
      <c r="KPW111" s="297"/>
      <c r="KPX111" s="297"/>
      <c r="KPY111" s="297"/>
      <c r="KPZ111" s="297"/>
      <c r="KQA111" s="297"/>
      <c r="KQB111" s="297"/>
      <c r="KQC111" s="297"/>
      <c r="KQD111" s="297"/>
      <c r="KQE111" s="297"/>
      <c r="KQF111" s="297"/>
      <c r="KQG111" s="297"/>
      <c r="KQH111" s="297"/>
      <c r="KQI111" s="297"/>
      <c r="KQJ111" s="297"/>
      <c r="KQK111" s="297"/>
      <c r="KQL111" s="297"/>
      <c r="KQM111" s="297"/>
      <c r="KQN111" s="297"/>
      <c r="KQO111" s="297"/>
      <c r="KQP111" s="297"/>
      <c r="KQQ111" s="297"/>
      <c r="KQR111" s="297"/>
      <c r="KQS111" s="297"/>
      <c r="KQT111" s="297"/>
      <c r="KQU111" s="297"/>
      <c r="KQV111" s="297"/>
      <c r="KQW111" s="297"/>
      <c r="KQX111" s="297"/>
      <c r="KQY111" s="297"/>
      <c r="KQZ111" s="297"/>
      <c r="KRA111" s="297"/>
      <c r="KRB111" s="297"/>
      <c r="KRC111" s="297"/>
      <c r="KRD111" s="297"/>
      <c r="KRE111" s="297"/>
      <c r="KRF111" s="297"/>
      <c r="KRG111" s="297"/>
      <c r="KRH111" s="297"/>
      <c r="KRI111" s="297"/>
      <c r="KRJ111" s="297"/>
      <c r="KRK111" s="297"/>
      <c r="KRL111" s="297"/>
      <c r="KRM111" s="297"/>
      <c r="KRN111" s="297"/>
      <c r="KRO111" s="297"/>
      <c r="KRP111" s="297"/>
      <c r="KRQ111" s="297"/>
      <c r="KRR111" s="297"/>
      <c r="KRS111" s="297"/>
      <c r="KRT111" s="297"/>
      <c r="KRU111" s="297"/>
      <c r="KRV111" s="297"/>
      <c r="KRW111" s="297"/>
      <c r="KRX111" s="297"/>
      <c r="KRY111" s="297"/>
      <c r="KRZ111" s="297"/>
      <c r="KSA111" s="297"/>
      <c r="KSB111" s="297"/>
      <c r="KSC111" s="297"/>
      <c r="KSD111" s="297"/>
      <c r="KSE111" s="297"/>
      <c r="KSF111" s="297"/>
      <c r="KSG111" s="297"/>
      <c r="KSH111" s="297"/>
      <c r="KSI111" s="297"/>
      <c r="KSJ111" s="297"/>
      <c r="KSK111" s="297"/>
      <c r="KSL111" s="297"/>
      <c r="KSM111" s="297"/>
      <c r="KSN111" s="297"/>
      <c r="KSO111" s="297"/>
      <c r="KSP111" s="297"/>
      <c r="KSQ111" s="297"/>
      <c r="KSR111" s="297"/>
      <c r="KSS111" s="297"/>
      <c r="KST111" s="297"/>
      <c r="KSU111" s="297"/>
      <c r="KSV111" s="297"/>
      <c r="KSW111" s="297"/>
      <c r="KSX111" s="297"/>
      <c r="KSY111" s="297"/>
      <c r="KSZ111" s="297"/>
      <c r="KTA111" s="297"/>
      <c r="KTB111" s="297"/>
      <c r="KTC111" s="297"/>
      <c r="KTD111" s="297"/>
      <c r="KTE111" s="297"/>
      <c r="KTF111" s="297"/>
      <c r="KTG111" s="297"/>
      <c r="KTH111" s="297"/>
      <c r="KTI111" s="297"/>
      <c r="KTJ111" s="297"/>
      <c r="KTK111" s="297"/>
      <c r="KTL111" s="297"/>
      <c r="KTM111" s="297"/>
      <c r="KTN111" s="297"/>
      <c r="KTO111" s="297"/>
      <c r="KTP111" s="297"/>
      <c r="KTQ111" s="297"/>
      <c r="KTR111" s="297"/>
      <c r="KTS111" s="297"/>
      <c r="KTT111" s="297"/>
      <c r="KTU111" s="297"/>
      <c r="KTV111" s="297"/>
      <c r="KTW111" s="297"/>
      <c r="KTX111" s="297"/>
      <c r="KTY111" s="297"/>
      <c r="KTZ111" s="297"/>
      <c r="KUA111" s="297"/>
      <c r="KUB111" s="297"/>
      <c r="KUC111" s="297"/>
      <c r="KUD111" s="297"/>
      <c r="KUE111" s="297"/>
      <c r="KUF111" s="297"/>
      <c r="KUG111" s="297"/>
      <c r="KUH111" s="297"/>
      <c r="KUI111" s="297"/>
      <c r="KUJ111" s="297"/>
      <c r="KUK111" s="297"/>
      <c r="KUL111" s="297"/>
      <c r="KUM111" s="297"/>
      <c r="KUN111" s="297"/>
      <c r="KUO111" s="297"/>
      <c r="KUP111" s="297"/>
      <c r="KUQ111" s="297"/>
      <c r="KUR111" s="297"/>
      <c r="KUS111" s="297"/>
      <c r="KUT111" s="297"/>
      <c r="KUU111" s="297"/>
      <c r="KUV111" s="297"/>
      <c r="KUW111" s="297"/>
      <c r="KUX111" s="297"/>
      <c r="KUY111" s="297"/>
      <c r="KUZ111" s="297"/>
      <c r="KVA111" s="297"/>
      <c r="KVB111" s="297"/>
      <c r="KVC111" s="297"/>
      <c r="KVD111" s="297"/>
      <c r="KVE111" s="297"/>
      <c r="KVF111" s="297"/>
      <c r="KVG111" s="297"/>
      <c r="KVH111" s="297"/>
      <c r="KVI111" s="297"/>
      <c r="KVJ111" s="297"/>
      <c r="KVK111" s="297"/>
      <c r="KVL111" s="297"/>
      <c r="KVM111" s="297"/>
      <c r="KVN111" s="297"/>
      <c r="KVO111" s="297"/>
      <c r="KVP111" s="297"/>
      <c r="KVQ111" s="297"/>
      <c r="KVR111" s="297"/>
      <c r="KVS111" s="297"/>
      <c r="KVT111" s="297"/>
      <c r="KVU111" s="297"/>
      <c r="KVV111" s="297"/>
      <c r="KVW111" s="297"/>
      <c r="KVX111" s="297"/>
      <c r="KVY111" s="297"/>
      <c r="KVZ111" s="297"/>
      <c r="KWA111" s="297"/>
      <c r="KWB111" s="297"/>
      <c r="KWC111" s="297"/>
      <c r="KWD111" s="297"/>
      <c r="KWE111" s="297"/>
      <c r="KWF111" s="297"/>
      <c r="KWG111" s="297"/>
      <c r="KWH111" s="297"/>
      <c r="KWI111" s="297"/>
      <c r="KWJ111" s="297"/>
      <c r="KWK111" s="297"/>
      <c r="KWL111" s="297"/>
      <c r="KWM111" s="297"/>
      <c r="KWN111" s="297"/>
      <c r="KWO111" s="297"/>
      <c r="KWP111" s="297"/>
      <c r="KWQ111" s="297"/>
      <c r="KWR111" s="297"/>
      <c r="KWS111" s="297"/>
      <c r="KWT111" s="297"/>
      <c r="KWU111" s="297"/>
      <c r="KWV111" s="297"/>
      <c r="KWW111" s="297"/>
      <c r="KWX111" s="297"/>
      <c r="KWY111" s="297"/>
      <c r="KWZ111" s="297"/>
      <c r="KXA111" s="297"/>
      <c r="KXB111" s="297"/>
      <c r="KXC111" s="297"/>
      <c r="KXD111" s="297"/>
      <c r="KXE111" s="297"/>
      <c r="KXF111" s="297"/>
      <c r="KXG111" s="297"/>
      <c r="KXH111" s="297"/>
      <c r="KXI111" s="297"/>
      <c r="KXJ111" s="297"/>
      <c r="KXK111" s="297"/>
      <c r="KXL111" s="297"/>
      <c r="KXM111" s="297"/>
      <c r="KXN111" s="297"/>
      <c r="KXO111" s="297"/>
      <c r="KXP111" s="297"/>
      <c r="KXQ111" s="297"/>
      <c r="KXR111" s="297"/>
      <c r="KXS111" s="297"/>
      <c r="KXT111" s="297"/>
      <c r="KXU111" s="297"/>
      <c r="KXV111" s="297"/>
      <c r="KXW111" s="297"/>
      <c r="KXX111" s="297"/>
      <c r="KXY111" s="297"/>
      <c r="KXZ111" s="297"/>
      <c r="KYA111" s="297"/>
      <c r="KYB111" s="297"/>
      <c r="KYC111" s="297"/>
      <c r="KYD111" s="297"/>
      <c r="KYE111" s="297"/>
      <c r="KYF111" s="297"/>
      <c r="KYG111" s="297"/>
      <c r="KYH111" s="297"/>
      <c r="KYI111" s="297"/>
      <c r="KYJ111" s="297"/>
      <c r="KYK111" s="297"/>
      <c r="KYL111" s="297"/>
      <c r="KYM111" s="297"/>
      <c r="KYN111" s="297"/>
      <c r="KYO111" s="297"/>
      <c r="KYP111" s="297"/>
      <c r="KYQ111" s="297"/>
      <c r="KYR111" s="297"/>
      <c r="KYS111" s="297"/>
      <c r="KYT111" s="297"/>
      <c r="KYU111" s="297"/>
      <c r="KYV111" s="297"/>
      <c r="KYW111" s="297"/>
      <c r="KYX111" s="297"/>
      <c r="KYY111" s="297"/>
      <c r="KYZ111" s="297"/>
      <c r="KZA111" s="297"/>
      <c r="KZB111" s="297"/>
      <c r="KZC111" s="297"/>
      <c r="KZD111" s="297"/>
      <c r="KZE111" s="297"/>
      <c r="KZF111" s="297"/>
      <c r="KZG111" s="297"/>
      <c r="KZH111" s="297"/>
      <c r="KZI111" s="297"/>
      <c r="KZJ111" s="297"/>
      <c r="KZK111" s="297"/>
      <c r="KZL111" s="297"/>
      <c r="KZM111" s="297"/>
      <c r="KZN111" s="297"/>
      <c r="KZO111" s="297"/>
      <c r="KZP111" s="297"/>
      <c r="KZQ111" s="297"/>
      <c r="KZR111" s="297"/>
      <c r="KZS111" s="297"/>
      <c r="KZT111" s="297"/>
      <c r="KZU111" s="297"/>
      <c r="KZV111" s="297"/>
      <c r="KZW111" s="297"/>
      <c r="KZX111" s="297"/>
      <c r="KZY111" s="297"/>
      <c r="KZZ111" s="297"/>
      <c r="LAA111" s="297"/>
      <c r="LAB111" s="297"/>
      <c r="LAC111" s="297"/>
      <c r="LAD111" s="297"/>
      <c r="LAE111" s="297"/>
      <c r="LAF111" s="297"/>
      <c r="LAG111" s="297"/>
      <c r="LAH111" s="297"/>
      <c r="LAI111" s="297"/>
      <c r="LAJ111" s="297"/>
      <c r="LAK111" s="297"/>
      <c r="LAL111" s="297"/>
      <c r="LAM111" s="297"/>
      <c r="LAN111" s="297"/>
      <c r="LAO111" s="297"/>
      <c r="LAP111" s="297"/>
      <c r="LAQ111" s="297"/>
      <c r="LAR111" s="297"/>
      <c r="LAS111" s="297"/>
      <c r="LAT111" s="297"/>
      <c r="LAU111" s="297"/>
      <c r="LAV111" s="297"/>
      <c r="LAW111" s="297"/>
      <c r="LAX111" s="297"/>
      <c r="LAY111" s="297"/>
      <c r="LAZ111" s="297"/>
      <c r="LBA111" s="297"/>
      <c r="LBB111" s="297"/>
      <c r="LBC111" s="297"/>
      <c r="LBD111" s="297"/>
      <c r="LBE111" s="297"/>
      <c r="LBF111" s="297"/>
      <c r="LBG111" s="297"/>
      <c r="LBH111" s="297"/>
      <c r="LBI111" s="297"/>
      <c r="LBJ111" s="297"/>
      <c r="LBK111" s="297"/>
      <c r="LBL111" s="297"/>
      <c r="LBM111" s="297"/>
      <c r="LBN111" s="297"/>
      <c r="LBO111" s="297"/>
      <c r="LBP111" s="297"/>
      <c r="LBQ111" s="297"/>
      <c r="LBR111" s="297"/>
      <c r="LBS111" s="297"/>
      <c r="LBT111" s="297"/>
      <c r="LBU111" s="297"/>
      <c r="LBV111" s="297"/>
      <c r="LBW111" s="297"/>
      <c r="LBX111" s="297"/>
      <c r="LBY111" s="297"/>
      <c r="LBZ111" s="297"/>
      <c r="LCA111" s="297"/>
      <c r="LCB111" s="297"/>
      <c r="LCC111" s="297"/>
      <c r="LCD111" s="297"/>
      <c r="LCE111" s="297"/>
      <c r="LCF111" s="297"/>
      <c r="LCG111" s="297"/>
      <c r="LCH111" s="297"/>
      <c r="LCI111" s="297"/>
      <c r="LCJ111" s="297"/>
      <c r="LCK111" s="297"/>
      <c r="LCL111" s="297"/>
      <c r="LCM111" s="297"/>
      <c r="LCN111" s="297"/>
      <c r="LCO111" s="297"/>
      <c r="LCP111" s="297"/>
      <c r="LCQ111" s="297"/>
      <c r="LCR111" s="297"/>
      <c r="LCS111" s="297"/>
      <c r="LCT111" s="297"/>
      <c r="LCU111" s="297"/>
      <c r="LCV111" s="297"/>
      <c r="LCW111" s="297"/>
      <c r="LCX111" s="297"/>
      <c r="LCY111" s="297"/>
      <c r="LCZ111" s="297"/>
      <c r="LDA111" s="297"/>
      <c r="LDB111" s="297"/>
      <c r="LDC111" s="297"/>
      <c r="LDD111" s="297"/>
      <c r="LDE111" s="297"/>
      <c r="LDF111" s="297"/>
      <c r="LDG111" s="297"/>
      <c r="LDH111" s="297"/>
      <c r="LDI111" s="297"/>
      <c r="LDJ111" s="297"/>
      <c r="LDK111" s="297"/>
      <c r="LDL111" s="297"/>
      <c r="LDM111" s="297"/>
      <c r="LDN111" s="297"/>
      <c r="LDO111" s="297"/>
      <c r="LDP111" s="297"/>
      <c r="LDQ111" s="297"/>
      <c r="LDR111" s="297"/>
      <c r="LDS111" s="297"/>
      <c r="LDT111" s="297"/>
      <c r="LDU111" s="297"/>
      <c r="LDV111" s="297"/>
      <c r="LDW111" s="297"/>
      <c r="LDX111" s="297"/>
      <c r="LDY111" s="297"/>
      <c r="LDZ111" s="297"/>
      <c r="LEA111" s="297"/>
      <c r="LEB111" s="297"/>
      <c r="LEC111" s="297"/>
      <c r="LED111" s="297"/>
      <c r="LEE111" s="297"/>
      <c r="LEF111" s="297"/>
      <c r="LEG111" s="297"/>
      <c r="LEH111" s="297"/>
      <c r="LEI111" s="297"/>
      <c r="LEJ111" s="297"/>
      <c r="LEK111" s="297"/>
      <c r="LEL111" s="297"/>
      <c r="LEM111" s="297"/>
      <c r="LEN111" s="297"/>
      <c r="LEO111" s="297"/>
      <c r="LEP111" s="297"/>
      <c r="LEQ111" s="297"/>
      <c r="LER111" s="297"/>
      <c r="LES111" s="297"/>
      <c r="LET111" s="297"/>
      <c r="LEU111" s="297"/>
      <c r="LEV111" s="297"/>
      <c r="LEW111" s="297"/>
      <c r="LEX111" s="297"/>
      <c r="LEY111" s="297"/>
      <c r="LEZ111" s="297"/>
      <c r="LFA111" s="297"/>
      <c r="LFB111" s="297"/>
      <c r="LFC111" s="297"/>
      <c r="LFD111" s="297"/>
      <c r="LFE111" s="297"/>
      <c r="LFF111" s="297"/>
      <c r="LFG111" s="297"/>
      <c r="LFH111" s="297"/>
      <c r="LFI111" s="297"/>
      <c r="LFJ111" s="297"/>
      <c r="LFK111" s="297"/>
      <c r="LFL111" s="297"/>
      <c r="LFM111" s="297"/>
      <c r="LFN111" s="297"/>
      <c r="LFO111" s="297"/>
      <c r="LFP111" s="297"/>
      <c r="LFQ111" s="297"/>
      <c r="LFR111" s="297"/>
      <c r="LFS111" s="297"/>
      <c r="LFT111" s="297"/>
      <c r="LFU111" s="297"/>
      <c r="LFV111" s="297"/>
      <c r="LFW111" s="297"/>
      <c r="LFX111" s="297"/>
      <c r="LFY111" s="297"/>
      <c r="LFZ111" s="297"/>
      <c r="LGA111" s="297"/>
      <c r="LGB111" s="297"/>
      <c r="LGC111" s="297"/>
      <c r="LGD111" s="297"/>
      <c r="LGE111" s="297"/>
      <c r="LGF111" s="297"/>
      <c r="LGG111" s="297"/>
      <c r="LGH111" s="297"/>
      <c r="LGI111" s="297"/>
      <c r="LGJ111" s="297"/>
      <c r="LGK111" s="297"/>
      <c r="LGL111" s="297"/>
      <c r="LGM111" s="297"/>
      <c r="LGN111" s="297"/>
      <c r="LGO111" s="297"/>
      <c r="LGP111" s="297"/>
      <c r="LGQ111" s="297"/>
      <c r="LGR111" s="297"/>
      <c r="LGS111" s="297"/>
      <c r="LGT111" s="297"/>
      <c r="LGU111" s="297"/>
      <c r="LGV111" s="297"/>
      <c r="LGW111" s="297"/>
      <c r="LGX111" s="297"/>
      <c r="LGY111" s="297"/>
      <c r="LGZ111" s="297"/>
      <c r="LHA111" s="297"/>
      <c r="LHB111" s="297"/>
      <c r="LHC111" s="297"/>
      <c r="LHD111" s="297"/>
      <c r="LHE111" s="297"/>
      <c r="LHF111" s="297"/>
      <c r="LHG111" s="297"/>
      <c r="LHH111" s="297"/>
      <c r="LHI111" s="297"/>
      <c r="LHJ111" s="297"/>
      <c r="LHK111" s="297"/>
      <c r="LHL111" s="297"/>
      <c r="LHM111" s="297"/>
      <c r="LHN111" s="297"/>
      <c r="LHO111" s="297"/>
      <c r="LHP111" s="297"/>
      <c r="LHQ111" s="297"/>
      <c r="LHR111" s="297"/>
      <c r="LHS111" s="297"/>
      <c r="LHT111" s="297"/>
      <c r="LHU111" s="297"/>
      <c r="LHV111" s="297"/>
      <c r="LHW111" s="297"/>
      <c r="LHX111" s="297"/>
      <c r="LHY111" s="297"/>
      <c r="LHZ111" s="297"/>
      <c r="LIA111" s="297"/>
      <c r="LIB111" s="297"/>
      <c r="LIC111" s="297"/>
      <c r="LID111" s="297"/>
      <c r="LIE111" s="297"/>
      <c r="LIF111" s="297"/>
      <c r="LIG111" s="297"/>
      <c r="LIH111" s="297"/>
      <c r="LII111" s="297"/>
      <c r="LIJ111" s="297"/>
      <c r="LIK111" s="297"/>
      <c r="LIL111" s="297"/>
      <c r="LIM111" s="297"/>
      <c r="LIN111" s="297"/>
      <c r="LIO111" s="297"/>
      <c r="LIP111" s="297"/>
      <c r="LIQ111" s="297"/>
      <c r="LIR111" s="297"/>
      <c r="LIS111" s="297"/>
      <c r="LIT111" s="297"/>
      <c r="LIU111" s="297"/>
      <c r="LIV111" s="297"/>
      <c r="LIW111" s="297"/>
      <c r="LIX111" s="297"/>
      <c r="LIY111" s="297"/>
      <c r="LIZ111" s="297"/>
      <c r="LJA111" s="297"/>
      <c r="LJB111" s="297"/>
      <c r="LJC111" s="297"/>
      <c r="LJD111" s="297"/>
      <c r="LJE111" s="297"/>
      <c r="LJF111" s="297"/>
      <c r="LJG111" s="297"/>
      <c r="LJH111" s="297"/>
      <c r="LJI111" s="297"/>
      <c r="LJJ111" s="297"/>
      <c r="LJK111" s="297"/>
      <c r="LJL111" s="297"/>
      <c r="LJM111" s="297"/>
      <c r="LJN111" s="297"/>
      <c r="LJO111" s="297"/>
      <c r="LJP111" s="297"/>
      <c r="LJQ111" s="297"/>
      <c r="LJR111" s="297"/>
      <c r="LJS111" s="297"/>
      <c r="LJT111" s="297"/>
      <c r="LJU111" s="297"/>
      <c r="LJV111" s="297"/>
      <c r="LJW111" s="297"/>
      <c r="LJX111" s="297"/>
      <c r="LJY111" s="297"/>
      <c r="LJZ111" s="297"/>
      <c r="LKA111" s="297"/>
      <c r="LKB111" s="297"/>
      <c r="LKC111" s="297"/>
      <c r="LKD111" s="297"/>
      <c r="LKE111" s="297"/>
      <c r="LKF111" s="297"/>
      <c r="LKG111" s="297"/>
      <c r="LKH111" s="297"/>
      <c r="LKI111" s="297"/>
      <c r="LKJ111" s="297"/>
      <c r="LKK111" s="297"/>
      <c r="LKL111" s="297"/>
      <c r="LKM111" s="297"/>
      <c r="LKN111" s="297"/>
      <c r="LKO111" s="297"/>
      <c r="LKP111" s="297"/>
      <c r="LKQ111" s="297"/>
      <c r="LKR111" s="297"/>
      <c r="LKS111" s="297"/>
      <c r="LKT111" s="297"/>
      <c r="LKU111" s="297"/>
      <c r="LKV111" s="297"/>
      <c r="LKW111" s="297"/>
      <c r="LKX111" s="297"/>
      <c r="LKY111" s="297"/>
      <c r="LKZ111" s="297"/>
      <c r="LLA111" s="297"/>
      <c r="LLB111" s="297"/>
      <c r="LLC111" s="297"/>
      <c r="LLD111" s="297"/>
      <c r="LLE111" s="297"/>
      <c r="LLF111" s="297"/>
      <c r="LLG111" s="297"/>
      <c r="LLH111" s="297"/>
      <c r="LLI111" s="297"/>
      <c r="LLJ111" s="297"/>
      <c r="LLK111" s="297"/>
      <c r="LLL111" s="297"/>
      <c r="LLM111" s="297"/>
      <c r="LLN111" s="297"/>
      <c r="LLO111" s="297"/>
      <c r="LLP111" s="297"/>
      <c r="LLQ111" s="297"/>
      <c r="LLR111" s="297"/>
      <c r="LLS111" s="297"/>
      <c r="LLT111" s="297"/>
      <c r="LLU111" s="297"/>
      <c r="LLV111" s="297"/>
      <c r="LLW111" s="297"/>
      <c r="LLX111" s="297"/>
      <c r="LLY111" s="297"/>
      <c r="LLZ111" s="297"/>
      <c r="LMA111" s="297"/>
      <c r="LMB111" s="297"/>
      <c r="LMC111" s="297"/>
      <c r="LMD111" s="297"/>
      <c r="LME111" s="297"/>
      <c r="LMF111" s="297"/>
      <c r="LMG111" s="297"/>
      <c r="LMH111" s="297"/>
      <c r="LMI111" s="297"/>
      <c r="LMJ111" s="297"/>
      <c r="LMK111" s="297"/>
      <c r="LML111" s="297"/>
      <c r="LMM111" s="297"/>
      <c r="LMN111" s="297"/>
      <c r="LMO111" s="297"/>
      <c r="LMP111" s="297"/>
      <c r="LMQ111" s="297"/>
      <c r="LMR111" s="297"/>
      <c r="LMS111" s="297"/>
      <c r="LMT111" s="297"/>
      <c r="LMU111" s="297"/>
      <c r="LMV111" s="297"/>
      <c r="LMW111" s="297"/>
      <c r="LMX111" s="297"/>
      <c r="LMY111" s="297"/>
      <c r="LMZ111" s="297"/>
      <c r="LNA111" s="297"/>
      <c r="LNB111" s="297"/>
      <c r="LNC111" s="297"/>
      <c r="LND111" s="297"/>
      <c r="LNE111" s="297"/>
      <c r="LNF111" s="297"/>
      <c r="LNG111" s="297"/>
      <c r="LNH111" s="297"/>
      <c r="LNI111" s="297"/>
      <c r="LNJ111" s="297"/>
      <c r="LNK111" s="297"/>
      <c r="LNL111" s="297"/>
      <c r="LNM111" s="297"/>
      <c r="LNN111" s="297"/>
      <c r="LNO111" s="297"/>
      <c r="LNP111" s="297"/>
      <c r="LNQ111" s="297"/>
      <c r="LNR111" s="297"/>
      <c r="LNS111" s="297"/>
      <c r="LNT111" s="297"/>
      <c r="LNU111" s="297"/>
      <c r="LNV111" s="297"/>
      <c r="LNW111" s="297"/>
      <c r="LNX111" s="297"/>
      <c r="LNY111" s="297"/>
      <c r="LNZ111" s="297"/>
      <c r="LOA111" s="297"/>
      <c r="LOB111" s="297"/>
      <c r="LOC111" s="297"/>
      <c r="LOD111" s="297"/>
      <c r="LOE111" s="297"/>
      <c r="LOF111" s="297"/>
      <c r="LOG111" s="297"/>
      <c r="LOH111" s="297"/>
      <c r="LOI111" s="297"/>
      <c r="LOJ111" s="297"/>
      <c r="LOK111" s="297"/>
      <c r="LOL111" s="297"/>
      <c r="LOM111" s="297"/>
      <c r="LON111" s="297"/>
      <c r="LOO111" s="297"/>
      <c r="LOP111" s="297"/>
      <c r="LOQ111" s="297"/>
      <c r="LOR111" s="297"/>
      <c r="LOS111" s="297"/>
      <c r="LOT111" s="297"/>
      <c r="LOU111" s="297"/>
      <c r="LOV111" s="297"/>
      <c r="LOW111" s="297"/>
      <c r="LOX111" s="297"/>
      <c r="LOY111" s="297"/>
      <c r="LOZ111" s="297"/>
      <c r="LPA111" s="297"/>
      <c r="LPB111" s="297"/>
      <c r="LPC111" s="297"/>
      <c r="LPD111" s="297"/>
      <c r="LPE111" s="297"/>
      <c r="LPF111" s="297"/>
      <c r="LPG111" s="297"/>
      <c r="LPH111" s="297"/>
      <c r="LPI111" s="297"/>
      <c r="LPJ111" s="297"/>
      <c r="LPK111" s="297"/>
      <c r="LPL111" s="297"/>
      <c r="LPM111" s="297"/>
      <c r="LPN111" s="297"/>
      <c r="LPO111" s="297"/>
      <c r="LPP111" s="297"/>
      <c r="LPQ111" s="297"/>
      <c r="LPR111" s="297"/>
      <c r="LPS111" s="297"/>
      <c r="LPT111" s="297"/>
      <c r="LPU111" s="297"/>
      <c r="LPV111" s="297"/>
      <c r="LPW111" s="297"/>
      <c r="LPX111" s="297"/>
      <c r="LPY111" s="297"/>
      <c r="LPZ111" s="297"/>
      <c r="LQA111" s="297"/>
      <c r="LQB111" s="297"/>
      <c r="LQC111" s="297"/>
      <c r="LQD111" s="297"/>
      <c r="LQE111" s="297"/>
      <c r="LQF111" s="297"/>
      <c r="LQG111" s="297"/>
      <c r="LQH111" s="297"/>
      <c r="LQI111" s="297"/>
      <c r="LQJ111" s="297"/>
      <c r="LQK111" s="297"/>
      <c r="LQL111" s="297"/>
      <c r="LQM111" s="297"/>
      <c r="LQN111" s="297"/>
      <c r="LQO111" s="297"/>
      <c r="LQP111" s="297"/>
      <c r="LQQ111" s="297"/>
      <c r="LQR111" s="297"/>
      <c r="LQS111" s="297"/>
      <c r="LQT111" s="297"/>
      <c r="LQU111" s="297"/>
      <c r="LQV111" s="297"/>
      <c r="LQW111" s="297"/>
      <c r="LQX111" s="297"/>
      <c r="LQY111" s="297"/>
      <c r="LQZ111" s="297"/>
      <c r="LRA111" s="297"/>
      <c r="LRB111" s="297"/>
      <c r="LRC111" s="297"/>
      <c r="LRD111" s="297"/>
      <c r="LRE111" s="297"/>
      <c r="LRF111" s="297"/>
      <c r="LRG111" s="297"/>
      <c r="LRH111" s="297"/>
      <c r="LRI111" s="297"/>
      <c r="LRJ111" s="297"/>
      <c r="LRK111" s="297"/>
      <c r="LRL111" s="297"/>
      <c r="LRM111" s="297"/>
      <c r="LRN111" s="297"/>
      <c r="LRO111" s="297"/>
      <c r="LRP111" s="297"/>
      <c r="LRQ111" s="297"/>
      <c r="LRR111" s="297"/>
      <c r="LRS111" s="297"/>
      <c r="LRT111" s="297"/>
      <c r="LRU111" s="297"/>
      <c r="LRV111" s="297"/>
      <c r="LRW111" s="297"/>
      <c r="LRX111" s="297"/>
      <c r="LRY111" s="297"/>
      <c r="LRZ111" s="297"/>
      <c r="LSA111" s="297"/>
      <c r="LSB111" s="297"/>
      <c r="LSC111" s="297"/>
      <c r="LSD111" s="297"/>
      <c r="LSE111" s="297"/>
      <c r="LSF111" s="297"/>
      <c r="LSG111" s="297"/>
      <c r="LSH111" s="297"/>
      <c r="LSI111" s="297"/>
      <c r="LSJ111" s="297"/>
      <c r="LSK111" s="297"/>
      <c r="LSL111" s="297"/>
      <c r="LSM111" s="297"/>
      <c r="LSN111" s="297"/>
      <c r="LSO111" s="297"/>
      <c r="LSP111" s="297"/>
      <c r="LSQ111" s="297"/>
      <c r="LSR111" s="297"/>
      <c r="LSS111" s="297"/>
      <c r="LST111" s="297"/>
      <c r="LSU111" s="297"/>
      <c r="LSV111" s="297"/>
      <c r="LSW111" s="297"/>
      <c r="LSX111" s="297"/>
      <c r="LSY111" s="297"/>
      <c r="LSZ111" s="297"/>
      <c r="LTA111" s="297"/>
      <c r="LTB111" s="297"/>
      <c r="LTC111" s="297"/>
      <c r="LTD111" s="297"/>
      <c r="LTE111" s="297"/>
      <c r="LTF111" s="297"/>
      <c r="LTG111" s="297"/>
      <c r="LTH111" s="297"/>
      <c r="LTI111" s="297"/>
      <c r="LTJ111" s="297"/>
      <c r="LTK111" s="297"/>
      <c r="LTL111" s="297"/>
      <c r="LTM111" s="297"/>
      <c r="LTN111" s="297"/>
      <c r="LTO111" s="297"/>
      <c r="LTP111" s="297"/>
      <c r="LTQ111" s="297"/>
      <c r="LTR111" s="297"/>
      <c r="LTS111" s="297"/>
      <c r="LTT111" s="297"/>
      <c r="LTU111" s="297"/>
      <c r="LTV111" s="297"/>
      <c r="LTW111" s="297"/>
      <c r="LTX111" s="297"/>
      <c r="LTY111" s="297"/>
      <c r="LTZ111" s="297"/>
      <c r="LUA111" s="297"/>
      <c r="LUB111" s="297"/>
      <c r="LUC111" s="297"/>
      <c r="LUD111" s="297"/>
      <c r="LUE111" s="297"/>
      <c r="LUF111" s="297"/>
      <c r="LUG111" s="297"/>
      <c r="LUH111" s="297"/>
      <c r="LUI111" s="297"/>
      <c r="LUJ111" s="297"/>
      <c r="LUK111" s="297"/>
      <c r="LUL111" s="297"/>
      <c r="LUM111" s="297"/>
      <c r="LUN111" s="297"/>
      <c r="LUO111" s="297"/>
      <c r="LUP111" s="297"/>
      <c r="LUQ111" s="297"/>
      <c r="LUR111" s="297"/>
      <c r="LUS111" s="297"/>
      <c r="LUT111" s="297"/>
      <c r="LUU111" s="297"/>
      <c r="LUV111" s="297"/>
      <c r="LUW111" s="297"/>
      <c r="LUX111" s="297"/>
      <c r="LUY111" s="297"/>
      <c r="LUZ111" s="297"/>
      <c r="LVA111" s="297"/>
      <c r="LVB111" s="297"/>
      <c r="LVC111" s="297"/>
      <c r="LVD111" s="297"/>
      <c r="LVE111" s="297"/>
      <c r="LVF111" s="297"/>
      <c r="LVG111" s="297"/>
      <c r="LVH111" s="297"/>
      <c r="LVI111" s="297"/>
      <c r="LVJ111" s="297"/>
      <c r="LVK111" s="297"/>
      <c r="LVL111" s="297"/>
      <c r="LVM111" s="297"/>
      <c r="LVN111" s="297"/>
      <c r="LVO111" s="297"/>
      <c r="LVP111" s="297"/>
      <c r="LVQ111" s="297"/>
      <c r="LVR111" s="297"/>
      <c r="LVS111" s="297"/>
      <c r="LVT111" s="297"/>
      <c r="LVU111" s="297"/>
      <c r="LVV111" s="297"/>
      <c r="LVW111" s="297"/>
      <c r="LVX111" s="297"/>
      <c r="LVY111" s="297"/>
      <c r="LVZ111" s="297"/>
      <c r="LWA111" s="297"/>
      <c r="LWB111" s="297"/>
      <c r="LWC111" s="297"/>
      <c r="LWD111" s="297"/>
      <c r="LWE111" s="297"/>
      <c r="LWF111" s="297"/>
      <c r="LWG111" s="297"/>
      <c r="LWH111" s="297"/>
      <c r="LWI111" s="297"/>
      <c r="LWJ111" s="297"/>
      <c r="LWK111" s="297"/>
      <c r="LWL111" s="297"/>
      <c r="LWM111" s="297"/>
      <c r="LWN111" s="297"/>
      <c r="LWO111" s="297"/>
      <c r="LWP111" s="297"/>
      <c r="LWQ111" s="297"/>
      <c r="LWR111" s="297"/>
      <c r="LWS111" s="297"/>
      <c r="LWT111" s="297"/>
      <c r="LWU111" s="297"/>
      <c r="LWV111" s="297"/>
      <c r="LWW111" s="297"/>
      <c r="LWX111" s="297"/>
      <c r="LWY111" s="297"/>
      <c r="LWZ111" s="297"/>
      <c r="LXA111" s="297"/>
      <c r="LXB111" s="297"/>
      <c r="LXC111" s="297"/>
      <c r="LXD111" s="297"/>
      <c r="LXE111" s="297"/>
      <c r="LXF111" s="297"/>
      <c r="LXG111" s="297"/>
      <c r="LXH111" s="297"/>
      <c r="LXI111" s="297"/>
      <c r="LXJ111" s="297"/>
      <c r="LXK111" s="297"/>
      <c r="LXL111" s="297"/>
      <c r="LXM111" s="297"/>
      <c r="LXN111" s="297"/>
      <c r="LXO111" s="297"/>
      <c r="LXP111" s="297"/>
      <c r="LXQ111" s="297"/>
      <c r="LXR111" s="297"/>
      <c r="LXS111" s="297"/>
      <c r="LXT111" s="297"/>
      <c r="LXU111" s="297"/>
      <c r="LXV111" s="297"/>
      <c r="LXW111" s="297"/>
      <c r="LXX111" s="297"/>
      <c r="LXY111" s="297"/>
      <c r="LXZ111" s="297"/>
      <c r="LYA111" s="297"/>
      <c r="LYB111" s="297"/>
      <c r="LYC111" s="297"/>
      <c r="LYD111" s="297"/>
      <c r="LYE111" s="297"/>
      <c r="LYF111" s="297"/>
      <c r="LYG111" s="297"/>
      <c r="LYH111" s="297"/>
      <c r="LYI111" s="297"/>
      <c r="LYJ111" s="297"/>
      <c r="LYK111" s="297"/>
      <c r="LYL111" s="297"/>
      <c r="LYM111" s="297"/>
      <c r="LYN111" s="297"/>
      <c r="LYO111" s="297"/>
      <c r="LYP111" s="297"/>
      <c r="LYQ111" s="297"/>
      <c r="LYR111" s="297"/>
      <c r="LYS111" s="297"/>
      <c r="LYT111" s="297"/>
      <c r="LYU111" s="297"/>
      <c r="LYV111" s="297"/>
      <c r="LYW111" s="297"/>
      <c r="LYX111" s="297"/>
      <c r="LYY111" s="297"/>
      <c r="LYZ111" s="297"/>
      <c r="LZA111" s="297"/>
      <c r="LZB111" s="297"/>
      <c r="LZC111" s="297"/>
      <c r="LZD111" s="297"/>
      <c r="LZE111" s="297"/>
      <c r="LZF111" s="297"/>
      <c r="LZG111" s="297"/>
      <c r="LZH111" s="297"/>
      <c r="LZI111" s="297"/>
      <c r="LZJ111" s="297"/>
      <c r="LZK111" s="297"/>
      <c r="LZL111" s="297"/>
      <c r="LZM111" s="297"/>
      <c r="LZN111" s="297"/>
      <c r="LZO111" s="297"/>
      <c r="LZP111" s="297"/>
      <c r="LZQ111" s="297"/>
      <c r="LZR111" s="297"/>
      <c r="LZS111" s="297"/>
      <c r="LZT111" s="297"/>
      <c r="LZU111" s="297"/>
      <c r="LZV111" s="297"/>
      <c r="LZW111" s="297"/>
      <c r="LZX111" s="297"/>
      <c r="LZY111" s="297"/>
      <c r="LZZ111" s="297"/>
      <c r="MAA111" s="297"/>
      <c r="MAB111" s="297"/>
      <c r="MAC111" s="297"/>
      <c r="MAD111" s="297"/>
      <c r="MAE111" s="297"/>
      <c r="MAF111" s="297"/>
      <c r="MAG111" s="297"/>
      <c r="MAH111" s="297"/>
      <c r="MAI111" s="297"/>
      <c r="MAJ111" s="297"/>
      <c r="MAK111" s="297"/>
      <c r="MAL111" s="297"/>
      <c r="MAM111" s="297"/>
      <c r="MAN111" s="297"/>
      <c r="MAO111" s="297"/>
      <c r="MAP111" s="297"/>
      <c r="MAQ111" s="297"/>
      <c r="MAR111" s="297"/>
      <c r="MAS111" s="297"/>
      <c r="MAT111" s="297"/>
      <c r="MAU111" s="297"/>
      <c r="MAV111" s="297"/>
      <c r="MAW111" s="297"/>
      <c r="MAX111" s="297"/>
      <c r="MAY111" s="297"/>
      <c r="MAZ111" s="297"/>
      <c r="MBA111" s="297"/>
      <c r="MBB111" s="297"/>
      <c r="MBC111" s="297"/>
      <c r="MBD111" s="297"/>
      <c r="MBE111" s="297"/>
      <c r="MBF111" s="297"/>
      <c r="MBG111" s="297"/>
      <c r="MBH111" s="297"/>
      <c r="MBI111" s="297"/>
      <c r="MBJ111" s="297"/>
      <c r="MBK111" s="297"/>
      <c r="MBL111" s="297"/>
      <c r="MBM111" s="297"/>
      <c r="MBN111" s="297"/>
      <c r="MBO111" s="297"/>
      <c r="MBP111" s="297"/>
      <c r="MBQ111" s="297"/>
      <c r="MBR111" s="297"/>
      <c r="MBS111" s="297"/>
      <c r="MBT111" s="297"/>
      <c r="MBU111" s="297"/>
      <c r="MBV111" s="297"/>
      <c r="MBW111" s="297"/>
      <c r="MBX111" s="297"/>
      <c r="MBY111" s="297"/>
      <c r="MBZ111" s="297"/>
      <c r="MCA111" s="297"/>
      <c r="MCB111" s="297"/>
      <c r="MCC111" s="297"/>
      <c r="MCD111" s="297"/>
      <c r="MCE111" s="297"/>
      <c r="MCF111" s="297"/>
      <c r="MCG111" s="297"/>
      <c r="MCH111" s="297"/>
      <c r="MCI111" s="297"/>
      <c r="MCJ111" s="297"/>
      <c r="MCK111" s="297"/>
      <c r="MCL111" s="297"/>
      <c r="MCM111" s="297"/>
      <c r="MCN111" s="297"/>
      <c r="MCO111" s="297"/>
      <c r="MCP111" s="297"/>
      <c r="MCQ111" s="297"/>
      <c r="MCR111" s="297"/>
      <c r="MCS111" s="297"/>
      <c r="MCT111" s="297"/>
      <c r="MCU111" s="297"/>
      <c r="MCV111" s="297"/>
      <c r="MCW111" s="297"/>
      <c r="MCX111" s="297"/>
      <c r="MCY111" s="297"/>
      <c r="MCZ111" s="297"/>
      <c r="MDA111" s="297"/>
      <c r="MDB111" s="297"/>
      <c r="MDC111" s="297"/>
      <c r="MDD111" s="297"/>
      <c r="MDE111" s="297"/>
      <c r="MDF111" s="297"/>
      <c r="MDG111" s="297"/>
      <c r="MDH111" s="297"/>
      <c r="MDI111" s="297"/>
      <c r="MDJ111" s="297"/>
      <c r="MDK111" s="297"/>
      <c r="MDL111" s="297"/>
      <c r="MDM111" s="297"/>
      <c r="MDN111" s="297"/>
      <c r="MDO111" s="297"/>
      <c r="MDP111" s="297"/>
      <c r="MDQ111" s="297"/>
      <c r="MDR111" s="297"/>
      <c r="MDS111" s="297"/>
      <c r="MDT111" s="297"/>
      <c r="MDU111" s="297"/>
      <c r="MDV111" s="297"/>
      <c r="MDW111" s="297"/>
      <c r="MDX111" s="297"/>
      <c r="MDY111" s="297"/>
      <c r="MDZ111" s="297"/>
      <c r="MEA111" s="297"/>
      <c r="MEB111" s="297"/>
      <c r="MEC111" s="297"/>
      <c r="MED111" s="297"/>
      <c r="MEE111" s="297"/>
      <c r="MEF111" s="297"/>
      <c r="MEG111" s="297"/>
      <c r="MEH111" s="297"/>
      <c r="MEI111" s="297"/>
      <c r="MEJ111" s="297"/>
      <c r="MEK111" s="297"/>
      <c r="MEL111" s="297"/>
      <c r="MEM111" s="297"/>
      <c r="MEN111" s="297"/>
      <c r="MEO111" s="297"/>
      <c r="MEP111" s="297"/>
      <c r="MEQ111" s="297"/>
      <c r="MER111" s="297"/>
      <c r="MES111" s="297"/>
      <c r="MET111" s="297"/>
      <c r="MEU111" s="297"/>
      <c r="MEV111" s="297"/>
      <c r="MEW111" s="297"/>
      <c r="MEX111" s="297"/>
      <c r="MEY111" s="297"/>
      <c r="MEZ111" s="297"/>
      <c r="MFA111" s="297"/>
      <c r="MFB111" s="297"/>
      <c r="MFC111" s="297"/>
      <c r="MFD111" s="297"/>
      <c r="MFE111" s="297"/>
      <c r="MFF111" s="297"/>
      <c r="MFG111" s="297"/>
      <c r="MFH111" s="297"/>
      <c r="MFI111" s="297"/>
      <c r="MFJ111" s="297"/>
      <c r="MFK111" s="297"/>
      <c r="MFL111" s="297"/>
      <c r="MFM111" s="297"/>
      <c r="MFN111" s="297"/>
      <c r="MFO111" s="297"/>
      <c r="MFP111" s="297"/>
      <c r="MFQ111" s="297"/>
      <c r="MFR111" s="297"/>
      <c r="MFS111" s="297"/>
      <c r="MFT111" s="297"/>
      <c r="MFU111" s="297"/>
      <c r="MFV111" s="297"/>
      <c r="MFW111" s="297"/>
      <c r="MFX111" s="297"/>
      <c r="MFY111" s="297"/>
      <c r="MFZ111" s="297"/>
      <c r="MGA111" s="297"/>
      <c r="MGB111" s="297"/>
      <c r="MGC111" s="297"/>
      <c r="MGD111" s="297"/>
      <c r="MGE111" s="297"/>
      <c r="MGF111" s="297"/>
      <c r="MGG111" s="297"/>
      <c r="MGH111" s="297"/>
      <c r="MGI111" s="297"/>
      <c r="MGJ111" s="297"/>
      <c r="MGK111" s="297"/>
      <c r="MGL111" s="297"/>
      <c r="MGM111" s="297"/>
      <c r="MGN111" s="297"/>
      <c r="MGO111" s="297"/>
      <c r="MGP111" s="297"/>
      <c r="MGQ111" s="297"/>
      <c r="MGR111" s="297"/>
      <c r="MGS111" s="297"/>
      <c r="MGT111" s="297"/>
      <c r="MGU111" s="297"/>
      <c r="MGV111" s="297"/>
      <c r="MGW111" s="297"/>
      <c r="MGX111" s="297"/>
      <c r="MGY111" s="297"/>
      <c r="MGZ111" s="297"/>
      <c r="MHA111" s="297"/>
      <c r="MHB111" s="297"/>
      <c r="MHC111" s="297"/>
      <c r="MHD111" s="297"/>
      <c r="MHE111" s="297"/>
      <c r="MHF111" s="297"/>
      <c r="MHG111" s="297"/>
      <c r="MHH111" s="297"/>
      <c r="MHI111" s="297"/>
      <c r="MHJ111" s="297"/>
      <c r="MHK111" s="297"/>
      <c r="MHL111" s="297"/>
      <c r="MHM111" s="297"/>
      <c r="MHN111" s="297"/>
      <c r="MHO111" s="297"/>
      <c r="MHP111" s="297"/>
      <c r="MHQ111" s="297"/>
      <c r="MHR111" s="297"/>
      <c r="MHS111" s="297"/>
      <c r="MHT111" s="297"/>
      <c r="MHU111" s="297"/>
      <c r="MHV111" s="297"/>
      <c r="MHW111" s="297"/>
      <c r="MHX111" s="297"/>
      <c r="MHY111" s="297"/>
      <c r="MHZ111" s="297"/>
      <c r="MIA111" s="297"/>
      <c r="MIB111" s="297"/>
      <c r="MIC111" s="297"/>
      <c r="MID111" s="297"/>
      <c r="MIE111" s="297"/>
      <c r="MIF111" s="297"/>
      <c r="MIG111" s="297"/>
      <c r="MIH111" s="297"/>
      <c r="MII111" s="297"/>
      <c r="MIJ111" s="297"/>
      <c r="MIK111" s="297"/>
      <c r="MIL111" s="297"/>
      <c r="MIM111" s="297"/>
      <c r="MIN111" s="297"/>
      <c r="MIO111" s="297"/>
      <c r="MIP111" s="297"/>
      <c r="MIQ111" s="297"/>
      <c r="MIR111" s="297"/>
      <c r="MIS111" s="297"/>
      <c r="MIT111" s="297"/>
      <c r="MIU111" s="297"/>
      <c r="MIV111" s="297"/>
      <c r="MIW111" s="297"/>
      <c r="MIX111" s="297"/>
      <c r="MIY111" s="297"/>
      <c r="MIZ111" s="297"/>
      <c r="MJA111" s="297"/>
      <c r="MJB111" s="297"/>
      <c r="MJC111" s="297"/>
      <c r="MJD111" s="297"/>
      <c r="MJE111" s="297"/>
      <c r="MJF111" s="297"/>
      <c r="MJG111" s="297"/>
      <c r="MJH111" s="297"/>
      <c r="MJI111" s="297"/>
      <c r="MJJ111" s="297"/>
      <c r="MJK111" s="297"/>
      <c r="MJL111" s="297"/>
      <c r="MJM111" s="297"/>
      <c r="MJN111" s="297"/>
      <c r="MJO111" s="297"/>
      <c r="MJP111" s="297"/>
      <c r="MJQ111" s="297"/>
      <c r="MJR111" s="297"/>
      <c r="MJS111" s="297"/>
      <c r="MJT111" s="297"/>
      <c r="MJU111" s="297"/>
      <c r="MJV111" s="297"/>
      <c r="MJW111" s="297"/>
      <c r="MJX111" s="297"/>
      <c r="MJY111" s="297"/>
      <c r="MJZ111" s="297"/>
      <c r="MKA111" s="297"/>
      <c r="MKB111" s="297"/>
      <c r="MKC111" s="297"/>
      <c r="MKD111" s="297"/>
      <c r="MKE111" s="297"/>
      <c r="MKF111" s="297"/>
      <c r="MKG111" s="297"/>
      <c r="MKH111" s="297"/>
      <c r="MKI111" s="297"/>
      <c r="MKJ111" s="297"/>
      <c r="MKK111" s="297"/>
      <c r="MKL111" s="297"/>
      <c r="MKM111" s="297"/>
      <c r="MKN111" s="297"/>
      <c r="MKO111" s="297"/>
      <c r="MKP111" s="297"/>
      <c r="MKQ111" s="297"/>
      <c r="MKR111" s="297"/>
      <c r="MKS111" s="297"/>
      <c r="MKT111" s="297"/>
      <c r="MKU111" s="297"/>
      <c r="MKV111" s="297"/>
      <c r="MKW111" s="297"/>
      <c r="MKX111" s="297"/>
      <c r="MKY111" s="297"/>
      <c r="MKZ111" s="297"/>
      <c r="MLA111" s="297"/>
      <c r="MLB111" s="297"/>
      <c r="MLC111" s="297"/>
      <c r="MLD111" s="297"/>
      <c r="MLE111" s="297"/>
      <c r="MLF111" s="297"/>
      <c r="MLG111" s="297"/>
      <c r="MLH111" s="297"/>
      <c r="MLI111" s="297"/>
      <c r="MLJ111" s="297"/>
      <c r="MLK111" s="297"/>
      <c r="MLL111" s="297"/>
      <c r="MLM111" s="297"/>
      <c r="MLN111" s="297"/>
      <c r="MLO111" s="297"/>
      <c r="MLP111" s="297"/>
      <c r="MLQ111" s="297"/>
      <c r="MLR111" s="297"/>
      <c r="MLS111" s="297"/>
      <c r="MLT111" s="297"/>
      <c r="MLU111" s="297"/>
      <c r="MLV111" s="297"/>
      <c r="MLW111" s="297"/>
      <c r="MLX111" s="297"/>
      <c r="MLY111" s="297"/>
      <c r="MLZ111" s="297"/>
      <c r="MMA111" s="297"/>
      <c r="MMB111" s="297"/>
      <c r="MMC111" s="297"/>
      <c r="MMD111" s="297"/>
      <c r="MME111" s="297"/>
      <c r="MMF111" s="297"/>
      <c r="MMG111" s="297"/>
      <c r="MMH111" s="297"/>
      <c r="MMI111" s="297"/>
      <c r="MMJ111" s="297"/>
      <c r="MMK111" s="297"/>
      <c r="MML111" s="297"/>
      <c r="MMM111" s="297"/>
      <c r="MMN111" s="297"/>
      <c r="MMO111" s="297"/>
      <c r="MMP111" s="297"/>
      <c r="MMQ111" s="297"/>
      <c r="MMR111" s="297"/>
      <c r="MMS111" s="297"/>
      <c r="MMT111" s="297"/>
      <c r="MMU111" s="297"/>
      <c r="MMV111" s="297"/>
      <c r="MMW111" s="297"/>
      <c r="MMX111" s="297"/>
      <c r="MMY111" s="297"/>
      <c r="MMZ111" s="297"/>
      <c r="MNA111" s="297"/>
      <c r="MNB111" s="297"/>
      <c r="MNC111" s="297"/>
      <c r="MND111" s="297"/>
      <c r="MNE111" s="297"/>
      <c r="MNF111" s="297"/>
      <c r="MNG111" s="297"/>
      <c r="MNH111" s="297"/>
      <c r="MNI111" s="297"/>
      <c r="MNJ111" s="297"/>
      <c r="MNK111" s="297"/>
      <c r="MNL111" s="297"/>
      <c r="MNM111" s="297"/>
      <c r="MNN111" s="297"/>
      <c r="MNO111" s="297"/>
      <c r="MNP111" s="297"/>
      <c r="MNQ111" s="297"/>
      <c r="MNR111" s="297"/>
      <c r="MNS111" s="297"/>
      <c r="MNT111" s="297"/>
      <c r="MNU111" s="297"/>
      <c r="MNV111" s="297"/>
      <c r="MNW111" s="297"/>
      <c r="MNX111" s="297"/>
      <c r="MNY111" s="297"/>
      <c r="MNZ111" s="297"/>
      <c r="MOA111" s="297"/>
      <c r="MOB111" s="297"/>
      <c r="MOC111" s="297"/>
      <c r="MOD111" s="297"/>
      <c r="MOE111" s="297"/>
      <c r="MOF111" s="297"/>
      <c r="MOG111" s="297"/>
      <c r="MOH111" s="297"/>
      <c r="MOI111" s="297"/>
      <c r="MOJ111" s="297"/>
      <c r="MOK111" s="297"/>
      <c r="MOL111" s="297"/>
      <c r="MOM111" s="297"/>
      <c r="MON111" s="297"/>
      <c r="MOO111" s="297"/>
      <c r="MOP111" s="297"/>
      <c r="MOQ111" s="297"/>
      <c r="MOR111" s="297"/>
      <c r="MOS111" s="297"/>
      <c r="MOT111" s="297"/>
      <c r="MOU111" s="297"/>
      <c r="MOV111" s="297"/>
      <c r="MOW111" s="297"/>
      <c r="MOX111" s="297"/>
      <c r="MOY111" s="297"/>
      <c r="MOZ111" s="297"/>
      <c r="MPA111" s="297"/>
      <c r="MPB111" s="297"/>
      <c r="MPC111" s="297"/>
      <c r="MPD111" s="297"/>
      <c r="MPE111" s="297"/>
      <c r="MPF111" s="297"/>
      <c r="MPG111" s="297"/>
      <c r="MPH111" s="297"/>
      <c r="MPI111" s="297"/>
      <c r="MPJ111" s="297"/>
      <c r="MPK111" s="297"/>
      <c r="MPL111" s="297"/>
      <c r="MPM111" s="297"/>
      <c r="MPN111" s="297"/>
      <c r="MPO111" s="297"/>
      <c r="MPP111" s="297"/>
      <c r="MPQ111" s="297"/>
      <c r="MPR111" s="297"/>
      <c r="MPS111" s="297"/>
      <c r="MPT111" s="297"/>
      <c r="MPU111" s="297"/>
      <c r="MPV111" s="297"/>
      <c r="MPW111" s="297"/>
      <c r="MPX111" s="297"/>
      <c r="MPY111" s="297"/>
      <c r="MPZ111" s="297"/>
      <c r="MQA111" s="297"/>
      <c r="MQB111" s="297"/>
      <c r="MQC111" s="297"/>
      <c r="MQD111" s="297"/>
      <c r="MQE111" s="297"/>
      <c r="MQF111" s="297"/>
      <c r="MQG111" s="297"/>
      <c r="MQH111" s="297"/>
      <c r="MQI111" s="297"/>
      <c r="MQJ111" s="297"/>
      <c r="MQK111" s="297"/>
      <c r="MQL111" s="297"/>
      <c r="MQM111" s="297"/>
      <c r="MQN111" s="297"/>
      <c r="MQO111" s="297"/>
      <c r="MQP111" s="297"/>
      <c r="MQQ111" s="297"/>
      <c r="MQR111" s="297"/>
      <c r="MQS111" s="297"/>
      <c r="MQT111" s="297"/>
      <c r="MQU111" s="297"/>
      <c r="MQV111" s="297"/>
      <c r="MQW111" s="297"/>
      <c r="MQX111" s="297"/>
      <c r="MQY111" s="297"/>
      <c r="MQZ111" s="297"/>
      <c r="MRA111" s="297"/>
      <c r="MRB111" s="297"/>
      <c r="MRC111" s="297"/>
      <c r="MRD111" s="297"/>
      <c r="MRE111" s="297"/>
      <c r="MRF111" s="297"/>
      <c r="MRG111" s="297"/>
      <c r="MRH111" s="297"/>
      <c r="MRI111" s="297"/>
      <c r="MRJ111" s="297"/>
      <c r="MRK111" s="297"/>
      <c r="MRL111" s="297"/>
      <c r="MRM111" s="297"/>
      <c r="MRN111" s="297"/>
      <c r="MRO111" s="297"/>
      <c r="MRP111" s="297"/>
      <c r="MRQ111" s="297"/>
      <c r="MRR111" s="297"/>
      <c r="MRS111" s="297"/>
      <c r="MRT111" s="297"/>
      <c r="MRU111" s="297"/>
      <c r="MRV111" s="297"/>
      <c r="MRW111" s="297"/>
      <c r="MRX111" s="297"/>
      <c r="MRY111" s="297"/>
      <c r="MRZ111" s="297"/>
      <c r="MSA111" s="297"/>
      <c r="MSB111" s="297"/>
      <c r="MSC111" s="297"/>
      <c r="MSD111" s="297"/>
      <c r="MSE111" s="297"/>
      <c r="MSF111" s="297"/>
      <c r="MSG111" s="297"/>
      <c r="MSH111" s="297"/>
      <c r="MSI111" s="297"/>
      <c r="MSJ111" s="297"/>
      <c r="MSK111" s="297"/>
      <c r="MSL111" s="297"/>
      <c r="MSM111" s="297"/>
      <c r="MSN111" s="297"/>
      <c r="MSO111" s="297"/>
      <c r="MSP111" s="297"/>
      <c r="MSQ111" s="297"/>
      <c r="MSR111" s="297"/>
      <c r="MSS111" s="297"/>
      <c r="MST111" s="297"/>
      <c r="MSU111" s="297"/>
      <c r="MSV111" s="297"/>
      <c r="MSW111" s="297"/>
      <c r="MSX111" s="297"/>
      <c r="MSY111" s="297"/>
      <c r="MSZ111" s="297"/>
      <c r="MTA111" s="297"/>
      <c r="MTB111" s="297"/>
      <c r="MTC111" s="297"/>
      <c r="MTD111" s="297"/>
      <c r="MTE111" s="297"/>
      <c r="MTF111" s="297"/>
      <c r="MTG111" s="297"/>
      <c r="MTH111" s="297"/>
      <c r="MTI111" s="297"/>
      <c r="MTJ111" s="297"/>
      <c r="MTK111" s="297"/>
      <c r="MTL111" s="297"/>
      <c r="MTM111" s="297"/>
      <c r="MTN111" s="297"/>
      <c r="MTO111" s="297"/>
      <c r="MTP111" s="297"/>
      <c r="MTQ111" s="297"/>
      <c r="MTR111" s="297"/>
      <c r="MTS111" s="297"/>
      <c r="MTT111" s="297"/>
      <c r="MTU111" s="297"/>
      <c r="MTV111" s="297"/>
      <c r="MTW111" s="297"/>
      <c r="MTX111" s="297"/>
      <c r="MTY111" s="297"/>
      <c r="MTZ111" s="297"/>
      <c r="MUA111" s="297"/>
      <c r="MUB111" s="297"/>
      <c r="MUC111" s="297"/>
      <c r="MUD111" s="297"/>
      <c r="MUE111" s="297"/>
      <c r="MUF111" s="297"/>
      <c r="MUG111" s="297"/>
      <c r="MUH111" s="297"/>
      <c r="MUI111" s="297"/>
      <c r="MUJ111" s="297"/>
      <c r="MUK111" s="297"/>
      <c r="MUL111" s="297"/>
      <c r="MUM111" s="297"/>
      <c r="MUN111" s="297"/>
      <c r="MUO111" s="297"/>
      <c r="MUP111" s="297"/>
      <c r="MUQ111" s="297"/>
      <c r="MUR111" s="297"/>
      <c r="MUS111" s="297"/>
      <c r="MUT111" s="297"/>
      <c r="MUU111" s="297"/>
      <c r="MUV111" s="297"/>
      <c r="MUW111" s="297"/>
      <c r="MUX111" s="297"/>
      <c r="MUY111" s="297"/>
      <c r="MUZ111" s="297"/>
      <c r="MVA111" s="297"/>
      <c r="MVB111" s="297"/>
      <c r="MVC111" s="297"/>
      <c r="MVD111" s="297"/>
      <c r="MVE111" s="297"/>
      <c r="MVF111" s="297"/>
      <c r="MVG111" s="297"/>
      <c r="MVH111" s="297"/>
      <c r="MVI111" s="297"/>
      <c r="MVJ111" s="297"/>
      <c r="MVK111" s="297"/>
      <c r="MVL111" s="297"/>
      <c r="MVM111" s="297"/>
      <c r="MVN111" s="297"/>
      <c r="MVO111" s="297"/>
      <c r="MVP111" s="297"/>
      <c r="MVQ111" s="297"/>
      <c r="MVR111" s="297"/>
      <c r="MVS111" s="297"/>
      <c r="MVT111" s="297"/>
      <c r="MVU111" s="297"/>
      <c r="MVV111" s="297"/>
      <c r="MVW111" s="297"/>
      <c r="MVX111" s="297"/>
      <c r="MVY111" s="297"/>
      <c r="MVZ111" s="297"/>
      <c r="MWA111" s="297"/>
      <c r="MWB111" s="297"/>
      <c r="MWC111" s="297"/>
      <c r="MWD111" s="297"/>
      <c r="MWE111" s="297"/>
      <c r="MWF111" s="297"/>
      <c r="MWG111" s="297"/>
      <c r="MWH111" s="297"/>
      <c r="MWI111" s="297"/>
      <c r="MWJ111" s="297"/>
      <c r="MWK111" s="297"/>
      <c r="MWL111" s="297"/>
      <c r="MWM111" s="297"/>
      <c r="MWN111" s="297"/>
      <c r="MWO111" s="297"/>
      <c r="MWP111" s="297"/>
      <c r="MWQ111" s="297"/>
      <c r="MWR111" s="297"/>
      <c r="MWS111" s="297"/>
      <c r="MWT111" s="297"/>
      <c r="MWU111" s="297"/>
      <c r="MWV111" s="297"/>
      <c r="MWW111" s="297"/>
      <c r="MWX111" s="297"/>
      <c r="MWY111" s="297"/>
      <c r="MWZ111" s="297"/>
      <c r="MXA111" s="297"/>
      <c r="MXB111" s="297"/>
      <c r="MXC111" s="297"/>
      <c r="MXD111" s="297"/>
      <c r="MXE111" s="297"/>
      <c r="MXF111" s="297"/>
      <c r="MXG111" s="297"/>
      <c r="MXH111" s="297"/>
      <c r="MXI111" s="297"/>
      <c r="MXJ111" s="297"/>
      <c r="MXK111" s="297"/>
      <c r="MXL111" s="297"/>
      <c r="MXM111" s="297"/>
      <c r="MXN111" s="297"/>
      <c r="MXO111" s="297"/>
      <c r="MXP111" s="297"/>
      <c r="MXQ111" s="297"/>
      <c r="MXR111" s="297"/>
      <c r="MXS111" s="297"/>
      <c r="MXT111" s="297"/>
      <c r="MXU111" s="297"/>
      <c r="MXV111" s="297"/>
      <c r="MXW111" s="297"/>
      <c r="MXX111" s="297"/>
      <c r="MXY111" s="297"/>
      <c r="MXZ111" s="297"/>
      <c r="MYA111" s="297"/>
      <c r="MYB111" s="297"/>
      <c r="MYC111" s="297"/>
      <c r="MYD111" s="297"/>
      <c r="MYE111" s="297"/>
      <c r="MYF111" s="297"/>
      <c r="MYG111" s="297"/>
      <c r="MYH111" s="297"/>
      <c r="MYI111" s="297"/>
      <c r="MYJ111" s="297"/>
      <c r="MYK111" s="297"/>
      <c r="MYL111" s="297"/>
      <c r="MYM111" s="297"/>
      <c r="MYN111" s="297"/>
      <c r="MYO111" s="297"/>
      <c r="MYP111" s="297"/>
      <c r="MYQ111" s="297"/>
      <c r="MYR111" s="297"/>
      <c r="MYS111" s="297"/>
      <c r="MYT111" s="297"/>
      <c r="MYU111" s="297"/>
      <c r="MYV111" s="297"/>
      <c r="MYW111" s="297"/>
      <c r="MYX111" s="297"/>
      <c r="MYY111" s="297"/>
      <c r="MYZ111" s="297"/>
      <c r="MZA111" s="297"/>
      <c r="MZB111" s="297"/>
      <c r="MZC111" s="297"/>
      <c r="MZD111" s="297"/>
      <c r="MZE111" s="297"/>
      <c r="MZF111" s="297"/>
      <c r="MZG111" s="297"/>
      <c r="MZH111" s="297"/>
      <c r="MZI111" s="297"/>
      <c r="MZJ111" s="297"/>
      <c r="MZK111" s="297"/>
      <c r="MZL111" s="297"/>
      <c r="MZM111" s="297"/>
      <c r="MZN111" s="297"/>
      <c r="MZO111" s="297"/>
      <c r="MZP111" s="297"/>
      <c r="MZQ111" s="297"/>
      <c r="MZR111" s="297"/>
      <c r="MZS111" s="297"/>
      <c r="MZT111" s="297"/>
      <c r="MZU111" s="297"/>
      <c r="MZV111" s="297"/>
      <c r="MZW111" s="297"/>
      <c r="MZX111" s="297"/>
      <c r="MZY111" s="297"/>
      <c r="MZZ111" s="297"/>
      <c r="NAA111" s="297"/>
      <c r="NAB111" s="297"/>
      <c r="NAC111" s="297"/>
      <c r="NAD111" s="297"/>
      <c r="NAE111" s="297"/>
      <c r="NAF111" s="297"/>
      <c r="NAG111" s="297"/>
      <c r="NAH111" s="297"/>
      <c r="NAI111" s="297"/>
      <c r="NAJ111" s="297"/>
      <c r="NAK111" s="297"/>
      <c r="NAL111" s="297"/>
      <c r="NAM111" s="297"/>
      <c r="NAN111" s="297"/>
      <c r="NAO111" s="297"/>
      <c r="NAP111" s="297"/>
      <c r="NAQ111" s="297"/>
      <c r="NAR111" s="297"/>
      <c r="NAS111" s="297"/>
      <c r="NAT111" s="297"/>
      <c r="NAU111" s="297"/>
      <c r="NAV111" s="297"/>
      <c r="NAW111" s="297"/>
      <c r="NAX111" s="297"/>
      <c r="NAY111" s="297"/>
      <c r="NAZ111" s="297"/>
      <c r="NBA111" s="297"/>
      <c r="NBB111" s="297"/>
      <c r="NBC111" s="297"/>
      <c r="NBD111" s="297"/>
      <c r="NBE111" s="297"/>
      <c r="NBF111" s="297"/>
      <c r="NBG111" s="297"/>
      <c r="NBH111" s="297"/>
      <c r="NBI111" s="297"/>
      <c r="NBJ111" s="297"/>
      <c r="NBK111" s="297"/>
      <c r="NBL111" s="297"/>
      <c r="NBM111" s="297"/>
      <c r="NBN111" s="297"/>
      <c r="NBO111" s="297"/>
      <c r="NBP111" s="297"/>
      <c r="NBQ111" s="297"/>
      <c r="NBR111" s="297"/>
      <c r="NBS111" s="297"/>
      <c r="NBT111" s="297"/>
      <c r="NBU111" s="297"/>
      <c r="NBV111" s="297"/>
      <c r="NBW111" s="297"/>
      <c r="NBX111" s="297"/>
      <c r="NBY111" s="297"/>
      <c r="NBZ111" s="297"/>
      <c r="NCA111" s="297"/>
      <c r="NCB111" s="297"/>
      <c r="NCC111" s="297"/>
      <c r="NCD111" s="297"/>
      <c r="NCE111" s="297"/>
      <c r="NCF111" s="297"/>
      <c r="NCG111" s="297"/>
      <c r="NCH111" s="297"/>
      <c r="NCI111" s="297"/>
      <c r="NCJ111" s="297"/>
      <c r="NCK111" s="297"/>
      <c r="NCL111" s="297"/>
      <c r="NCM111" s="297"/>
      <c r="NCN111" s="297"/>
      <c r="NCO111" s="297"/>
      <c r="NCP111" s="297"/>
      <c r="NCQ111" s="297"/>
      <c r="NCR111" s="297"/>
      <c r="NCS111" s="297"/>
      <c r="NCT111" s="297"/>
      <c r="NCU111" s="297"/>
      <c r="NCV111" s="297"/>
      <c r="NCW111" s="297"/>
      <c r="NCX111" s="297"/>
      <c r="NCY111" s="297"/>
      <c r="NCZ111" s="297"/>
      <c r="NDA111" s="297"/>
      <c r="NDB111" s="297"/>
      <c r="NDC111" s="297"/>
      <c r="NDD111" s="297"/>
      <c r="NDE111" s="297"/>
      <c r="NDF111" s="297"/>
      <c r="NDG111" s="297"/>
      <c r="NDH111" s="297"/>
      <c r="NDI111" s="297"/>
      <c r="NDJ111" s="297"/>
      <c r="NDK111" s="297"/>
      <c r="NDL111" s="297"/>
      <c r="NDM111" s="297"/>
      <c r="NDN111" s="297"/>
      <c r="NDO111" s="297"/>
      <c r="NDP111" s="297"/>
      <c r="NDQ111" s="297"/>
      <c r="NDR111" s="297"/>
      <c r="NDS111" s="297"/>
      <c r="NDT111" s="297"/>
      <c r="NDU111" s="297"/>
      <c r="NDV111" s="297"/>
      <c r="NDW111" s="297"/>
      <c r="NDX111" s="297"/>
      <c r="NDY111" s="297"/>
      <c r="NDZ111" s="297"/>
      <c r="NEA111" s="297"/>
      <c r="NEB111" s="297"/>
      <c r="NEC111" s="297"/>
      <c r="NED111" s="297"/>
      <c r="NEE111" s="297"/>
      <c r="NEF111" s="297"/>
      <c r="NEG111" s="297"/>
      <c r="NEH111" s="297"/>
      <c r="NEI111" s="297"/>
      <c r="NEJ111" s="297"/>
      <c r="NEK111" s="297"/>
      <c r="NEL111" s="297"/>
      <c r="NEM111" s="297"/>
      <c r="NEN111" s="297"/>
      <c r="NEO111" s="297"/>
      <c r="NEP111" s="297"/>
      <c r="NEQ111" s="297"/>
      <c r="NER111" s="297"/>
      <c r="NES111" s="297"/>
      <c r="NET111" s="297"/>
      <c r="NEU111" s="297"/>
      <c r="NEV111" s="297"/>
      <c r="NEW111" s="297"/>
      <c r="NEX111" s="297"/>
      <c r="NEY111" s="297"/>
      <c r="NEZ111" s="297"/>
      <c r="NFA111" s="297"/>
      <c r="NFB111" s="297"/>
      <c r="NFC111" s="297"/>
      <c r="NFD111" s="297"/>
      <c r="NFE111" s="297"/>
      <c r="NFF111" s="297"/>
      <c r="NFG111" s="297"/>
      <c r="NFH111" s="297"/>
      <c r="NFI111" s="297"/>
      <c r="NFJ111" s="297"/>
      <c r="NFK111" s="297"/>
      <c r="NFL111" s="297"/>
      <c r="NFM111" s="297"/>
      <c r="NFN111" s="297"/>
      <c r="NFO111" s="297"/>
      <c r="NFP111" s="297"/>
      <c r="NFQ111" s="297"/>
      <c r="NFR111" s="297"/>
      <c r="NFS111" s="297"/>
      <c r="NFT111" s="297"/>
      <c r="NFU111" s="297"/>
      <c r="NFV111" s="297"/>
      <c r="NFW111" s="297"/>
      <c r="NFX111" s="297"/>
      <c r="NFY111" s="297"/>
      <c r="NFZ111" s="297"/>
      <c r="NGA111" s="297"/>
      <c r="NGB111" s="297"/>
      <c r="NGC111" s="297"/>
      <c r="NGD111" s="297"/>
      <c r="NGE111" s="297"/>
      <c r="NGF111" s="297"/>
      <c r="NGG111" s="297"/>
      <c r="NGH111" s="297"/>
      <c r="NGI111" s="297"/>
      <c r="NGJ111" s="297"/>
      <c r="NGK111" s="297"/>
      <c r="NGL111" s="297"/>
      <c r="NGM111" s="297"/>
      <c r="NGN111" s="297"/>
      <c r="NGO111" s="297"/>
      <c r="NGP111" s="297"/>
      <c r="NGQ111" s="297"/>
      <c r="NGR111" s="297"/>
      <c r="NGS111" s="297"/>
      <c r="NGT111" s="297"/>
      <c r="NGU111" s="297"/>
      <c r="NGV111" s="297"/>
      <c r="NGW111" s="297"/>
      <c r="NGX111" s="297"/>
      <c r="NGY111" s="297"/>
      <c r="NGZ111" s="297"/>
      <c r="NHA111" s="297"/>
      <c r="NHB111" s="297"/>
      <c r="NHC111" s="297"/>
      <c r="NHD111" s="297"/>
      <c r="NHE111" s="297"/>
      <c r="NHF111" s="297"/>
      <c r="NHG111" s="297"/>
      <c r="NHH111" s="297"/>
      <c r="NHI111" s="297"/>
      <c r="NHJ111" s="297"/>
      <c r="NHK111" s="297"/>
      <c r="NHL111" s="297"/>
      <c r="NHM111" s="297"/>
      <c r="NHN111" s="297"/>
      <c r="NHO111" s="297"/>
      <c r="NHP111" s="297"/>
      <c r="NHQ111" s="297"/>
      <c r="NHR111" s="297"/>
      <c r="NHS111" s="297"/>
      <c r="NHT111" s="297"/>
      <c r="NHU111" s="297"/>
      <c r="NHV111" s="297"/>
      <c r="NHW111" s="297"/>
      <c r="NHX111" s="297"/>
      <c r="NHY111" s="297"/>
      <c r="NHZ111" s="297"/>
      <c r="NIA111" s="297"/>
      <c r="NIB111" s="297"/>
      <c r="NIC111" s="297"/>
      <c r="NID111" s="297"/>
      <c r="NIE111" s="297"/>
      <c r="NIF111" s="297"/>
      <c r="NIG111" s="297"/>
      <c r="NIH111" s="297"/>
      <c r="NII111" s="297"/>
      <c r="NIJ111" s="297"/>
      <c r="NIK111" s="297"/>
      <c r="NIL111" s="297"/>
      <c r="NIM111" s="297"/>
      <c r="NIN111" s="297"/>
      <c r="NIO111" s="297"/>
      <c r="NIP111" s="297"/>
      <c r="NIQ111" s="297"/>
      <c r="NIR111" s="297"/>
      <c r="NIS111" s="297"/>
      <c r="NIT111" s="297"/>
      <c r="NIU111" s="297"/>
      <c r="NIV111" s="297"/>
      <c r="NIW111" s="297"/>
      <c r="NIX111" s="297"/>
      <c r="NIY111" s="297"/>
      <c r="NIZ111" s="297"/>
      <c r="NJA111" s="297"/>
      <c r="NJB111" s="297"/>
      <c r="NJC111" s="297"/>
      <c r="NJD111" s="297"/>
      <c r="NJE111" s="297"/>
      <c r="NJF111" s="297"/>
      <c r="NJG111" s="297"/>
      <c r="NJH111" s="297"/>
      <c r="NJI111" s="297"/>
      <c r="NJJ111" s="297"/>
      <c r="NJK111" s="297"/>
      <c r="NJL111" s="297"/>
      <c r="NJM111" s="297"/>
      <c r="NJN111" s="297"/>
      <c r="NJO111" s="297"/>
      <c r="NJP111" s="297"/>
      <c r="NJQ111" s="297"/>
      <c r="NJR111" s="297"/>
      <c r="NJS111" s="297"/>
      <c r="NJT111" s="297"/>
      <c r="NJU111" s="297"/>
      <c r="NJV111" s="297"/>
      <c r="NJW111" s="297"/>
      <c r="NJX111" s="297"/>
      <c r="NJY111" s="297"/>
      <c r="NJZ111" s="297"/>
      <c r="NKA111" s="297"/>
      <c r="NKB111" s="297"/>
      <c r="NKC111" s="297"/>
      <c r="NKD111" s="297"/>
      <c r="NKE111" s="297"/>
      <c r="NKF111" s="297"/>
      <c r="NKG111" s="297"/>
      <c r="NKH111" s="297"/>
      <c r="NKI111" s="297"/>
      <c r="NKJ111" s="297"/>
      <c r="NKK111" s="297"/>
      <c r="NKL111" s="297"/>
      <c r="NKM111" s="297"/>
      <c r="NKN111" s="297"/>
      <c r="NKO111" s="297"/>
      <c r="NKP111" s="297"/>
      <c r="NKQ111" s="297"/>
      <c r="NKR111" s="297"/>
      <c r="NKS111" s="297"/>
      <c r="NKT111" s="297"/>
      <c r="NKU111" s="297"/>
      <c r="NKV111" s="297"/>
      <c r="NKW111" s="297"/>
      <c r="NKX111" s="297"/>
      <c r="NKY111" s="297"/>
      <c r="NKZ111" s="297"/>
      <c r="NLA111" s="297"/>
      <c r="NLB111" s="297"/>
      <c r="NLC111" s="297"/>
      <c r="NLD111" s="297"/>
      <c r="NLE111" s="297"/>
      <c r="NLF111" s="297"/>
      <c r="NLG111" s="297"/>
      <c r="NLH111" s="297"/>
      <c r="NLI111" s="297"/>
      <c r="NLJ111" s="297"/>
      <c r="NLK111" s="297"/>
      <c r="NLL111" s="297"/>
      <c r="NLM111" s="297"/>
      <c r="NLN111" s="297"/>
      <c r="NLO111" s="297"/>
      <c r="NLP111" s="297"/>
      <c r="NLQ111" s="297"/>
      <c r="NLR111" s="297"/>
      <c r="NLS111" s="297"/>
      <c r="NLT111" s="297"/>
      <c r="NLU111" s="297"/>
      <c r="NLV111" s="297"/>
      <c r="NLW111" s="297"/>
      <c r="NLX111" s="297"/>
      <c r="NLY111" s="297"/>
      <c r="NLZ111" s="297"/>
      <c r="NMA111" s="297"/>
      <c r="NMB111" s="297"/>
      <c r="NMC111" s="297"/>
      <c r="NMD111" s="297"/>
      <c r="NME111" s="297"/>
      <c r="NMF111" s="297"/>
      <c r="NMG111" s="297"/>
      <c r="NMH111" s="297"/>
      <c r="NMI111" s="297"/>
      <c r="NMJ111" s="297"/>
      <c r="NMK111" s="297"/>
      <c r="NML111" s="297"/>
      <c r="NMM111" s="297"/>
      <c r="NMN111" s="297"/>
      <c r="NMO111" s="297"/>
      <c r="NMP111" s="297"/>
      <c r="NMQ111" s="297"/>
      <c r="NMR111" s="297"/>
      <c r="NMS111" s="297"/>
      <c r="NMT111" s="297"/>
      <c r="NMU111" s="297"/>
      <c r="NMV111" s="297"/>
      <c r="NMW111" s="297"/>
      <c r="NMX111" s="297"/>
      <c r="NMY111" s="297"/>
      <c r="NMZ111" s="297"/>
      <c r="NNA111" s="297"/>
      <c r="NNB111" s="297"/>
      <c r="NNC111" s="297"/>
      <c r="NND111" s="297"/>
      <c r="NNE111" s="297"/>
      <c r="NNF111" s="297"/>
      <c r="NNG111" s="297"/>
      <c r="NNH111" s="297"/>
      <c r="NNI111" s="297"/>
      <c r="NNJ111" s="297"/>
      <c r="NNK111" s="297"/>
      <c r="NNL111" s="297"/>
      <c r="NNM111" s="297"/>
      <c r="NNN111" s="297"/>
      <c r="NNO111" s="297"/>
      <c r="NNP111" s="297"/>
      <c r="NNQ111" s="297"/>
      <c r="NNR111" s="297"/>
      <c r="NNS111" s="297"/>
      <c r="NNT111" s="297"/>
      <c r="NNU111" s="297"/>
      <c r="NNV111" s="297"/>
      <c r="NNW111" s="297"/>
      <c r="NNX111" s="297"/>
      <c r="NNY111" s="297"/>
      <c r="NNZ111" s="297"/>
      <c r="NOA111" s="297"/>
      <c r="NOB111" s="297"/>
      <c r="NOC111" s="297"/>
      <c r="NOD111" s="297"/>
      <c r="NOE111" s="297"/>
      <c r="NOF111" s="297"/>
      <c r="NOG111" s="297"/>
      <c r="NOH111" s="297"/>
      <c r="NOI111" s="297"/>
      <c r="NOJ111" s="297"/>
      <c r="NOK111" s="297"/>
      <c r="NOL111" s="297"/>
      <c r="NOM111" s="297"/>
      <c r="NON111" s="297"/>
      <c r="NOO111" s="297"/>
      <c r="NOP111" s="297"/>
      <c r="NOQ111" s="297"/>
      <c r="NOR111" s="297"/>
      <c r="NOS111" s="297"/>
      <c r="NOT111" s="297"/>
      <c r="NOU111" s="297"/>
      <c r="NOV111" s="297"/>
      <c r="NOW111" s="297"/>
      <c r="NOX111" s="297"/>
      <c r="NOY111" s="297"/>
      <c r="NOZ111" s="297"/>
      <c r="NPA111" s="297"/>
      <c r="NPB111" s="297"/>
      <c r="NPC111" s="297"/>
      <c r="NPD111" s="297"/>
      <c r="NPE111" s="297"/>
      <c r="NPF111" s="297"/>
      <c r="NPG111" s="297"/>
      <c r="NPH111" s="297"/>
      <c r="NPI111" s="297"/>
      <c r="NPJ111" s="297"/>
      <c r="NPK111" s="297"/>
      <c r="NPL111" s="297"/>
      <c r="NPM111" s="297"/>
      <c r="NPN111" s="297"/>
      <c r="NPO111" s="297"/>
      <c r="NPP111" s="297"/>
      <c r="NPQ111" s="297"/>
      <c r="NPR111" s="297"/>
      <c r="NPS111" s="297"/>
      <c r="NPT111" s="297"/>
      <c r="NPU111" s="297"/>
      <c r="NPV111" s="297"/>
      <c r="NPW111" s="297"/>
      <c r="NPX111" s="297"/>
      <c r="NPY111" s="297"/>
      <c r="NPZ111" s="297"/>
      <c r="NQA111" s="297"/>
      <c r="NQB111" s="297"/>
      <c r="NQC111" s="297"/>
      <c r="NQD111" s="297"/>
      <c r="NQE111" s="297"/>
      <c r="NQF111" s="297"/>
      <c r="NQG111" s="297"/>
      <c r="NQH111" s="297"/>
      <c r="NQI111" s="297"/>
      <c r="NQJ111" s="297"/>
      <c r="NQK111" s="297"/>
      <c r="NQL111" s="297"/>
      <c r="NQM111" s="297"/>
      <c r="NQN111" s="297"/>
      <c r="NQO111" s="297"/>
      <c r="NQP111" s="297"/>
      <c r="NQQ111" s="297"/>
      <c r="NQR111" s="297"/>
      <c r="NQS111" s="297"/>
      <c r="NQT111" s="297"/>
      <c r="NQU111" s="297"/>
      <c r="NQV111" s="297"/>
      <c r="NQW111" s="297"/>
      <c r="NQX111" s="297"/>
      <c r="NQY111" s="297"/>
      <c r="NQZ111" s="297"/>
      <c r="NRA111" s="297"/>
      <c r="NRB111" s="297"/>
      <c r="NRC111" s="297"/>
      <c r="NRD111" s="297"/>
      <c r="NRE111" s="297"/>
      <c r="NRF111" s="297"/>
      <c r="NRG111" s="297"/>
      <c r="NRH111" s="297"/>
      <c r="NRI111" s="297"/>
      <c r="NRJ111" s="297"/>
      <c r="NRK111" s="297"/>
      <c r="NRL111" s="297"/>
      <c r="NRM111" s="297"/>
      <c r="NRN111" s="297"/>
      <c r="NRO111" s="297"/>
      <c r="NRP111" s="297"/>
      <c r="NRQ111" s="297"/>
      <c r="NRR111" s="297"/>
      <c r="NRS111" s="297"/>
      <c r="NRT111" s="297"/>
      <c r="NRU111" s="297"/>
      <c r="NRV111" s="297"/>
      <c r="NRW111" s="297"/>
      <c r="NRX111" s="297"/>
      <c r="NRY111" s="297"/>
      <c r="NRZ111" s="297"/>
      <c r="NSA111" s="297"/>
      <c r="NSB111" s="297"/>
      <c r="NSC111" s="297"/>
      <c r="NSD111" s="297"/>
      <c r="NSE111" s="297"/>
      <c r="NSF111" s="297"/>
      <c r="NSG111" s="297"/>
      <c r="NSH111" s="297"/>
      <c r="NSI111" s="297"/>
      <c r="NSJ111" s="297"/>
      <c r="NSK111" s="297"/>
      <c r="NSL111" s="297"/>
      <c r="NSM111" s="297"/>
      <c r="NSN111" s="297"/>
      <c r="NSO111" s="297"/>
      <c r="NSP111" s="297"/>
      <c r="NSQ111" s="297"/>
      <c r="NSR111" s="297"/>
      <c r="NSS111" s="297"/>
      <c r="NST111" s="297"/>
      <c r="NSU111" s="297"/>
      <c r="NSV111" s="297"/>
      <c r="NSW111" s="297"/>
      <c r="NSX111" s="297"/>
      <c r="NSY111" s="297"/>
      <c r="NSZ111" s="297"/>
      <c r="NTA111" s="297"/>
      <c r="NTB111" s="297"/>
      <c r="NTC111" s="297"/>
      <c r="NTD111" s="297"/>
      <c r="NTE111" s="297"/>
      <c r="NTF111" s="297"/>
      <c r="NTG111" s="297"/>
      <c r="NTH111" s="297"/>
      <c r="NTI111" s="297"/>
      <c r="NTJ111" s="297"/>
      <c r="NTK111" s="297"/>
      <c r="NTL111" s="297"/>
      <c r="NTM111" s="297"/>
      <c r="NTN111" s="297"/>
      <c r="NTO111" s="297"/>
      <c r="NTP111" s="297"/>
      <c r="NTQ111" s="297"/>
      <c r="NTR111" s="297"/>
      <c r="NTS111" s="297"/>
      <c r="NTT111" s="297"/>
      <c r="NTU111" s="297"/>
      <c r="NTV111" s="297"/>
      <c r="NTW111" s="297"/>
      <c r="NTX111" s="297"/>
      <c r="NTY111" s="297"/>
      <c r="NTZ111" s="297"/>
      <c r="NUA111" s="297"/>
      <c r="NUB111" s="297"/>
      <c r="NUC111" s="297"/>
      <c r="NUD111" s="297"/>
      <c r="NUE111" s="297"/>
      <c r="NUF111" s="297"/>
      <c r="NUG111" s="297"/>
      <c r="NUH111" s="297"/>
      <c r="NUI111" s="297"/>
      <c r="NUJ111" s="297"/>
      <c r="NUK111" s="297"/>
      <c r="NUL111" s="297"/>
      <c r="NUM111" s="297"/>
      <c r="NUN111" s="297"/>
      <c r="NUO111" s="297"/>
      <c r="NUP111" s="297"/>
      <c r="NUQ111" s="297"/>
      <c r="NUR111" s="297"/>
      <c r="NUS111" s="297"/>
      <c r="NUT111" s="297"/>
      <c r="NUU111" s="297"/>
      <c r="NUV111" s="297"/>
      <c r="NUW111" s="297"/>
      <c r="NUX111" s="297"/>
      <c r="NUY111" s="297"/>
      <c r="NUZ111" s="297"/>
      <c r="NVA111" s="297"/>
      <c r="NVB111" s="297"/>
      <c r="NVC111" s="297"/>
      <c r="NVD111" s="297"/>
      <c r="NVE111" s="297"/>
      <c r="NVF111" s="297"/>
      <c r="NVG111" s="297"/>
      <c r="NVH111" s="297"/>
      <c r="NVI111" s="297"/>
      <c r="NVJ111" s="297"/>
      <c r="NVK111" s="297"/>
      <c r="NVL111" s="297"/>
      <c r="NVM111" s="297"/>
      <c r="NVN111" s="297"/>
      <c r="NVO111" s="297"/>
      <c r="NVP111" s="297"/>
      <c r="NVQ111" s="297"/>
      <c r="NVR111" s="297"/>
      <c r="NVS111" s="297"/>
      <c r="NVT111" s="297"/>
      <c r="NVU111" s="297"/>
      <c r="NVV111" s="297"/>
      <c r="NVW111" s="297"/>
      <c r="NVX111" s="297"/>
      <c r="NVY111" s="297"/>
      <c r="NVZ111" s="297"/>
      <c r="NWA111" s="297"/>
      <c r="NWB111" s="297"/>
      <c r="NWC111" s="297"/>
      <c r="NWD111" s="297"/>
      <c r="NWE111" s="297"/>
      <c r="NWF111" s="297"/>
      <c r="NWG111" s="297"/>
      <c r="NWH111" s="297"/>
      <c r="NWI111" s="297"/>
      <c r="NWJ111" s="297"/>
      <c r="NWK111" s="297"/>
      <c r="NWL111" s="297"/>
      <c r="NWM111" s="297"/>
      <c r="NWN111" s="297"/>
      <c r="NWO111" s="297"/>
      <c r="NWP111" s="297"/>
      <c r="NWQ111" s="297"/>
      <c r="NWR111" s="297"/>
      <c r="NWS111" s="297"/>
      <c r="NWT111" s="297"/>
      <c r="NWU111" s="297"/>
      <c r="NWV111" s="297"/>
      <c r="NWW111" s="297"/>
      <c r="NWX111" s="297"/>
      <c r="NWY111" s="297"/>
      <c r="NWZ111" s="297"/>
      <c r="NXA111" s="297"/>
      <c r="NXB111" s="297"/>
      <c r="NXC111" s="297"/>
      <c r="NXD111" s="297"/>
      <c r="NXE111" s="297"/>
      <c r="NXF111" s="297"/>
      <c r="NXG111" s="297"/>
      <c r="NXH111" s="297"/>
      <c r="NXI111" s="297"/>
      <c r="NXJ111" s="297"/>
      <c r="NXK111" s="297"/>
      <c r="NXL111" s="297"/>
      <c r="NXM111" s="297"/>
      <c r="NXN111" s="297"/>
      <c r="NXO111" s="297"/>
      <c r="NXP111" s="297"/>
      <c r="NXQ111" s="297"/>
      <c r="NXR111" s="297"/>
      <c r="NXS111" s="297"/>
      <c r="NXT111" s="297"/>
      <c r="NXU111" s="297"/>
      <c r="NXV111" s="297"/>
      <c r="NXW111" s="297"/>
      <c r="NXX111" s="297"/>
      <c r="NXY111" s="297"/>
      <c r="NXZ111" s="297"/>
      <c r="NYA111" s="297"/>
      <c r="NYB111" s="297"/>
      <c r="NYC111" s="297"/>
      <c r="NYD111" s="297"/>
      <c r="NYE111" s="297"/>
      <c r="NYF111" s="297"/>
      <c r="NYG111" s="297"/>
      <c r="NYH111" s="297"/>
      <c r="NYI111" s="297"/>
      <c r="NYJ111" s="297"/>
      <c r="NYK111" s="297"/>
      <c r="NYL111" s="297"/>
      <c r="NYM111" s="297"/>
      <c r="NYN111" s="297"/>
      <c r="NYO111" s="297"/>
      <c r="NYP111" s="297"/>
      <c r="NYQ111" s="297"/>
      <c r="NYR111" s="297"/>
      <c r="NYS111" s="297"/>
      <c r="NYT111" s="297"/>
      <c r="NYU111" s="297"/>
      <c r="NYV111" s="297"/>
      <c r="NYW111" s="297"/>
      <c r="NYX111" s="297"/>
      <c r="NYY111" s="297"/>
      <c r="NYZ111" s="297"/>
      <c r="NZA111" s="297"/>
      <c r="NZB111" s="297"/>
      <c r="NZC111" s="297"/>
      <c r="NZD111" s="297"/>
      <c r="NZE111" s="297"/>
      <c r="NZF111" s="297"/>
      <c r="NZG111" s="297"/>
      <c r="NZH111" s="297"/>
      <c r="NZI111" s="297"/>
      <c r="NZJ111" s="297"/>
      <c r="NZK111" s="297"/>
      <c r="NZL111" s="297"/>
      <c r="NZM111" s="297"/>
      <c r="NZN111" s="297"/>
      <c r="NZO111" s="297"/>
      <c r="NZP111" s="297"/>
      <c r="NZQ111" s="297"/>
      <c r="NZR111" s="297"/>
      <c r="NZS111" s="297"/>
      <c r="NZT111" s="297"/>
      <c r="NZU111" s="297"/>
      <c r="NZV111" s="297"/>
      <c r="NZW111" s="297"/>
      <c r="NZX111" s="297"/>
      <c r="NZY111" s="297"/>
      <c r="NZZ111" s="297"/>
      <c r="OAA111" s="297"/>
      <c r="OAB111" s="297"/>
      <c r="OAC111" s="297"/>
      <c r="OAD111" s="297"/>
      <c r="OAE111" s="297"/>
      <c r="OAF111" s="297"/>
      <c r="OAG111" s="297"/>
      <c r="OAH111" s="297"/>
      <c r="OAI111" s="297"/>
      <c r="OAJ111" s="297"/>
      <c r="OAK111" s="297"/>
      <c r="OAL111" s="297"/>
      <c r="OAM111" s="297"/>
      <c r="OAN111" s="297"/>
      <c r="OAO111" s="297"/>
      <c r="OAP111" s="297"/>
      <c r="OAQ111" s="297"/>
      <c r="OAR111" s="297"/>
      <c r="OAS111" s="297"/>
      <c r="OAT111" s="297"/>
      <c r="OAU111" s="297"/>
      <c r="OAV111" s="297"/>
      <c r="OAW111" s="297"/>
      <c r="OAX111" s="297"/>
      <c r="OAY111" s="297"/>
      <c r="OAZ111" s="297"/>
      <c r="OBA111" s="297"/>
      <c r="OBB111" s="297"/>
      <c r="OBC111" s="297"/>
      <c r="OBD111" s="297"/>
      <c r="OBE111" s="297"/>
      <c r="OBF111" s="297"/>
      <c r="OBG111" s="297"/>
      <c r="OBH111" s="297"/>
      <c r="OBI111" s="297"/>
      <c r="OBJ111" s="297"/>
      <c r="OBK111" s="297"/>
      <c r="OBL111" s="297"/>
      <c r="OBM111" s="297"/>
      <c r="OBN111" s="297"/>
      <c r="OBO111" s="297"/>
      <c r="OBP111" s="297"/>
      <c r="OBQ111" s="297"/>
      <c r="OBR111" s="297"/>
      <c r="OBS111" s="297"/>
      <c r="OBT111" s="297"/>
      <c r="OBU111" s="297"/>
      <c r="OBV111" s="297"/>
      <c r="OBW111" s="297"/>
      <c r="OBX111" s="297"/>
      <c r="OBY111" s="297"/>
      <c r="OBZ111" s="297"/>
      <c r="OCA111" s="297"/>
      <c r="OCB111" s="297"/>
      <c r="OCC111" s="297"/>
      <c r="OCD111" s="297"/>
      <c r="OCE111" s="297"/>
      <c r="OCF111" s="297"/>
      <c r="OCG111" s="297"/>
      <c r="OCH111" s="297"/>
      <c r="OCI111" s="297"/>
      <c r="OCJ111" s="297"/>
      <c r="OCK111" s="297"/>
      <c r="OCL111" s="297"/>
      <c r="OCM111" s="297"/>
      <c r="OCN111" s="297"/>
      <c r="OCO111" s="297"/>
      <c r="OCP111" s="297"/>
      <c r="OCQ111" s="297"/>
      <c r="OCR111" s="297"/>
      <c r="OCS111" s="297"/>
      <c r="OCT111" s="297"/>
      <c r="OCU111" s="297"/>
      <c r="OCV111" s="297"/>
      <c r="OCW111" s="297"/>
      <c r="OCX111" s="297"/>
      <c r="OCY111" s="297"/>
      <c r="OCZ111" s="297"/>
      <c r="ODA111" s="297"/>
      <c r="ODB111" s="297"/>
      <c r="ODC111" s="297"/>
      <c r="ODD111" s="297"/>
      <c r="ODE111" s="297"/>
      <c r="ODF111" s="297"/>
      <c r="ODG111" s="297"/>
      <c r="ODH111" s="297"/>
      <c r="ODI111" s="297"/>
      <c r="ODJ111" s="297"/>
      <c r="ODK111" s="297"/>
      <c r="ODL111" s="297"/>
      <c r="ODM111" s="297"/>
      <c r="ODN111" s="297"/>
      <c r="ODO111" s="297"/>
      <c r="ODP111" s="297"/>
      <c r="ODQ111" s="297"/>
      <c r="ODR111" s="297"/>
      <c r="ODS111" s="297"/>
      <c r="ODT111" s="297"/>
      <c r="ODU111" s="297"/>
      <c r="ODV111" s="297"/>
      <c r="ODW111" s="297"/>
      <c r="ODX111" s="297"/>
      <c r="ODY111" s="297"/>
      <c r="ODZ111" s="297"/>
      <c r="OEA111" s="297"/>
      <c r="OEB111" s="297"/>
      <c r="OEC111" s="297"/>
      <c r="OED111" s="297"/>
      <c r="OEE111" s="297"/>
      <c r="OEF111" s="297"/>
      <c r="OEG111" s="297"/>
      <c r="OEH111" s="297"/>
      <c r="OEI111" s="297"/>
      <c r="OEJ111" s="297"/>
      <c r="OEK111" s="297"/>
      <c r="OEL111" s="297"/>
      <c r="OEM111" s="297"/>
      <c r="OEN111" s="297"/>
      <c r="OEO111" s="297"/>
      <c r="OEP111" s="297"/>
      <c r="OEQ111" s="297"/>
      <c r="OER111" s="297"/>
      <c r="OES111" s="297"/>
      <c r="OET111" s="297"/>
      <c r="OEU111" s="297"/>
      <c r="OEV111" s="297"/>
      <c r="OEW111" s="297"/>
      <c r="OEX111" s="297"/>
      <c r="OEY111" s="297"/>
      <c r="OEZ111" s="297"/>
      <c r="OFA111" s="297"/>
      <c r="OFB111" s="297"/>
      <c r="OFC111" s="297"/>
      <c r="OFD111" s="297"/>
      <c r="OFE111" s="297"/>
      <c r="OFF111" s="297"/>
      <c r="OFG111" s="297"/>
      <c r="OFH111" s="297"/>
      <c r="OFI111" s="297"/>
      <c r="OFJ111" s="297"/>
      <c r="OFK111" s="297"/>
      <c r="OFL111" s="297"/>
      <c r="OFM111" s="297"/>
      <c r="OFN111" s="297"/>
      <c r="OFO111" s="297"/>
      <c r="OFP111" s="297"/>
      <c r="OFQ111" s="297"/>
      <c r="OFR111" s="297"/>
      <c r="OFS111" s="297"/>
      <c r="OFT111" s="297"/>
      <c r="OFU111" s="297"/>
      <c r="OFV111" s="297"/>
      <c r="OFW111" s="297"/>
      <c r="OFX111" s="297"/>
      <c r="OFY111" s="297"/>
      <c r="OFZ111" s="297"/>
      <c r="OGA111" s="297"/>
      <c r="OGB111" s="297"/>
      <c r="OGC111" s="297"/>
      <c r="OGD111" s="297"/>
      <c r="OGE111" s="297"/>
      <c r="OGF111" s="297"/>
      <c r="OGG111" s="297"/>
      <c r="OGH111" s="297"/>
      <c r="OGI111" s="297"/>
      <c r="OGJ111" s="297"/>
      <c r="OGK111" s="297"/>
      <c r="OGL111" s="297"/>
      <c r="OGM111" s="297"/>
      <c r="OGN111" s="297"/>
      <c r="OGO111" s="297"/>
      <c r="OGP111" s="297"/>
      <c r="OGQ111" s="297"/>
      <c r="OGR111" s="297"/>
      <c r="OGS111" s="297"/>
      <c r="OGT111" s="297"/>
      <c r="OGU111" s="297"/>
      <c r="OGV111" s="297"/>
      <c r="OGW111" s="297"/>
      <c r="OGX111" s="297"/>
      <c r="OGY111" s="297"/>
      <c r="OGZ111" s="297"/>
      <c r="OHA111" s="297"/>
      <c r="OHB111" s="297"/>
      <c r="OHC111" s="297"/>
      <c r="OHD111" s="297"/>
      <c r="OHE111" s="297"/>
      <c r="OHF111" s="297"/>
      <c r="OHG111" s="297"/>
      <c r="OHH111" s="297"/>
      <c r="OHI111" s="297"/>
      <c r="OHJ111" s="297"/>
      <c r="OHK111" s="297"/>
      <c r="OHL111" s="297"/>
      <c r="OHM111" s="297"/>
      <c r="OHN111" s="297"/>
      <c r="OHO111" s="297"/>
      <c r="OHP111" s="297"/>
      <c r="OHQ111" s="297"/>
      <c r="OHR111" s="297"/>
      <c r="OHS111" s="297"/>
      <c r="OHT111" s="297"/>
      <c r="OHU111" s="297"/>
      <c r="OHV111" s="297"/>
      <c r="OHW111" s="297"/>
      <c r="OHX111" s="297"/>
      <c r="OHY111" s="297"/>
      <c r="OHZ111" s="297"/>
      <c r="OIA111" s="297"/>
      <c r="OIB111" s="297"/>
      <c r="OIC111" s="297"/>
      <c r="OID111" s="297"/>
      <c r="OIE111" s="297"/>
      <c r="OIF111" s="297"/>
      <c r="OIG111" s="297"/>
      <c r="OIH111" s="297"/>
      <c r="OII111" s="297"/>
      <c r="OIJ111" s="297"/>
      <c r="OIK111" s="297"/>
      <c r="OIL111" s="297"/>
      <c r="OIM111" s="297"/>
      <c r="OIN111" s="297"/>
      <c r="OIO111" s="297"/>
      <c r="OIP111" s="297"/>
      <c r="OIQ111" s="297"/>
      <c r="OIR111" s="297"/>
      <c r="OIS111" s="297"/>
      <c r="OIT111" s="297"/>
      <c r="OIU111" s="297"/>
      <c r="OIV111" s="297"/>
      <c r="OIW111" s="297"/>
      <c r="OIX111" s="297"/>
      <c r="OIY111" s="297"/>
      <c r="OIZ111" s="297"/>
      <c r="OJA111" s="297"/>
      <c r="OJB111" s="297"/>
      <c r="OJC111" s="297"/>
      <c r="OJD111" s="297"/>
      <c r="OJE111" s="297"/>
      <c r="OJF111" s="297"/>
      <c r="OJG111" s="297"/>
      <c r="OJH111" s="297"/>
      <c r="OJI111" s="297"/>
      <c r="OJJ111" s="297"/>
      <c r="OJK111" s="297"/>
      <c r="OJL111" s="297"/>
      <c r="OJM111" s="297"/>
      <c r="OJN111" s="297"/>
      <c r="OJO111" s="297"/>
      <c r="OJP111" s="297"/>
      <c r="OJQ111" s="297"/>
      <c r="OJR111" s="297"/>
      <c r="OJS111" s="297"/>
      <c r="OJT111" s="297"/>
      <c r="OJU111" s="297"/>
      <c r="OJV111" s="297"/>
      <c r="OJW111" s="297"/>
      <c r="OJX111" s="297"/>
      <c r="OJY111" s="297"/>
      <c r="OJZ111" s="297"/>
      <c r="OKA111" s="297"/>
      <c r="OKB111" s="297"/>
      <c r="OKC111" s="297"/>
      <c r="OKD111" s="297"/>
      <c r="OKE111" s="297"/>
      <c r="OKF111" s="297"/>
      <c r="OKG111" s="297"/>
      <c r="OKH111" s="297"/>
      <c r="OKI111" s="297"/>
      <c r="OKJ111" s="297"/>
      <c r="OKK111" s="297"/>
      <c r="OKL111" s="297"/>
      <c r="OKM111" s="297"/>
      <c r="OKN111" s="297"/>
      <c r="OKO111" s="297"/>
      <c r="OKP111" s="297"/>
      <c r="OKQ111" s="297"/>
      <c r="OKR111" s="297"/>
      <c r="OKS111" s="297"/>
      <c r="OKT111" s="297"/>
      <c r="OKU111" s="297"/>
      <c r="OKV111" s="297"/>
      <c r="OKW111" s="297"/>
      <c r="OKX111" s="297"/>
      <c r="OKY111" s="297"/>
      <c r="OKZ111" s="297"/>
      <c r="OLA111" s="297"/>
      <c r="OLB111" s="297"/>
      <c r="OLC111" s="297"/>
      <c r="OLD111" s="297"/>
      <c r="OLE111" s="297"/>
      <c r="OLF111" s="297"/>
      <c r="OLG111" s="297"/>
      <c r="OLH111" s="297"/>
      <c r="OLI111" s="297"/>
      <c r="OLJ111" s="297"/>
      <c r="OLK111" s="297"/>
      <c r="OLL111" s="297"/>
      <c r="OLM111" s="297"/>
      <c r="OLN111" s="297"/>
      <c r="OLO111" s="297"/>
      <c r="OLP111" s="297"/>
      <c r="OLQ111" s="297"/>
      <c r="OLR111" s="297"/>
      <c r="OLS111" s="297"/>
      <c r="OLT111" s="297"/>
      <c r="OLU111" s="297"/>
      <c r="OLV111" s="297"/>
      <c r="OLW111" s="297"/>
      <c r="OLX111" s="297"/>
      <c r="OLY111" s="297"/>
      <c r="OLZ111" s="297"/>
      <c r="OMA111" s="297"/>
      <c r="OMB111" s="297"/>
      <c r="OMC111" s="297"/>
      <c r="OMD111" s="297"/>
      <c r="OME111" s="297"/>
      <c r="OMF111" s="297"/>
      <c r="OMG111" s="297"/>
      <c r="OMH111" s="297"/>
      <c r="OMI111" s="297"/>
      <c r="OMJ111" s="297"/>
      <c r="OMK111" s="297"/>
      <c r="OML111" s="297"/>
      <c r="OMM111" s="297"/>
      <c r="OMN111" s="297"/>
      <c r="OMO111" s="297"/>
      <c r="OMP111" s="297"/>
      <c r="OMQ111" s="297"/>
      <c r="OMR111" s="297"/>
      <c r="OMS111" s="297"/>
      <c r="OMT111" s="297"/>
      <c r="OMU111" s="297"/>
      <c r="OMV111" s="297"/>
      <c r="OMW111" s="297"/>
      <c r="OMX111" s="297"/>
      <c r="OMY111" s="297"/>
      <c r="OMZ111" s="297"/>
      <c r="ONA111" s="297"/>
      <c r="ONB111" s="297"/>
      <c r="ONC111" s="297"/>
      <c r="OND111" s="297"/>
      <c r="ONE111" s="297"/>
      <c r="ONF111" s="297"/>
      <c r="ONG111" s="297"/>
      <c r="ONH111" s="297"/>
      <c r="ONI111" s="297"/>
      <c r="ONJ111" s="297"/>
      <c r="ONK111" s="297"/>
      <c r="ONL111" s="297"/>
      <c r="ONM111" s="297"/>
      <c r="ONN111" s="297"/>
      <c r="ONO111" s="297"/>
      <c r="ONP111" s="297"/>
      <c r="ONQ111" s="297"/>
      <c r="ONR111" s="297"/>
      <c r="ONS111" s="297"/>
      <c r="ONT111" s="297"/>
      <c r="ONU111" s="297"/>
      <c r="ONV111" s="297"/>
      <c r="ONW111" s="297"/>
      <c r="ONX111" s="297"/>
      <c r="ONY111" s="297"/>
      <c r="ONZ111" s="297"/>
      <c r="OOA111" s="297"/>
      <c r="OOB111" s="297"/>
      <c r="OOC111" s="297"/>
      <c r="OOD111" s="297"/>
      <c r="OOE111" s="297"/>
      <c r="OOF111" s="297"/>
      <c r="OOG111" s="297"/>
      <c r="OOH111" s="297"/>
      <c r="OOI111" s="297"/>
      <c r="OOJ111" s="297"/>
      <c r="OOK111" s="297"/>
      <c r="OOL111" s="297"/>
      <c r="OOM111" s="297"/>
      <c r="OON111" s="297"/>
      <c r="OOO111" s="297"/>
      <c r="OOP111" s="297"/>
      <c r="OOQ111" s="297"/>
      <c r="OOR111" s="297"/>
      <c r="OOS111" s="297"/>
      <c r="OOT111" s="297"/>
      <c r="OOU111" s="297"/>
      <c r="OOV111" s="297"/>
      <c r="OOW111" s="297"/>
      <c r="OOX111" s="297"/>
      <c r="OOY111" s="297"/>
      <c r="OOZ111" s="297"/>
      <c r="OPA111" s="297"/>
      <c r="OPB111" s="297"/>
      <c r="OPC111" s="297"/>
      <c r="OPD111" s="297"/>
      <c r="OPE111" s="297"/>
      <c r="OPF111" s="297"/>
      <c r="OPG111" s="297"/>
      <c r="OPH111" s="297"/>
      <c r="OPI111" s="297"/>
      <c r="OPJ111" s="297"/>
      <c r="OPK111" s="297"/>
      <c r="OPL111" s="297"/>
      <c r="OPM111" s="297"/>
      <c r="OPN111" s="297"/>
      <c r="OPO111" s="297"/>
      <c r="OPP111" s="297"/>
      <c r="OPQ111" s="297"/>
      <c r="OPR111" s="297"/>
      <c r="OPS111" s="297"/>
      <c r="OPT111" s="297"/>
      <c r="OPU111" s="297"/>
      <c r="OPV111" s="297"/>
      <c r="OPW111" s="297"/>
      <c r="OPX111" s="297"/>
      <c r="OPY111" s="297"/>
      <c r="OPZ111" s="297"/>
      <c r="OQA111" s="297"/>
      <c r="OQB111" s="297"/>
      <c r="OQC111" s="297"/>
      <c r="OQD111" s="297"/>
      <c r="OQE111" s="297"/>
      <c r="OQF111" s="297"/>
      <c r="OQG111" s="297"/>
      <c r="OQH111" s="297"/>
      <c r="OQI111" s="297"/>
      <c r="OQJ111" s="297"/>
      <c r="OQK111" s="297"/>
      <c r="OQL111" s="297"/>
      <c r="OQM111" s="297"/>
      <c r="OQN111" s="297"/>
      <c r="OQO111" s="297"/>
      <c r="OQP111" s="297"/>
      <c r="OQQ111" s="297"/>
      <c r="OQR111" s="297"/>
      <c r="OQS111" s="297"/>
      <c r="OQT111" s="297"/>
      <c r="OQU111" s="297"/>
      <c r="OQV111" s="297"/>
      <c r="OQW111" s="297"/>
      <c r="OQX111" s="297"/>
      <c r="OQY111" s="297"/>
      <c r="OQZ111" s="297"/>
      <c r="ORA111" s="297"/>
      <c r="ORB111" s="297"/>
      <c r="ORC111" s="297"/>
      <c r="ORD111" s="297"/>
      <c r="ORE111" s="297"/>
      <c r="ORF111" s="297"/>
      <c r="ORG111" s="297"/>
      <c r="ORH111" s="297"/>
      <c r="ORI111" s="297"/>
      <c r="ORJ111" s="297"/>
      <c r="ORK111" s="297"/>
      <c r="ORL111" s="297"/>
      <c r="ORM111" s="297"/>
      <c r="ORN111" s="297"/>
      <c r="ORO111" s="297"/>
      <c r="ORP111" s="297"/>
      <c r="ORQ111" s="297"/>
      <c r="ORR111" s="297"/>
      <c r="ORS111" s="297"/>
      <c r="ORT111" s="297"/>
      <c r="ORU111" s="297"/>
      <c r="ORV111" s="297"/>
      <c r="ORW111" s="297"/>
      <c r="ORX111" s="297"/>
      <c r="ORY111" s="297"/>
      <c r="ORZ111" s="297"/>
      <c r="OSA111" s="297"/>
      <c r="OSB111" s="297"/>
      <c r="OSC111" s="297"/>
      <c r="OSD111" s="297"/>
      <c r="OSE111" s="297"/>
      <c r="OSF111" s="297"/>
      <c r="OSG111" s="297"/>
      <c r="OSH111" s="297"/>
      <c r="OSI111" s="297"/>
      <c r="OSJ111" s="297"/>
      <c r="OSK111" s="297"/>
      <c r="OSL111" s="297"/>
      <c r="OSM111" s="297"/>
      <c r="OSN111" s="297"/>
      <c r="OSO111" s="297"/>
      <c r="OSP111" s="297"/>
      <c r="OSQ111" s="297"/>
      <c r="OSR111" s="297"/>
      <c r="OSS111" s="297"/>
      <c r="OST111" s="297"/>
      <c r="OSU111" s="297"/>
      <c r="OSV111" s="297"/>
      <c r="OSW111" s="297"/>
      <c r="OSX111" s="297"/>
      <c r="OSY111" s="297"/>
      <c r="OSZ111" s="297"/>
      <c r="OTA111" s="297"/>
      <c r="OTB111" s="297"/>
      <c r="OTC111" s="297"/>
      <c r="OTD111" s="297"/>
      <c r="OTE111" s="297"/>
      <c r="OTF111" s="297"/>
      <c r="OTG111" s="297"/>
      <c r="OTH111" s="297"/>
      <c r="OTI111" s="297"/>
      <c r="OTJ111" s="297"/>
      <c r="OTK111" s="297"/>
      <c r="OTL111" s="297"/>
      <c r="OTM111" s="297"/>
      <c r="OTN111" s="297"/>
      <c r="OTO111" s="297"/>
      <c r="OTP111" s="297"/>
      <c r="OTQ111" s="297"/>
      <c r="OTR111" s="297"/>
      <c r="OTS111" s="297"/>
      <c r="OTT111" s="297"/>
      <c r="OTU111" s="297"/>
      <c r="OTV111" s="297"/>
      <c r="OTW111" s="297"/>
      <c r="OTX111" s="297"/>
      <c r="OTY111" s="297"/>
      <c r="OTZ111" s="297"/>
      <c r="OUA111" s="297"/>
      <c r="OUB111" s="297"/>
      <c r="OUC111" s="297"/>
      <c r="OUD111" s="297"/>
      <c r="OUE111" s="297"/>
      <c r="OUF111" s="297"/>
      <c r="OUG111" s="297"/>
      <c r="OUH111" s="297"/>
      <c r="OUI111" s="297"/>
      <c r="OUJ111" s="297"/>
      <c r="OUK111" s="297"/>
      <c r="OUL111" s="297"/>
      <c r="OUM111" s="297"/>
      <c r="OUN111" s="297"/>
      <c r="OUO111" s="297"/>
      <c r="OUP111" s="297"/>
      <c r="OUQ111" s="297"/>
      <c r="OUR111" s="297"/>
      <c r="OUS111" s="297"/>
      <c r="OUT111" s="297"/>
      <c r="OUU111" s="297"/>
      <c r="OUV111" s="297"/>
      <c r="OUW111" s="297"/>
      <c r="OUX111" s="297"/>
      <c r="OUY111" s="297"/>
      <c r="OUZ111" s="297"/>
      <c r="OVA111" s="297"/>
      <c r="OVB111" s="297"/>
      <c r="OVC111" s="297"/>
      <c r="OVD111" s="297"/>
      <c r="OVE111" s="297"/>
      <c r="OVF111" s="297"/>
      <c r="OVG111" s="297"/>
      <c r="OVH111" s="297"/>
      <c r="OVI111" s="297"/>
      <c r="OVJ111" s="297"/>
      <c r="OVK111" s="297"/>
      <c r="OVL111" s="297"/>
      <c r="OVM111" s="297"/>
      <c r="OVN111" s="297"/>
      <c r="OVO111" s="297"/>
      <c r="OVP111" s="297"/>
      <c r="OVQ111" s="297"/>
      <c r="OVR111" s="297"/>
      <c r="OVS111" s="297"/>
      <c r="OVT111" s="297"/>
      <c r="OVU111" s="297"/>
      <c r="OVV111" s="297"/>
      <c r="OVW111" s="297"/>
      <c r="OVX111" s="297"/>
      <c r="OVY111" s="297"/>
      <c r="OVZ111" s="297"/>
      <c r="OWA111" s="297"/>
      <c r="OWB111" s="297"/>
      <c r="OWC111" s="297"/>
      <c r="OWD111" s="297"/>
      <c r="OWE111" s="297"/>
      <c r="OWF111" s="297"/>
      <c r="OWG111" s="297"/>
      <c r="OWH111" s="297"/>
      <c r="OWI111" s="297"/>
      <c r="OWJ111" s="297"/>
      <c r="OWK111" s="297"/>
      <c r="OWL111" s="297"/>
      <c r="OWM111" s="297"/>
      <c r="OWN111" s="297"/>
      <c r="OWO111" s="297"/>
      <c r="OWP111" s="297"/>
      <c r="OWQ111" s="297"/>
      <c r="OWR111" s="297"/>
      <c r="OWS111" s="297"/>
      <c r="OWT111" s="297"/>
      <c r="OWU111" s="297"/>
      <c r="OWV111" s="297"/>
      <c r="OWW111" s="297"/>
      <c r="OWX111" s="297"/>
      <c r="OWY111" s="297"/>
      <c r="OWZ111" s="297"/>
      <c r="OXA111" s="297"/>
      <c r="OXB111" s="297"/>
      <c r="OXC111" s="297"/>
      <c r="OXD111" s="297"/>
      <c r="OXE111" s="297"/>
      <c r="OXF111" s="297"/>
      <c r="OXG111" s="297"/>
      <c r="OXH111" s="297"/>
      <c r="OXI111" s="297"/>
      <c r="OXJ111" s="297"/>
      <c r="OXK111" s="297"/>
      <c r="OXL111" s="297"/>
      <c r="OXM111" s="297"/>
      <c r="OXN111" s="297"/>
      <c r="OXO111" s="297"/>
      <c r="OXP111" s="297"/>
      <c r="OXQ111" s="297"/>
      <c r="OXR111" s="297"/>
      <c r="OXS111" s="297"/>
      <c r="OXT111" s="297"/>
      <c r="OXU111" s="297"/>
      <c r="OXV111" s="297"/>
      <c r="OXW111" s="297"/>
      <c r="OXX111" s="297"/>
      <c r="OXY111" s="297"/>
      <c r="OXZ111" s="297"/>
      <c r="OYA111" s="297"/>
      <c r="OYB111" s="297"/>
      <c r="OYC111" s="297"/>
      <c r="OYD111" s="297"/>
      <c r="OYE111" s="297"/>
      <c r="OYF111" s="297"/>
      <c r="OYG111" s="297"/>
      <c r="OYH111" s="297"/>
      <c r="OYI111" s="297"/>
      <c r="OYJ111" s="297"/>
      <c r="OYK111" s="297"/>
      <c r="OYL111" s="297"/>
      <c r="OYM111" s="297"/>
      <c r="OYN111" s="297"/>
      <c r="OYO111" s="297"/>
      <c r="OYP111" s="297"/>
      <c r="OYQ111" s="297"/>
      <c r="OYR111" s="297"/>
      <c r="OYS111" s="297"/>
      <c r="OYT111" s="297"/>
      <c r="OYU111" s="297"/>
      <c r="OYV111" s="297"/>
      <c r="OYW111" s="297"/>
      <c r="OYX111" s="297"/>
      <c r="OYY111" s="297"/>
      <c r="OYZ111" s="297"/>
      <c r="OZA111" s="297"/>
      <c r="OZB111" s="297"/>
      <c r="OZC111" s="297"/>
      <c r="OZD111" s="297"/>
      <c r="OZE111" s="297"/>
      <c r="OZF111" s="297"/>
      <c r="OZG111" s="297"/>
      <c r="OZH111" s="297"/>
      <c r="OZI111" s="297"/>
      <c r="OZJ111" s="297"/>
      <c r="OZK111" s="297"/>
      <c r="OZL111" s="297"/>
      <c r="OZM111" s="297"/>
      <c r="OZN111" s="297"/>
      <c r="OZO111" s="297"/>
      <c r="OZP111" s="297"/>
      <c r="OZQ111" s="297"/>
      <c r="OZR111" s="297"/>
      <c r="OZS111" s="297"/>
      <c r="OZT111" s="297"/>
      <c r="OZU111" s="297"/>
      <c r="OZV111" s="297"/>
      <c r="OZW111" s="297"/>
      <c r="OZX111" s="297"/>
      <c r="OZY111" s="297"/>
      <c r="OZZ111" s="297"/>
      <c r="PAA111" s="297"/>
      <c r="PAB111" s="297"/>
      <c r="PAC111" s="297"/>
      <c r="PAD111" s="297"/>
      <c r="PAE111" s="297"/>
      <c r="PAF111" s="297"/>
      <c r="PAG111" s="297"/>
      <c r="PAH111" s="297"/>
      <c r="PAI111" s="297"/>
      <c r="PAJ111" s="297"/>
      <c r="PAK111" s="297"/>
      <c r="PAL111" s="297"/>
      <c r="PAM111" s="297"/>
      <c r="PAN111" s="297"/>
      <c r="PAO111" s="297"/>
      <c r="PAP111" s="297"/>
      <c r="PAQ111" s="297"/>
      <c r="PAR111" s="297"/>
      <c r="PAS111" s="297"/>
      <c r="PAT111" s="297"/>
      <c r="PAU111" s="297"/>
      <c r="PAV111" s="297"/>
      <c r="PAW111" s="297"/>
      <c r="PAX111" s="297"/>
      <c r="PAY111" s="297"/>
      <c r="PAZ111" s="297"/>
      <c r="PBA111" s="297"/>
      <c r="PBB111" s="297"/>
      <c r="PBC111" s="297"/>
      <c r="PBD111" s="297"/>
      <c r="PBE111" s="297"/>
      <c r="PBF111" s="297"/>
      <c r="PBG111" s="297"/>
      <c r="PBH111" s="297"/>
      <c r="PBI111" s="297"/>
      <c r="PBJ111" s="297"/>
      <c r="PBK111" s="297"/>
      <c r="PBL111" s="297"/>
      <c r="PBM111" s="297"/>
      <c r="PBN111" s="297"/>
      <c r="PBO111" s="297"/>
      <c r="PBP111" s="297"/>
      <c r="PBQ111" s="297"/>
      <c r="PBR111" s="297"/>
      <c r="PBS111" s="297"/>
      <c r="PBT111" s="297"/>
      <c r="PBU111" s="297"/>
      <c r="PBV111" s="297"/>
      <c r="PBW111" s="297"/>
      <c r="PBX111" s="297"/>
      <c r="PBY111" s="297"/>
      <c r="PBZ111" s="297"/>
      <c r="PCA111" s="297"/>
      <c r="PCB111" s="297"/>
      <c r="PCC111" s="297"/>
      <c r="PCD111" s="297"/>
      <c r="PCE111" s="297"/>
      <c r="PCF111" s="297"/>
      <c r="PCG111" s="297"/>
      <c r="PCH111" s="297"/>
      <c r="PCI111" s="297"/>
      <c r="PCJ111" s="297"/>
      <c r="PCK111" s="297"/>
      <c r="PCL111" s="297"/>
      <c r="PCM111" s="297"/>
      <c r="PCN111" s="297"/>
      <c r="PCO111" s="297"/>
      <c r="PCP111" s="297"/>
      <c r="PCQ111" s="297"/>
      <c r="PCR111" s="297"/>
      <c r="PCS111" s="297"/>
      <c r="PCT111" s="297"/>
      <c r="PCU111" s="297"/>
      <c r="PCV111" s="297"/>
      <c r="PCW111" s="297"/>
      <c r="PCX111" s="297"/>
      <c r="PCY111" s="297"/>
      <c r="PCZ111" s="297"/>
      <c r="PDA111" s="297"/>
      <c r="PDB111" s="297"/>
      <c r="PDC111" s="297"/>
      <c r="PDD111" s="297"/>
      <c r="PDE111" s="297"/>
      <c r="PDF111" s="297"/>
      <c r="PDG111" s="297"/>
      <c r="PDH111" s="297"/>
      <c r="PDI111" s="297"/>
      <c r="PDJ111" s="297"/>
      <c r="PDK111" s="297"/>
      <c r="PDL111" s="297"/>
      <c r="PDM111" s="297"/>
      <c r="PDN111" s="297"/>
      <c r="PDO111" s="297"/>
      <c r="PDP111" s="297"/>
      <c r="PDQ111" s="297"/>
      <c r="PDR111" s="297"/>
      <c r="PDS111" s="297"/>
      <c r="PDT111" s="297"/>
      <c r="PDU111" s="297"/>
      <c r="PDV111" s="297"/>
      <c r="PDW111" s="297"/>
      <c r="PDX111" s="297"/>
      <c r="PDY111" s="297"/>
      <c r="PDZ111" s="297"/>
      <c r="PEA111" s="297"/>
      <c r="PEB111" s="297"/>
      <c r="PEC111" s="297"/>
      <c r="PED111" s="297"/>
      <c r="PEE111" s="297"/>
      <c r="PEF111" s="297"/>
      <c r="PEG111" s="297"/>
      <c r="PEH111" s="297"/>
      <c r="PEI111" s="297"/>
      <c r="PEJ111" s="297"/>
      <c r="PEK111" s="297"/>
      <c r="PEL111" s="297"/>
      <c r="PEM111" s="297"/>
      <c r="PEN111" s="297"/>
      <c r="PEO111" s="297"/>
      <c r="PEP111" s="297"/>
      <c r="PEQ111" s="297"/>
      <c r="PER111" s="297"/>
      <c r="PES111" s="297"/>
      <c r="PET111" s="297"/>
      <c r="PEU111" s="297"/>
      <c r="PEV111" s="297"/>
      <c r="PEW111" s="297"/>
      <c r="PEX111" s="297"/>
      <c r="PEY111" s="297"/>
      <c r="PEZ111" s="297"/>
      <c r="PFA111" s="297"/>
      <c r="PFB111" s="297"/>
      <c r="PFC111" s="297"/>
      <c r="PFD111" s="297"/>
      <c r="PFE111" s="297"/>
      <c r="PFF111" s="297"/>
      <c r="PFG111" s="297"/>
      <c r="PFH111" s="297"/>
      <c r="PFI111" s="297"/>
      <c r="PFJ111" s="297"/>
      <c r="PFK111" s="297"/>
      <c r="PFL111" s="297"/>
      <c r="PFM111" s="297"/>
      <c r="PFN111" s="297"/>
      <c r="PFO111" s="297"/>
      <c r="PFP111" s="297"/>
      <c r="PFQ111" s="297"/>
      <c r="PFR111" s="297"/>
      <c r="PFS111" s="297"/>
      <c r="PFT111" s="297"/>
      <c r="PFU111" s="297"/>
      <c r="PFV111" s="297"/>
      <c r="PFW111" s="297"/>
      <c r="PFX111" s="297"/>
      <c r="PFY111" s="297"/>
      <c r="PFZ111" s="297"/>
      <c r="PGA111" s="297"/>
      <c r="PGB111" s="297"/>
      <c r="PGC111" s="297"/>
      <c r="PGD111" s="297"/>
      <c r="PGE111" s="297"/>
      <c r="PGF111" s="297"/>
      <c r="PGG111" s="297"/>
      <c r="PGH111" s="297"/>
      <c r="PGI111" s="297"/>
      <c r="PGJ111" s="297"/>
      <c r="PGK111" s="297"/>
      <c r="PGL111" s="297"/>
      <c r="PGM111" s="297"/>
      <c r="PGN111" s="297"/>
      <c r="PGO111" s="297"/>
      <c r="PGP111" s="297"/>
      <c r="PGQ111" s="297"/>
      <c r="PGR111" s="297"/>
      <c r="PGS111" s="297"/>
      <c r="PGT111" s="297"/>
      <c r="PGU111" s="297"/>
      <c r="PGV111" s="297"/>
      <c r="PGW111" s="297"/>
      <c r="PGX111" s="297"/>
      <c r="PGY111" s="297"/>
      <c r="PGZ111" s="297"/>
      <c r="PHA111" s="297"/>
      <c r="PHB111" s="297"/>
      <c r="PHC111" s="297"/>
      <c r="PHD111" s="297"/>
      <c r="PHE111" s="297"/>
      <c r="PHF111" s="297"/>
      <c r="PHG111" s="297"/>
      <c r="PHH111" s="297"/>
      <c r="PHI111" s="297"/>
      <c r="PHJ111" s="297"/>
      <c r="PHK111" s="297"/>
      <c r="PHL111" s="297"/>
      <c r="PHM111" s="297"/>
      <c r="PHN111" s="297"/>
      <c r="PHO111" s="297"/>
      <c r="PHP111" s="297"/>
      <c r="PHQ111" s="297"/>
      <c r="PHR111" s="297"/>
      <c r="PHS111" s="297"/>
      <c r="PHT111" s="297"/>
      <c r="PHU111" s="297"/>
      <c r="PHV111" s="297"/>
      <c r="PHW111" s="297"/>
      <c r="PHX111" s="297"/>
      <c r="PHY111" s="297"/>
      <c r="PHZ111" s="297"/>
      <c r="PIA111" s="297"/>
      <c r="PIB111" s="297"/>
      <c r="PIC111" s="297"/>
      <c r="PID111" s="297"/>
      <c r="PIE111" s="297"/>
      <c r="PIF111" s="297"/>
      <c r="PIG111" s="297"/>
      <c r="PIH111" s="297"/>
      <c r="PII111" s="297"/>
      <c r="PIJ111" s="297"/>
      <c r="PIK111" s="297"/>
      <c r="PIL111" s="297"/>
      <c r="PIM111" s="297"/>
      <c r="PIN111" s="297"/>
      <c r="PIO111" s="297"/>
      <c r="PIP111" s="297"/>
      <c r="PIQ111" s="297"/>
      <c r="PIR111" s="297"/>
      <c r="PIS111" s="297"/>
      <c r="PIT111" s="297"/>
      <c r="PIU111" s="297"/>
      <c r="PIV111" s="297"/>
      <c r="PIW111" s="297"/>
      <c r="PIX111" s="297"/>
      <c r="PIY111" s="297"/>
      <c r="PIZ111" s="297"/>
      <c r="PJA111" s="297"/>
      <c r="PJB111" s="297"/>
      <c r="PJC111" s="297"/>
      <c r="PJD111" s="297"/>
      <c r="PJE111" s="297"/>
      <c r="PJF111" s="297"/>
      <c r="PJG111" s="297"/>
      <c r="PJH111" s="297"/>
      <c r="PJI111" s="297"/>
      <c r="PJJ111" s="297"/>
      <c r="PJK111" s="297"/>
      <c r="PJL111" s="297"/>
      <c r="PJM111" s="297"/>
      <c r="PJN111" s="297"/>
      <c r="PJO111" s="297"/>
      <c r="PJP111" s="297"/>
      <c r="PJQ111" s="297"/>
      <c r="PJR111" s="297"/>
      <c r="PJS111" s="297"/>
      <c r="PJT111" s="297"/>
      <c r="PJU111" s="297"/>
      <c r="PJV111" s="297"/>
      <c r="PJW111" s="297"/>
      <c r="PJX111" s="297"/>
      <c r="PJY111" s="297"/>
      <c r="PJZ111" s="297"/>
      <c r="PKA111" s="297"/>
      <c r="PKB111" s="297"/>
      <c r="PKC111" s="297"/>
      <c r="PKD111" s="297"/>
      <c r="PKE111" s="297"/>
      <c r="PKF111" s="297"/>
      <c r="PKG111" s="297"/>
      <c r="PKH111" s="297"/>
      <c r="PKI111" s="297"/>
      <c r="PKJ111" s="297"/>
      <c r="PKK111" s="297"/>
      <c r="PKL111" s="297"/>
      <c r="PKM111" s="297"/>
      <c r="PKN111" s="297"/>
      <c r="PKO111" s="297"/>
      <c r="PKP111" s="297"/>
      <c r="PKQ111" s="297"/>
      <c r="PKR111" s="297"/>
      <c r="PKS111" s="297"/>
      <c r="PKT111" s="297"/>
      <c r="PKU111" s="297"/>
      <c r="PKV111" s="297"/>
      <c r="PKW111" s="297"/>
      <c r="PKX111" s="297"/>
      <c r="PKY111" s="297"/>
      <c r="PKZ111" s="297"/>
      <c r="PLA111" s="297"/>
      <c r="PLB111" s="297"/>
      <c r="PLC111" s="297"/>
      <c r="PLD111" s="297"/>
      <c r="PLE111" s="297"/>
      <c r="PLF111" s="297"/>
      <c r="PLG111" s="297"/>
      <c r="PLH111" s="297"/>
      <c r="PLI111" s="297"/>
      <c r="PLJ111" s="297"/>
      <c r="PLK111" s="297"/>
      <c r="PLL111" s="297"/>
      <c r="PLM111" s="297"/>
      <c r="PLN111" s="297"/>
      <c r="PLO111" s="297"/>
      <c r="PLP111" s="297"/>
      <c r="PLQ111" s="297"/>
      <c r="PLR111" s="297"/>
      <c r="PLS111" s="297"/>
      <c r="PLT111" s="297"/>
      <c r="PLU111" s="297"/>
      <c r="PLV111" s="297"/>
      <c r="PLW111" s="297"/>
      <c r="PLX111" s="297"/>
      <c r="PLY111" s="297"/>
      <c r="PLZ111" s="297"/>
      <c r="PMA111" s="297"/>
      <c r="PMB111" s="297"/>
      <c r="PMC111" s="297"/>
      <c r="PMD111" s="297"/>
      <c r="PME111" s="297"/>
      <c r="PMF111" s="297"/>
      <c r="PMG111" s="297"/>
      <c r="PMH111" s="297"/>
      <c r="PMI111" s="297"/>
      <c r="PMJ111" s="297"/>
      <c r="PMK111" s="297"/>
      <c r="PML111" s="297"/>
      <c r="PMM111" s="297"/>
      <c r="PMN111" s="297"/>
      <c r="PMO111" s="297"/>
      <c r="PMP111" s="297"/>
      <c r="PMQ111" s="297"/>
      <c r="PMR111" s="297"/>
      <c r="PMS111" s="297"/>
      <c r="PMT111" s="297"/>
      <c r="PMU111" s="297"/>
      <c r="PMV111" s="297"/>
      <c r="PMW111" s="297"/>
      <c r="PMX111" s="297"/>
      <c r="PMY111" s="297"/>
      <c r="PMZ111" s="297"/>
      <c r="PNA111" s="297"/>
      <c r="PNB111" s="297"/>
      <c r="PNC111" s="297"/>
      <c r="PND111" s="297"/>
      <c r="PNE111" s="297"/>
      <c r="PNF111" s="297"/>
      <c r="PNG111" s="297"/>
      <c r="PNH111" s="297"/>
      <c r="PNI111" s="297"/>
      <c r="PNJ111" s="297"/>
      <c r="PNK111" s="297"/>
      <c r="PNL111" s="297"/>
      <c r="PNM111" s="297"/>
      <c r="PNN111" s="297"/>
      <c r="PNO111" s="297"/>
      <c r="PNP111" s="297"/>
      <c r="PNQ111" s="297"/>
      <c r="PNR111" s="297"/>
      <c r="PNS111" s="297"/>
      <c r="PNT111" s="297"/>
      <c r="PNU111" s="297"/>
      <c r="PNV111" s="297"/>
      <c r="PNW111" s="297"/>
      <c r="PNX111" s="297"/>
      <c r="PNY111" s="297"/>
      <c r="PNZ111" s="297"/>
      <c r="POA111" s="297"/>
      <c r="POB111" s="297"/>
      <c r="POC111" s="297"/>
      <c r="POD111" s="297"/>
      <c r="POE111" s="297"/>
      <c r="POF111" s="297"/>
      <c r="POG111" s="297"/>
      <c r="POH111" s="297"/>
      <c r="POI111" s="297"/>
      <c r="POJ111" s="297"/>
      <c r="POK111" s="297"/>
      <c r="POL111" s="297"/>
      <c r="POM111" s="297"/>
      <c r="PON111" s="297"/>
      <c r="POO111" s="297"/>
      <c r="POP111" s="297"/>
      <c r="POQ111" s="297"/>
      <c r="POR111" s="297"/>
      <c r="POS111" s="297"/>
      <c r="POT111" s="297"/>
      <c r="POU111" s="297"/>
      <c r="POV111" s="297"/>
      <c r="POW111" s="297"/>
      <c r="POX111" s="297"/>
      <c r="POY111" s="297"/>
      <c r="POZ111" s="297"/>
      <c r="PPA111" s="297"/>
      <c r="PPB111" s="297"/>
      <c r="PPC111" s="297"/>
      <c r="PPD111" s="297"/>
      <c r="PPE111" s="297"/>
      <c r="PPF111" s="297"/>
      <c r="PPG111" s="297"/>
      <c r="PPH111" s="297"/>
      <c r="PPI111" s="297"/>
      <c r="PPJ111" s="297"/>
      <c r="PPK111" s="297"/>
      <c r="PPL111" s="297"/>
      <c r="PPM111" s="297"/>
      <c r="PPN111" s="297"/>
      <c r="PPO111" s="297"/>
      <c r="PPP111" s="297"/>
      <c r="PPQ111" s="297"/>
      <c r="PPR111" s="297"/>
      <c r="PPS111" s="297"/>
      <c r="PPT111" s="297"/>
      <c r="PPU111" s="297"/>
      <c r="PPV111" s="297"/>
      <c r="PPW111" s="297"/>
      <c r="PPX111" s="297"/>
      <c r="PPY111" s="297"/>
      <c r="PPZ111" s="297"/>
      <c r="PQA111" s="297"/>
      <c r="PQB111" s="297"/>
      <c r="PQC111" s="297"/>
      <c r="PQD111" s="297"/>
      <c r="PQE111" s="297"/>
      <c r="PQF111" s="297"/>
      <c r="PQG111" s="297"/>
      <c r="PQH111" s="297"/>
      <c r="PQI111" s="297"/>
      <c r="PQJ111" s="297"/>
      <c r="PQK111" s="297"/>
      <c r="PQL111" s="297"/>
      <c r="PQM111" s="297"/>
      <c r="PQN111" s="297"/>
      <c r="PQO111" s="297"/>
      <c r="PQP111" s="297"/>
      <c r="PQQ111" s="297"/>
      <c r="PQR111" s="297"/>
      <c r="PQS111" s="297"/>
      <c r="PQT111" s="297"/>
      <c r="PQU111" s="297"/>
      <c r="PQV111" s="297"/>
      <c r="PQW111" s="297"/>
      <c r="PQX111" s="297"/>
      <c r="PQY111" s="297"/>
      <c r="PQZ111" s="297"/>
      <c r="PRA111" s="297"/>
      <c r="PRB111" s="297"/>
      <c r="PRC111" s="297"/>
      <c r="PRD111" s="297"/>
      <c r="PRE111" s="297"/>
      <c r="PRF111" s="297"/>
      <c r="PRG111" s="297"/>
      <c r="PRH111" s="297"/>
      <c r="PRI111" s="297"/>
      <c r="PRJ111" s="297"/>
      <c r="PRK111" s="297"/>
      <c r="PRL111" s="297"/>
      <c r="PRM111" s="297"/>
      <c r="PRN111" s="297"/>
      <c r="PRO111" s="297"/>
      <c r="PRP111" s="297"/>
      <c r="PRQ111" s="297"/>
      <c r="PRR111" s="297"/>
      <c r="PRS111" s="297"/>
      <c r="PRT111" s="297"/>
      <c r="PRU111" s="297"/>
      <c r="PRV111" s="297"/>
      <c r="PRW111" s="297"/>
      <c r="PRX111" s="297"/>
      <c r="PRY111" s="297"/>
      <c r="PRZ111" s="297"/>
      <c r="PSA111" s="297"/>
      <c r="PSB111" s="297"/>
      <c r="PSC111" s="297"/>
      <c r="PSD111" s="297"/>
      <c r="PSE111" s="297"/>
      <c r="PSF111" s="297"/>
      <c r="PSG111" s="297"/>
      <c r="PSH111" s="297"/>
      <c r="PSI111" s="297"/>
      <c r="PSJ111" s="297"/>
      <c r="PSK111" s="297"/>
      <c r="PSL111" s="297"/>
      <c r="PSM111" s="297"/>
      <c r="PSN111" s="297"/>
      <c r="PSO111" s="297"/>
      <c r="PSP111" s="297"/>
      <c r="PSQ111" s="297"/>
      <c r="PSR111" s="297"/>
      <c r="PSS111" s="297"/>
      <c r="PST111" s="297"/>
      <c r="PSU111" s="297"/>
      <c r="PSV111" s="297"/>
      <c r="PSW111" s="297"/>
      <c r="PSX111" s="297"/>
      <c r="PSY111" s="297"/>
      <c r="PSZ111" s="297"/>
      <c r="PTA111" s="297"/>
      <c r="PTB111" s="297"/>
      <c r="PTC111" s="297"/>
      <c r="PTD111" s="297"/>
      <c r="PTE111" s="297"/>
      <c r="PTF111" s="297"/>
      <c r="PTG111" s="297"/>
      <c r="PTH111" s="297"/>
      <c r="PTI111" s="297"/>
      <c r="PTJ111" s="297"/>
      <c r="PTK111" s="297"/>
      <c r="PTL111" s="297"/>
      <c r="PTM111" s="297"/>
      <c r="PTN111" s="297"/>
      <c r="PTO111" s="297"/>
      <c r="PTP111" s="297"/>
      <c r="PTQ111" s="297"/>
      <c r="PTR111" s="297"/>
      <c r="PTS111" s="297"/>
      <c r="PTT111" s="297"/>
      <c r="PTU111" s="297"/>
      <c r="PTV111" s="297"/>
      <c r="PTW111" s="297"/>
      <c r="PTX111" s="297"/>
      <c r="PTY111" s="297"/>
      <c r="PTZ111" s="297"/>
      <c r="PUA111" s="297"/>
      <c r="PUB111" s="297"/>
      <c r="PUC111" s="297"/>
      <c r="PUD111" s="297"/>
      <c r="PUE111" s="297"/>
      <c r="PUF111" s="297"/>
      <c r="PUG111" s="297"/>
      <c r="PUH111" s="297"/>
      <c r="PUI111" s="297"/>
      <c r="PUJ111" s="297"/>
      <c r="PUK111" s="297"/>
      <c r="PUL111" s="297"/>
      <c r="PUM111" s="297"/>
      <c r="PUN111" s="297"/>
      <c r="PUO111" s="297"/>
      <c r="PUP111" s="297"/>
      <c r="PUQ111" s="297"/>
      <c r="PUR111" s="297"/>
      <c r="PUS111" s="297"/>
      <c r="PUT111" s="297"/>
      <c r="PUU111" s="297"/>
      <c r="PUV111" s="297"/>
      <c r="PUW111" s="297"/>
      <c r="PUX111" s="297"/>
      <c r="PUY111" s="297"/>
      <c r="PUZ111" s="297"/>
      <c r="PVA111" s="297"/>
      <c r="PVB111" s="297"/>
      <c r="PVC111" s="297"/>
      <c r="PVD111" s="297"/>
      <c r="PVE111" s="297"/>
      <c r="PVF111" s="297"/>
      <c r="PVG111" s="297"/>
      <c r="PVH111" s="297"/>
      <c r="PVI111" s="297"/>
      <c r="PVJ111" s="297"/>
      <c r="PVK111" s="297"/>
      <c r="PVL111" s="297"/>
      <c r="PVM111" s="297"/>
      <c r="PVN111" s="297"/>
      <c r="PVO111" s="297"/>
      <c r="PVP111" s="297"/>
      <c r="PVQ111" s="297"/>
      <c r="PVR111" s="297"/>
      <c r="PVS111" s="297"/>
      <c r="PVT111" s="297"/>
      <c r="PVU111" s="297"/>
      <c r="PVV111" s="297"/>
      <c r="PVW111" s="297"/>
      <c r="PVX111" s="297"/>
      <c r="PVY111" s="297"/>
      <c r="PVZ111" s="297"/>
      <c r="PWA111" s="297"/>
      <c r="PWB111" s="297"/>
      <c r="PWC111" s="297"/>
      <c r="PWD111" s="297"/>
      <c r="PWE111" s="297"/>
      <c r="PWF111" s="297"/>
      <c r="PWG111" s="297"/>
      <c r="PWH111" s="297"/>
      <c r="PWI111" s="297"/>
      <c r="PWJ111" s="297"/>
      <c r="PWK111" s="297"/>
      <c r="PWL111" s="297"/>
      <c r="PWM111" s="297"/>
      <c r="PWN111" s="297"/>
      <c r="PWO111" s="297"/>
      <c r="PWP111" s="297"/>
      <c r="PWQ111" s="297"/>
      <c r="PWR111" s="297"/>
      <c r="PWS111" s="297"/>
      <c r="PWT111" s="297"/>
      <c r="PWU111" s="297"/>
      <c r="PWV111" s="297"/>
      <c r="PWW111" s="297"/>
      <c r="PWX111" s="297"/>
      <c r="PWY111" s="297"/>
      <c r="PWZ111" s="297"/>
      <c r="PXA111" s="297"/>
      <c r="PXB111" s="297"/>
      <c r="PXC111" s="297"/>
      <c r="PXD111" s="297"/>
      <c r="PXE111" s="297"/>
      <c r="PXF111" s="297"/>
      <c r="PXG111" s="297"/>
      <c r="PXH111" s="297"/>
      <c r="PXI111" s="297"/>
      <c r="PXJ111" s="297"/>
      <c r="PXK111" s="297"/>
      <c r="PXL111" s="297"/>
      <c r="PXM111" s="297"/>
      <c r="PXN111" s="297"/>
      <c r="PXO111" s="297"/>
      <c r="PXP111" s="297"/>
      <c r="PXQ111" s="297"/>
      <c r="PXR111" s="297"/>
      <c r="PXS111" s="297"/>
      <c r="PXT111" s="297"/>
      <c r="PXU111" s="297"/>
      <c r="PXV111" s="297"/>
      <c r="PXW111" s="297"/>
      <c r="PXX111" s="297"/>
      <c r="PXY111" s="297"/>
      <c r="PXZ111" s="297"/>
      <c r="PYA111" s="297"/>
      <c r="PYB111" s="297"/>
      <c r="PYC111" s="297"/>
      <c r="PYD111" s="297"/>
      <c r="PYE111" s="297"/>
      <c r="PYF111" s="297"/>
      <c r="PYG111" s="297"/>
      <c r="PYH111" s="297"/>
      <c r="PYI111" s="297"/>
      <c r="PYJ111" s="297"/>
      <c r="PYK111" s="297"/>
      <c r="PYL111" s="297"/>
      <c r="PYM111" s="297"/>
      <c r="PYN111" s="297"/>
      <c r="PYO111" s="297"/>
      <c r="PYP111" s="297"/>
      <c r="PYQ111" s="297"/>
      <c r="PYR111" s="297"/>
      <c r="PYS111" s="297"/>
      <c r="PYT111" s="297"/>
      <c r="PYU111" s="297"/>
      <c r="PYV111" s="297"/>
      <c r="PYW111" s="297"/>
      <c r="PYX111" s="297"/>
      <c r="PYY111" s="297"/>
      <c r="PYZ111" s="297"/>
      <c r="PZA111" s="297"/>
      <c r="PZB111" s="297"/>
      <c r="PZC111" s="297"/>
      <c r="PZD111" s="297"/>
      <c r="PZE111" s="297"/>
      <c r="PZF111" s="297"/>
      <c r="PZG111" s="297"/>
      <c r="PZH111" s="297"/>
      <c r="PZI111" s="297"/>
      <c r="PZJ111" s="297"/>
      <c r="PZK111" s="297"/>
      <c r="PZL111" s="297"/>
      <c r="PZM111" s="297"/>
      <c r="PZN111" s="297"/>
      <c r="PZO111" s="297"/>
      <c r="PZP111" s="297"/>
      <c r="PZQ111" s="297"/>
      <c r="PZR111" s="297"/>
      <c r="PZS111" s="297"/>
      <c r="PZT111" s="297"/>
      <c r="PZU111" s="297"/>
      <c r="PZV111" s="297"/>
      <c r="PZW111" s="297"/>
      <c r="PZX111" s="297"/>
      <c r="PZY111" s="297"/>
      <c r="PZZ111" s="297"/>
      <c r="QAA111" s="297"/>
      <c r="QAB111" s="297"/>
      <c r="QAC111" s="297"/>
      <c r="QAD111" s="297"/>
      <c r="QAE111" s="297"/>
      <c r="QAF111" s="297"/>
      <c r="QAG111" s="297"/>
      <c r="QAH111" s="297"/>
      <c r="QAI111" s="297"/>
      <c r="QAJ111" s="297"/>
      <c r="QAK111" s="297"/>
      <c r="QAL111" s="297"/>
      <c r="QAM111" s="297"/>
      <c r="QAN111" s="297"/>
      <c r="QAO111" s="297"/>
      <c r="QAP111" s="297"/>
      <c r="QAQ111" s="297"/>
      <c r="QAR111" s="297"/>
      <c r="QAS111" s="297"/>
      <c r="QAT111" s="297"/>
      <c r="QAU111" s="297"/>
      <c r="QAV111" s="297"/>
      <c r="QAW111" s="297"/>
      <c r="QAX111" s="297"/>
      <c r="QAY111" s="297"/>
      <c r="QAZ111" s="297"/>
      <c r="QBA111" s="297"/>
      <c r="QBB111" s="297"/>
      <c r="QBC111" s="297"/>
      <c r="QBD111" s="297"/>
      <c r="QBE111" s="297"/>
      <c r="QBF111" s="297"/>
      <c r="QBG111" s="297"/>
      <c r="QBH111" s="297"/>
      <c r="QBI111" s="297"/>
      <c r="QBJ111" s="297"/>
      <c r="QBK111" s="297"/>
      <c r="QBL111" s="297"/>
      <c r="QBM111" s="297"/>
      <c r="QBN111" s="297"/>
      <c r="QBO111" s="297"/>
      <c r="QBP111" s="297"/>
      <c r="QBQ111" s="297"/>
      <c r="QBR111" s="297"/>
      <c r="QBS111" s="297"/>
      <c r="QBT111" s="297"/>
      <c r="QBU111" s="297"/>
      <c r="QBV111" s="297"/>
      <c r="QBW111" s="297"/>
      <c r="QBX111" s="297"/>
      <c r="QBY111" s="297"/>
      <c r="QBZ111" s="297"/>
      <c r="QCA111" s="297"/>
      <c r="QCB111" s="297"/>
      <c r="QCC111" s="297"/>
      <c r="QCD111" s="297"/>
      <c r="QCE111" s="297"/>
      <c r="QCF111" s="297"/>
      <c r="QCG111" s="297"/>
      <c r="QCH111" s="297"/>
      <c r="QCI111" s="297"/>
      <c r="QCJ111" s="297"/>
      <c r="QCK111" s="297"/>
      <c r="QCL111" s="297"/>
      <c r="QCM111" s="297"/>
      <c r="QCN111" s="297"/>
      <c r="QCO111" s="297"/>
      <c r="QCP111" s="297"/>
      <c r="QCQ111" s="297"/>
      <c r="QCR111" s="297"/>
      <c r="QCS111" s="297"/>
      <c r="QCT111" s="297"/>
      <c r="QCU111" s="297"/>
      <c r="QCV111" s="297"/>
      <c r="QCW111" s="297"/>
      <c r="QCX111" s="297"/>
      <c r="QCY111" s="297"/>
      <c r="QCZ111" s="297"/>
      <c r="QDA111" s="297"/>
      <c r="QDB111" s="297"/>
      <c r="QDC111" s="297"/>
      <c r="QDD111" s="297"/>
      <c r="QDE111" s="297"/>
      <c r="QDF111" s="297"/>
      <c r="QDG111" s="297"/>
      <c r="QDH111" s="297"/>
      <c r="QDI111" s="297"/>
      <c r="QDJ111" s="297"/>
      <c r="QDK111" s="297"/>
      <c r="QDL111" s="297"/>
      <c r="QDM111" s="297"/>
      <c r="QDN111" s="297"/>
      <c r="QDO111" s="297"/>
      <c r="QDP111" s="297"/>
      <c r="QDQ111" s="297"/>
      <c r="QDR111" s="297"/>
      <c r="QDS111" s="297"/>
      <c r="QDT111" s="297"/>
      <c r="QDU111" s="297"/>
      <c r="QDV111" s="297"/>
      <c r="QDW111" s="297"/>
      <c r="QDX111" s="297"/>
      <c r="QDY111" s="297"/>
      <c r="QDZ111" s="297"/>
      <c r="QEA111" s="297"/>
      <c r="QEB111" s="297"/>
      <c r="QEC111" s="297"/>
      <c r="QED111" s="297"/>
      <c r="QEE111" s="297"/>
      <c r="QEF111" s="297"/>
      <c r="QEG111" s="297"/>
      <c r="QEH111" s="297"/>
      <c r="QEI111" s="297"/>
      <c r="QEJ111" s="297"/>
      <c r="QEK111" s="297"/>
      <c r="QEL111" s="297"/>
      <c r="QEM111" s="297"/>
      <c r="QEN111" s="297"/>
      <c r="QEO111" s="297"/>
      <c r="QEP111" s="297"/>
      <c r="QEQ111" s="297"/>
      <c r="QER111" s="297"/>
      <c r="QES111" s="297"/>
      <c r="QET111" s="297"/>
      <c r="QEU111" s="297"/>
      <c r="QEV111" s="297"/>
      <c r="QEW111" s="297"/>
      <c r="QEX111" s="297"/>
      <c r="QEY111" s="297"/>
      <c r="QEZ111" s="297"/>
      <c r="QFA111" s="297"/>
      <c r="QFB111" s="297"/>
      <c r="QFC111" s="297"/>
      <c r="QFD111" s="297"/>
      <c r="QFE111" s="297"/>
      <c r="QFF111" s="297"/>
      <c r="QFG111" s="297"/>
      <c r="QFH111" s="297"/>
      <c r="QFI111" s="297"/>
      <c r="QFJ111" s="297"/>
      <c r="QFK111" s="297"/>
      <c r="QFL111" s="297"/>
      <c r="QFM111" s="297"/>
      <c r="QFN111" s="297"/>
      <c r="QFO111" s="297"/>
      <c r="QFP111" s="297"/>
      <c r="QFQ111" s="297"/>
      <c r="QFR111" s="297"/>
      <c r="QFS111" s="297"/>
      <c r="QFT111" s="297"/>
      <c r="QFU111" s="297"/>
      <c r="QFV111" s="297"/>
      <c r="QFW111" s="297"/>
      <c r="QFX111" s="297"/>
      <c r="QFY111" s="297"/>
      <c r="QFZ111" s="297"/>
      <c r="QGA111" s="297"/>
      <c r="QGB111" s="297"/>
      <c r="QGC111" s="297"/>
      <c r="QGD111" s="297"/>
      <c r="QGE111" s="297"/>
      <c r="QGF111" s="297"/>
      <c r="QGG111" s="297"/>
      <c r="QGH111" s="297"/>
      <c r="QGI111" s="297"/>
      <c r="QGJ111" s="297"/>
      <c r="QGK111" s="297"/>
      <c r="QGL111" s="297"/>
      <c r="QGM111" s="297"/>
      <c r="QGN111" s="297"/>
      <c r="QGO111" s="297"/>
      <c r="QGP111" s="297"/>
      <c r="QGQ111" s="297"/>
      <c r="QGR111" s="297"/>
      <c r="QGS111" s="297"/>
      <c r="QGT111" s="297"/>
      <c r="QGU111" s="297"/>
      <c r="QGV111" s="297"/>
      <c r="QGW111" s="297"/>
      <c r="QGX111" s="297"/>
      <c r="QGY111" s="297"/>
      <c r="QGZ111" s="297"/>
      <c r="QHA111" s="297"/>
      <c r="QHB111" s="297"/>
      <c r="QHC111" s="297"/>
      <c r="QHD111" s="297"/>
      <c r="QHE111" s="297"/>
      <c r="QHF111" s="297"/>
      <c r="QHG111" s="297"/>
      <c r="QHH111" s="297"/>
      <c r="QHI111" s="297"/>
      <c r="QHJ111" s="297"/>
      <c r="QHK111" s="297"/>
      <c r="QHL111" s="297"/>
      <c r="QHM111" s="297"/>
      <c r="QHN111" s="297"/>
      <c r="QHO111" s="297"/>
      <c r="QHP111" s="297"/>
      <c r="QHQ111" s="297"/>
      <c r="QHR111" s="297"/>
      <c r="QHS111" s="297"/>
      <c r="QHT111" s="297"/>
      <c r="QHU111" s="297"/>
      <c r="QHV111" s="297"/>
      <c r="QHW111" s="297"/>
      <c r="QHX111" s="297"/>
      <c r="QHY111" s="297"/>
      <c r="QHZ111" s="297"/>
      <c r="QIA111" s="297"/>
      <c r="QIB111" s="297"/>
      <c r="QIC111" s="297"/>
      <c r="QID111" s="297"/>
      <c r="QIE111" s="297"/>
      <c r="QIF111" s="297"/>
      <c r="QIG111" s="297"/>
      <c r="QIH111" s="297"/>
      <c r="QII111" s="297"/>
      <c r="QIJ111" s="297"/>
      <c r="QIK111" s="297"/>
      <c r="QIL111" s="297"/>
      <c r="QIM111" s="297"/>
      <c r="QIN111" s="297"/>
      <c r="QIO111" s="297"/>
      <c r="QIP111" s="297"/>
      <c r="QIQ111" s="297"/>
      <c r="QIR111" s="297"/>
      <c r="QIS111" s="297"/>
      <c r="QIT111" s="297"/>
      <c r="QIU111" s="297"/>
      <c r="QIV111" s="297"/>
      <c r="QIW111" s="297"/>
      <c r="QIX111" s="297"/>
      <c r="QIY111" s="297"/>
      <c r="QIZ111" s="297"/>
      <c r="QJA111" s="297"/>
      <c r="QJB111" s="297"/>
      <c r="QJC111" s="297"/>
      <c r="QJD111" s="297"/>
      <c r="QJE111" s="297"/>
      <c r="QJF111" s="297"/>
      <c r="QJG111" s="297"/>
      <c r="QJH111" s="297"/>
      <c r="QJI111" s="297"/>
      <c r="QJJ111" s="297"/>
      <c r="QJK111" s="297"/>
      <c r="QJL111" s="297"/>
      <c r="QJM111" s="297"/>
      <c r="QJN111" s="297"/>
      <c r="QJO111" s="297"/>
      <c r="QJP111" s="297"/>
      <c r="QJQ111" s="297"/>
      <c r="QJR111" s="297"/>
      <c r="QJS111" s="297"/>
      <c r="QJT111" s="297"/>
      <c r="QJU111" s="297"/>
      <c r="QJV111" s="297"/>
      <c r="QJW111" s="297"/>
      <c r="QJX111" s="297"/>
      <c r="QJY111" s="297"/>
      <c r="QJZ111" s="297"/>
      <c r="QKA111" s="297"/>
      <c r="QKB111" s="297"/>
      <c r="QKC111" s="297"/>
      <c r="QKD111" s="297"/>
      <c r="QKE111" s="297"/>
      <c r="QKF111" s="297"/>
      <c r="QKG111" s="297"/>
      <c r="QKH111" s="297"/>
      <c r="QKI111" s="297"/>
      <c r="QKJ111" s="297"/>
      <c r="QKK111" s="297"/>
      <c r="QKL111" s="297"/>
      <c r="QKM111" s="297"/>
      <c r="QKN111" s="297"/>
      <c r="QKO111" s="297"/>
      <c r="QKP111" s="297"/>
      <c r="QKQ111" s="297"/>
      <c r="QKR111" s="297"/>
      <c r="QKS111" s="297"/>
      <c r="QKT111" s="297"/>
      <c r="QKU111" s="297"/>
      <c r="QKV111" s="297"/>
      <c r="QKW111" s="297"/>
      <c r="QKX111" s="297"/>
      <c r="QKY111" s="297"/>
      <c r="QKZ111" s="297"/>
      <c r="QLA111" s="297"/>
      <c r="QLB111" s="297"/>
      <c r="QLC111" s="297"/>
      <c r="QLD111" s="297"/>
      <c r="QLE111" s="297"/>
      <c r="QLF111" s="297"/>
      <c r="QLG111" s="297"/>
      <c r="QLH111" s="297"/>
      <c r="QLI111" s="297"/>
      <c r="QLJ111" s="297"/>
      <c r="QLK111" s="297"/>
      <c r="QLL111" s="297"/>
      <c r="QLM111" s="297"/>
      <c r="QLN111" s="297"/>
      <c r="QLO111" s="297"/>
      <c r="QLP111" s="297"/>
      <c r="QLQ111" s="297"/>
      <c r="QLR111" s="297"/>
      <c r="QLS111" s="297"/>
      <c r="QLT111" s="297"/>
      <c r="QLU111" s="297"/>
      <c r="QLV111" s="297"/>
      <c r="QLW111" s="297"/>
      <c r="QLX111" s="297"/>
      <c r="QLY111" s="297"/>
      <c r="QLZ111" s="297"/>
      <c r="QMA111" s="297"/>
      <c r="QMB111" s="297"/>
      <c r="QMC111" s="297"/>
      <c r="QMD111" s="297"/>
      <c r="QME111" s="297"/>
      <c r="QMF111" s="297"/>
      <c r="QMG111" s="297"/>
      <c r="QMH111" s="297"/>
      <c r="QMI111" s="297"/>
      <c r="QMJ111" s="297"/>
      <c r="QMK111" s="297"/>
      <c r="QML111" s="297"/>
      <c r="QMM111" s="297"/>
      <c r="QMN111" s="297"/>
      <c r="QMO111" s="297"/>
      <c r="QMP111" s="297"/>
      <c r="QMQ111" s="297"/>
      <c r="QMR111" s="297"/>
      <c r="QMS111" s="297"/>
      <c r="QMT111" s="297"/>
      <c r="QMU111" s="297"/>
      <c r="QMV111" s="297"/>
      <c r="QMW111" s="297"/>
      <c r="QMX111" s="297"/>
      <c r="QMY111" s="297"/>
      <c r="QMZ111" s="297"/>
      <c r="QNA111" s="297"/>
      <c r="QNB111" s="297"/>
      <c r="QNC111" s="297"/>
      <c r="QND111" s="297"/>
      <c r="QNE111" s="297"/>
      <c r="QNF111" s="297"/>
      <c r="QNG111" s="297"/>
      <c r="QNH111" s="297"/>
      <c r="QNI111" s="297"/>
      <c r="QNJ111" s="297"/>
      <c r="QNK111" s="297"/>
      <c r="QNL111" s="297"/>
      <c r="QNM111" s="297"/>
      <c r="QNN111" s="297"/>
      <c r="QNO111" s="297"/>
      <c r="QNP111" s="297"/>
      <c r="QNQ111" s="297"/>
      <c r="QNR111" s="297"/>
      <c r="QNS111" s="297"/>
      <c r="QNT111" s="297"/>
      <c r="QNU111" s="297"/>
      <c r="QNV111" s="297"/>
      <c r="QNW111" s="297"/>
      <c r="QNX111" s="297"/>
      <c r="QNY111" s="297"/>
      <c r="QNZ111" s="297"/>
      <c r="QOA111" s="297"/>
      <c r="QOB111" s="297"/>
      <c r="QOC111" s="297"/>
      <c r="QOD111" s="297"/>
      <c r="QOE111" s="297"/>
      <c r="QOF111" s="297"/>
      <c r="QOG111" s="297"/>
      <c r="QOH111" s="297"/>
      <c r="QOI111" s="297"/>
      <c r="QOJ111" s="297"/>
      <c r="QOK111" s="297"/>
      <c r="QOL111" s="297"/>
      <c r="QOM111" s="297"/>
      <c r="QON111" s="297"/>
      <c r="QOO111" s="297"/>
      <c r="QOP111" s="297"/>
      <c r="QOQ111" s="297"/>
      <c r="QOR111" s="297"/>
      <c r="QOS111" s="297"/>
      <c r="QOT111" s="297"/>
      <c r="QOU111" s="297"/>
      <c r="QOV111" s="297"/>
      <c r="QOW111" s="297"/>
      <c r="QOX111" s="297"/>
      <c r="QOY111" s="297"/>
      <c r="QOZ111" s="297"/>
      <c r="QPA111" s="297"/>
      <c r="QPB111" s="297"/>
      <c r="QPC111" s="297"/>
      <c r="QPD111" s="297"/>
      <c r="QPE111" s="297"/>
      <c r="QPF111" s="297"/>
      <c r="QPG111" s="297"/>
      <c r="QPH111" s="297"/>
      <c r="QPI111" s="297"/>
      <c r="QPJ111" s="297"/>
      <c r="QPK111" s="297"/>
      <c r="QPL111" s="297"/>
      <c r="QPM111" s="297"/>
      <c r="QPN111" s="297"/>
      <c r="QPO111" s="297"/>
      <c r="QPP111" s="297"/>
      <c r="QPQ111" s="297"/>
      <c r="QPR111" s="297"/>
      <c r="QPS111" s="297"/>
      <c r="QPT111" s="297"/>
      <c r="QPU111" s="297"/>
      <c r="QPV111" s="297"/>
      <c r="QPW111" s="297"/>
      <c r="QPX111" s="297"/>
      <c r="QPY111" s="297"/>
      <c r="QPZ111" s="297"/>
      <c r="QQA111" s="297"/>
      <c r="QQB111" s="297"/>
      <c r="QQC111" s="297"/>
      <c r="QQD111" s="297"/>
      <c r="QQE111" s="297"/>
      <c r="QQF111" s="297"/>
      <c r="QQG111" s="297"/>
      <c r="QQH111" s="297"/>
      <c r="QQI111" s="297"/>
      <c r="QQJ111" s="297"/>
      <c r="QQK111" s="297"/>
      <c r="QQL111" s="297"/>
      <c r="QQM111" s="297"/>
      <c r="QQN111" s="297"/>
      <c r="QQO111" s="297"/>
      <c r="QQP111" s="297"/>
      <c r="QQQ111" s="297"/>
      <c r="QQR111" s="297"/>
      <c r="QQS111" s="297"/>
      <c r="QQT111" s="297"/>
      <c r="QQU111" s="297"/>
      <c r="QQV111" s="297"/>
      <c r="QQW111" s="297"/>
      <c r="QQX111" s="297"/>
      <c r="QQY111" s="297"/>
      <c r="QQZ111" s="297"/>
      <c r="QRA111" s="297"/>
      <c r="QRB111" s="297"/>
      <c r="QRC111" s="297"/>
      <c r="QRD111" s="297"/>
      <c r="QRE111" s="297"/>
      <c r="QRF111" s="297"/>
      <c r="QRG111" s="297"/>
      <c r="QRH111" s="297"/>
      <c r="QRI111" s="297"/>
      <c r="QRJ111" s="297"/>
      <c r="QRK111" s="297"/>
      <c r="QRL111" s="297"/>
      <c r="QRM111" s="297"/>
      <c r="QRN111" s="297"/>
      <c r="QRO111" s="297"/>
      <c r="QRP111" s="297"/>
      <c r="QRQ111" s="297"/>
      <c r="QRR111" s="297"/>
      <c r="QRS111" s="297"/>
      <c r="QRT111" s="297"/>
      <c r="QRU111" s="297"/>
      <c r="QRV111" s="297"/>
      <c r="QRW111" s="297"/>
      <c r="QRX111" s="297"/>
      <c r="QRY111" s="297"/>
      <c r="QRZ111" s="297"/>
      <c r="QSA111" s="297"/>
      <c r="QSB111" s="297"/>
      <c r="QSC111" s="297"/>
      <c r="QSD111" s="297"/>
      <c r="QSE111" s="297"/>
      <c r="QSF111" s="297"/>
      <c r="QSG111" s="297"/>
      <c r="QSH111" s="297"/>
      <c r="QSI111" s="297"/>
      <c r="QSJ111" s="297"/>
      <c r="QSK111" s="297"/>
      <c r="QSL111" s="297"/>
      <c r="QSM111" s="297"/>
      <c r="QSN111" s="297"/>
      <c r="QSO111" s="297"/>
      <c r="QSP111" s="297"/>
      <c r="QSQ111" s="297"/>
      <c r="QSR111" s="297"/>
      <c r="QSS111" s="297"/>
      <c r="QST111" s="297"/>
      <c r="QSU111" s="297"/>
      <c r="QSV111" s="297"/>
      <c r="QSW111" s="297"/>
      <c r="QSX111" s="297"/>
      <c r="QSY111" s="297"/>
      <c r="QSZ111" s="297"/>
      <c r="QTA111" s="297"/>
      <c r="QTB111" s="297"/>
      <c r="QTC111" s="297"/>
      <c r="QTD111" s="297"/>
      <c r="QTE111" s="297"/>
      <c r="QTF111" s="297"/>
      <c r="QTG111" s="297"/>
      <c r="QTH111" s="297"/>
      <c r="QTI111" s="297"/>
      <c r="QTJ111" s="297"/>
      <c r="QTK111" s="297"/>
      <c r="QTL111" s="297"/>
      <c r="QTM111" s="297"/>
      <c r="QTN111" s="297"/>
      <c r="QTO111" s="297"/>
      <c r="QTP111" s="297"/>
      <c r="QTQ111" s="297"/>
      <c r="QTR111" s="297"/>
      <c r="QTS111" s="297"/>
      <c r="QTT111" s="297"/>
      <c r="QTU111" s="297"/>
      <c r="QTV111" s="297"/>
      <c r="QTW111" s="297"/>
      <c r="QTX111" s="297"/>
      <c r="QTY111" s="297"/>
      <c r="QTZ111" s="297"/>
      <c r="QUA111" s="297"/>
      <c r="QUB111" s="297"/>
      <c r="QUC111" s="297"/>
      <c r="QUD111" s="297"/>
      <c r="QUE111" s="297"/>
      <c r="QUF111" s="297"/>
      <c r="QUG111" s="297"/>
      <c r="QUH111" s="297"/>
      <c r="QUI111" s="297"/>
      <c r="QUJ111" s="297"/>
      <c r="QUK111" s="297"/>
      <c r="QUL111" s="297"/>
      <c r="QUM111" s="297"/>
      <c r="QUN111" s="297"/>
      <c r="QUO111" s="297"/>
      <c r="QUP111" s="297"/>
      <c r="QUQ111" s="297"/>
      <c r="QUR111" s="297"/>
      <c r="QUS111" s="297"/>
      <c r="QUT111" s="297"/>
      <c r="QUU111" s="297"/>
      <c r="QUV111" s="297"/>
      <c r="QUW111" s="297"/>
      <c r="QUX111" s="297"/>
      <c r="QUY111" s="297"/>
      <c r="QUZ111" s="297"/>
      <c r="QVA111" s="297"/>
      <c r="QVB111" s="297"/>
      <c r="QVC111" s="297"/>
      <c r="QVD111" s="297"/>
      <c r="QVE111" s="297"/>
      <c r="QVF111" s="297"/>
      <c r="QVG111" s="297"/>
      <c r="QVH111" s="297"/>
      <c r="QVI111" s="297"/>
      <c r="QVJ111" s="297"/>
      <c r="QVK111" s="297"/>
      <c r="QVL111" s="297"/>
      <c r="QVM111" s="297"/>
      <c r="QVN111" s="297"/>
      <c r="QVO111" s="297"/>
      <c r="QVP111" s="297"/>
      <c r="QVQ111" s="297"/>
      <c r="QVR111" s="297"/>
      <c r="QVS111" s="297"/>
      <c r="QVT111" s="297"/>
      <c r="QVU111" s="297"/>
      <c r="QVV111" s="297"/>
      <c r="QVW111" s="297"/>
      <c r="QVX111" s="297"/>
      <c r="QVY111" s="297"/>
      <c r="QVZ111" s="297"/>
      <c r="QWA111" s="297"/>
      <c r="QWB111" s="297"/>
      <c r="QWC111" s="297"/>
      <c r="QWD111" s="297"/>
      <c r="QWE111" s="297"/>
      <c r="QWF111" s="297"/>
      <c r="QWG111" s="297"/>
      <c r="QWH111" s="297"/>
      <c r="QWI111" s="297"/>
      <c r="QWJ111" s="297"/>
      <c r="QWK111" s="297"/>
      <c r="QWL111" s="297"/>
      <c r="QWM111" s="297"/>
      <c r="QWN111" s="297"/>
      <c r="QWO111" s="297"/>
      <c r="QWP111" s="297"/>
      <c r="QWQ111" s="297"/>
      <c r="QWR111" s="297"/>
      <c r="QWS111" s="297"/>
      <c r="QWT111" s="297"/>
      <c r="QWU111" s="297"/>
      <c r="QWV111" s="297"/>
      <c r="QWW111" s="297"/>
      <c r="QWX111" s="297"/>
      <c r="QWY111" s="297"/>
      <c r="QWZ111" s="297"/>
      <c r="QXA111" s="297"/>
      <c r="QXB111" s="297"/>
      <c r="QXC111" s="297"/>
      <c r="QXD111" s="297"/>
      <c r="QXE111" s="297"/>
      <c r="QXF111" s="297"/>
      <c r="QXG111" s="297"/>
      <c r="QXH111" s="297"/>
      <c r="QXI111" s="297"/>
      <c r="QXJ111" s="297"/>
      <c r="QXK111" s="297"/>
      <c r="QXL111" s="297"/>
      <c r="QXM111" s="297"/>
      <c r="QXN111" s="297"/>
      <c r="QXO111" s="297"/>
      <c r="QXP111" s="297"/>
      <c r="QXQ111" s="297"/>
      <c r="QXR111" s="297"/>
      <c r="QXS111" s="297"/>
      <c r="QXT111" s="297"/>
      <c r="QXU111" s="297"/>
      <c r="QXV111" s="297"/>
      <c r="QXW111" s="297"/>
      <c r="QXX111" s="297"/>
      <c r="QXY111" s="297"/>
      <c r="QXZ111" s="297"/>
      <c r="QYA111" s="297"/>
      <c r="QYB111" s="297"/>
      <c r="QYC111" s="297"/>
      <c r="QYD111" s="297"/>
      <c r="QYE111" s="297"/>
      <c r="QYF111" s="297"/>
      <c r="QYG111" s="297"/>
      <c r="QYH111" s="297"/>
      <c r="QYI111" s="297"/>
      <c r="QYJ111" s="297"/>
      <c r="QYK111" s="297"/>
      <c r="QYL111" s="297"/>
      <c r="QYM111" s="297"/>
      <c r="QYN111" s="297"/>
      <c r="QYO111" s="297"/>
      <c r="QYP111" s="297"/>
      <c r="QYQ111" s="297"/>
      <c r="QYR111" s="297"/>
      <c r="QYS111" s="297"/>
      <c r="QYT111" s="297"/>
      <c r="QYU111" s="297"/>
      <c r="QYV111" s="297"/>
      <c r="QYW111" s="297"/>
      <c r="QYX111" s="297"/>
      <c r="QYY111" s="297"/>
      <c r="QYZ111" s="297"/>
      <c r="QZA111" s="297"/>
      <c r="QZB111" s="297"/>
      <c r="QZC111" s="297"/>
      <c r="QZD111" s="297"/>
      <c r="QZE111" s="297"/>
      <c r="QZF111" s="297"/>
      <c r="QZG111" s="297"/>
      <c r="QZH111" s="297"/>
      <c r="QZI111" s="297"/>
      <c r="QZJ111" s="297"/>
      <c r="QZK111" s="297"/>
      <c r="QZL111" s="297"/>
      <c r="QZM111" s="297"/>
      <c r="QZN111" s="297"/>
      <c r="QZO111" s="297"/>
      <c r="QZP111" s="297"/>
      <c r="QZQ111" s="297"/>
      <c r="QZR111" s="297"/>
      <c r="QZS111" s="297"/>
      <c r="QZT111" s="297"/>
      <c r="QZU111" s="297"/>
      <c r="QZV111" s="297"/>
      <c r="QZW111" s="297"/>
      <c r="QZX111" s="297"/>
      <c r="QZY111" s="297"/>
      <c r="QZZ111" s="297"/>
      <c r="RAA111" s="297"/>
      <c r="RAB111" s="297"/>
      <c r="RAC111" s="297"/>
      <c r="RAD111" s="297"/>
      <c r="RAE111" s="297"/>
      <c r="RAF111" s="297"/>
      <c r="RAG111" s="297"/>
      <c r="RAH111" s="297"/>
      <c r="RAI111" s="297"/>
      <c r="RAJ111" s="297"/>
      <c r="RAK111" s="297"/>
      <c r="RAL111" s="297"/>
      <c r="RAM111" s="297"/>
      <c r="RAN111" s="297"/>
      <c r="RAO111" s="297"/>
      <c r="RAP111" s="297"/>
      <c r="RAQ111" s="297"/>
      <c r="RAR111" s="297"/>
      <c r="RAS111" s="297"/>
      <c r="RAT111" s="297"/>
      <c r="RAU111" s="297"/>
      <c r="RAV111" s="297"/>
      <c r="RAW111" s="297"/>
      <c r="RAX111" s="297"/>
      <c r="RAY111" s="297"/>
      <c r="RAZ111" s="297"/>
      <c r="RBA111" s="297"/>
      <c r="RBB111" s="297"/>
      <c r="RBC111" s="297"/>
      <c r="RBD111" s="297"/>
      <c r="RBE111" s="297"/>
      <c r="RBF111" s="297"/>
      <c r="RBG111" s="297"/>
      <c r="RBH111" s="297"/>
      <c r="RBI111" s="297"/>
      <c r="RBJ111" s="297"/>
      <c r="RBK111" s="297"/>
      <c r="RBL111" s="297"/>
      <c r="RBM111" s="297"/>
      <c r="RBN111" s="297"/>
      <c r="RBO111" s="297"/>
      <c r="RBP111" s="297"/>
      <c r="RBQ111" s="297"/>
      <c r="RBR111" s="297"/>
      <c r="RBS111" s="297"/>
      <c r="RBT111" s="297"/>
      <c r="RBU111" s="297"/>
      <c r="RBV111" s="297"/>
      <c r="RBW111" s="297"/>
      <c r="RBX111" s="297"/>
      <c r="RBY111" s="297"/>
      <c r="RBZ111" s="297"/>
      <c r="RCA111" s="297"/>
      <c r="RCB111" s="297"/>
      <c r="RCC111" s="297"/>
      <c r="RCD111" s="297"/>
      <c r="RCE111" s="297"/>
      <c r="RCF111" s="297"/>
      <c r="RCG111" s="297"/>
      <c r="RCH111" s="297"/>
      <c r="RCI111" s="297"/>
      <c r="RCJ111" s="297"/>
      <c r="RCK111" s="297"/>
      <c r="RCL111" s="297"/>
      <c r="RCM111" s="297"/>
      <c r="RCN111" s="297"/>
      <c r="RCO111" s="297"/>
      <c r="RCP111" s="297"/>
      <c r="RCQ111" s="297"/>
      <c r="RCR111" s="297"/>
      <c r="RCS111" s="297"/>
      <c r="RCT111" s="297"/>
      <c r="RCU111" s="297"/>
      <c r="RCV111" s="297"/>
      <c r="RCW111" s="297"/>
      <c r="RCX111" s="297"/>
      <c r="RCY111" s="297"/>
      <c r="RCZ111" s="297"/>
      <c r="RDA111" s="297"/>
      <c r="RDB111" s="297"/>
      <c r="RDC111" s="297"/>
      <c r="RDD111" s="297"/>
      <c r="RDE111" s="297"/>
      <c r="RDF111" s="297"/>
      <c r="RDG111" s="297"/>
      <c r="RDH111" s="297"/>
      <c r="RDI111" s="297"/>
      <c r="RDJ111" s="297"/>
      <c r="RDK111" s="297"/>
      <c r="RDL111" s="297"/>
      <c r="RDM111" s="297"/>
      <c r="RDN111" s="297"/>
      <c r="RDO111" s="297"/>
      <c r="RDP111" s="297"/>
      <c r="RDQ111" s="297"/>
      <c r="RDR111" s="297"/>
      <c r="RDS111" s="297"/>
      <c r="RDT111" s="297"/>
      <c r="RDU111" s="297"/>
      <c r="RDV111" s="297"/>
      <c r="RDW111" s="297"/>
      <c r="RDX111" s="297"/>
      <c r="RDY111" s="297"/>
      <c r="RDZ111" s="297"/>
      <c r="REA111" s="297"/>
      <c r="REB111" s="297"/>
      <c r="REC111" s="297"/>
      <c r="RED111" s="297"/>
      <c r="REE111" s="297"/>
      <c r="REF111" s="297"/>
      <c r="REG111" s="297"/>
      <c r="REH111" s="297"/>
      <c r="REI111" s="297"/>
      <c r="REJ111" s="297"/>
      <c r="REK111" s="297"/>
      <c r="REL111" s="297"/>
      <c r="REM111" s="297"/>
      <c r="REN111" s="297"/>
      <c r="REO111" s="297"/>
      <c r="REP111" s="297"/>
      <c r="REQ111" s="297"/>
      <c r="RER111" s="297"/>
      <c r="RES111" s="297"/>
      <c r="RET111" s="297"/>
      <c r="REU111" s="297"/>
      <c r="REV111" s="297"/>
      <c r="REW111" s="297"/>
      <c r="REX111" s="297"/>
      <c r="REY111" s="297"/>
      <c r="REZ111" s="297"/>
      <c r="RFA111" s="297"/>
      <c r="RFB111" s="297"/>
      <c r="RFC111" s="297"/>
      <c r="RFD111" s="297"/>
      <c r="RFE111" s="297"/>
      <c r="RFF111" s="297"/>
      <c r="RFG111" s="297"/>
      <c r="RFH111" s="297"/>
      <c r="RFI111" s="297"/>
      <c r="RFJ111" s="297"/>
      <c r="RFK111" s="297"/>
      <c r="RFL111" s="297"/>
      <c r="RFM111" s="297"/>
      <c r="RFN111" s="297"/>
      <c r="RFO111" s="297"/>
      <c r="RFP111" s="297"/>
      <c r="RFQ111" s="297"/>
      <c r="RFR111" s="297"/>
      <c r="RFS111" s="297"/>
      <c r="RFT111" s="297"/>
      <c r="RFU111" s="297"/>
      <c r="RFV111" s="297"/>
      <c r="RFW111" s="297"/>
      <c r="RFX111" s="297"/>
      <c r="RFY111" s="297"/>
      <c r="RFZ111" s="297"/>
      <c r="RGA111" s="297"/>
      <c r="RGB111" s="297"/>
      <c r="RGC111" s="297"/>
      <c r="RGD111" s="297"/>
      <c r="RGE111" s="297"/>
      <c r="RGF111" s="297"/>
      <c r="RGG111" s="297"/>
      <c r="RGH111" s="297"/>
      <c r="RGI111" s="297"/>
      <c r="RGJ111" s="297"/>
      <c r="RGK111" s="297"/>
      <c r="RGL111" s="297"/>
      <c r="RGM111" s="297"/>
      <c r="RGN111" s="297"/>
      <c r="RGO111" s="297"/>
      <c r="RGP111" s="297"/>
      <c r="RGQ111" s="297"/>
      <c r="RGR111" s="297"/>
      <c r="RGS111" s="297"/>
      <c r="RGT111" s="297"/>
      <c r="RGU111" s="297"/>
      <c r="RGV111" s="297"/>
      <c r="RGW111" s="297"/>
      <c r="RGX111" s="297"/>
      <c r="RGY111" s="297"/>
      <c r="RGZ111" s="297"/>
      <c r="RHA111" s="297"/>
      <c r="RHB111" s="297"/>
      <c r="RHC111" s="297"/>
      <c r="RHD111" s="297"/>
      <c r="RHE111" s="297"/>
      <c r="RHF111" s="297"/>
      <c r="RHG111" s="297"/>
      <c r="RHH111" s="297"/>
      <c r="RHI111" s="297"/>
      <c r="RHJ111" s="297"/>
      <c r="RHK111" s="297"/>
      <c r="RHL111" s="297"/>
      <c r="RHM111" s="297"/>
      <c r="RHN111" s="297"/>
      <c r="RHO111" s="297"/>
      <c r="RHP111" s="297"/>
      <c r="RHQ111" s="297"/>
      <c r="RHR111" s="297"/>
      <c r="RHS111" s="297"/>
      <c r="RHT111" s="297"/>
      <c r="RHU111" s="297"/>
      <c r="RHV111" s="297"/>
      <c r="RHW111" s="297"/>
      <c r="RHX111" s="297"/>
      <c r="RHY111" s="297"/>
      <c r="RHZ111" s="297"/>
      <c r="RIA111" s="297"/>
      <c r="RIB111" s="297"/>
      <c r="RIC111" s="297"/>
      <c r="RID111" s="297"/>
      <c r="RIE111" s="297"/>
      <c r="RIF111" s="297"/>
      <c r="RIG111" s="297"/>
      <c r="RIH111" s="297"/>
      <c r="RII111" s="297"/>
      <c r="RIJ111" s="297"/>
      <c r="RIK111" s="297"/>
      <c r="RIL111" s="297"/>
      <c r="RIM111" s="297"/>
      <c r="RIN111" s="297"/>
      <c r="RIO111" s="297"/>
      <c r="RIP111" s="297"/>
      <c r="RIQ111" s="297"/>
      <c r="RIR111" s="297"/>
      <c r="RIS111" s="297"/>
      <c r="RIT111" s="297"/>
      <c r="RIU111" s="297"/>
      <c r="RIV111" s="297"/>
      <c r="RIW111" s="297"/>
      <c r="RIX111" s="297"/>
      <c r="RIY111" s="297"/>
      <c r="RIZ111" s="297"/>
      <c r="RJA111" s="297"/>
      <c r="RJB111" s="297"/>
      <c r="RJC111" s="297"/>
      <c r="RJD111" s="297"/>
      <c r="RJE111" s="297"/>
      <c r="RJF111" s="297"/>
      <c r="RJG111" s="297"/>
      <c r="RJH111" s="297"/>
      <c r="RJI111" s="297"/>
      <c r="RJJ111" s="297"/>
      <c r="RJK111" s="297"/>
      <c r="RJL111" s="297"/>
      <c r="RJM111" s="297"/>
      <c r="RJN111" s="297"/>
      <c r="RJO111" s="297"/>
      <c r="RJP111" s="297"/>
      <c r="RJQ111" s="297"/>
      <c r="RJR111" s="297"/>
      <c r="RJS111" s="297"/>
      <c r="RJT111" s="297"/>
      <c r="RJU111" s="297"/>
      <c r="RJV111" s="297"/>
      <c r="RJW111" s="297"/>
      <c r="RJX111" s="297"/>
      <c r="RJY111" s="297"/>
      <c r="RJZ111" s="297"/>
      <c r="RKA111" s="297"/>
      <c r="RKB111" s="297"/>
      <c r="RKC111" s="297"/>
      <c r="RKD111" s="297"/>
      <c r="RKE111" s="297"/>
      <c r="RKF111" s="297"/>
      <c r="RKG111" s="297"/>
      <c r="RKH111" s="297"/>
      <c r="RKI111" s="297"/>
      <c r="RKJ111" s="297"/>
      <c r="RKK111" s="297"/>
      <c r="RKL111" s="297"/>
      <c r="RKM111" s="297"/>
      <c r="RKN111" s="297"/>
      <c r="RKO111" s="297"/>
      <c r="RKP111" s="297"/>
      <c r="RKQ111" s="297"/>
      <c r="RKR111" s="297"/>
      <c r="RKS111" s="297"/>
      <c r="RKT111" s="297"/>
      <c r="RKU111" s="297"/>
      <c r="RKV111" s="297"/>
      <c r="RKW111" s="297"/>
      <c r="RKX111" s="297"/>
      <c r="RKY111" s="297"/>
      <c r="RKZ111" s="297"/>
      <c r="RLA111" s="297"/>
      <c r="RLB111" s="297"/>
      <c r="RLC111" s="297"/>
      <c r="RLD111" s="297"/>
      <c r="RLE111" s="297"/>
      <c r="RLF111" s="297"/>
      <c r="RLG111" s="297"/>
      <c r="RLH111" s="297"/>
      <c r="RLI111" s="297"/>
      <c r="RLJ111" s="297"/>
      <c r="RLK111" s="297"/>
      <c r="RLL111" s="297"/>
      <c r="RLM111" s="297"/>
      <c r="RLN111" s="297"/>
      <c r="RLO111" s="297"/>
      <c r="RLP111" s="297"/>
      <c r="RLQ111" s="297"/>
      <c r="RLR111" s="297"/>
      <c r="RLS111" s="297"/>
      <c r="RLT111" s="297"/>
      <c r="RLU111" s="297"/>
      <c r="RLV111" s="297"/>
      <c r="RLW111" s="297"/>
      <c r="RLX111" s="297"/>
      <c r="RLY111" s="297"/>
      <c r="RLZ111" s="297"/>
      <c r="RMA111" s="297"/>
      <c r="RMB111" s="297"/>
      <c r="RMC111" s="297"/>
      <c r="RMD111" s="297"/>
      <c r="RME111" s="297"/>
      <c r="RMF111" s="297"/>
      <c r="RMG111" s="297"/>
      <c r="RMH111" s="297"/>
      <c r="RMI111" s="297"/>
      <c r="RMJ111" s="297"/>
      <c r="RMK111" s="297"/>
      <c r="RML111" s="297"/>
      <c r="RMM111" s="297"/>
      <c r="RMN111" s="297"/>
      <c r="RMO111" s="297"/>
      <c r="RMP111" s="297"/>
      <c r="RMQ111" s="297"/>
      <c r="RMR111" s="297"/>
      <c r="RMS111" s="297"/>
      <c r="RMT111" s="297"/>
      <c r="RMU111" s="297"/>
      <c r="RMV111" s="297"/>
      <c r="RMW111" s="297"/>
      <c r="RMX111" s="297"/>
      <c r="RMY111" s="297"/>
      <c r="RMZ111" s="297"/>
      <c r="RNA111" s="297"/>
      <c r="RNB111" s="297"/>
      <c r="RNC111" s="297"/>
      <c r="RND111" s="297"/>
      <c r="RNE111" s="297"/>
      <c r="RNF111" s="297"/>
      <c r="RNG111" s="297"/>
      <c r="RNH111" s="297"/>
      <c r="RNI111" s="297"/>
      <c r="RNJ111" s="297"/>
      <c r="RNK111" s="297"/>
      <c r="RNL111" s="297"/>
      <c r="RNM111" s="297"/>
      <c r="RNN111" s="297"/>
      <c r="RNO111" s="297"/>
      <c r="RNP111" s="297"/>
      <c r="RNQ111" s="297"/>
      <c r="RNR111" s="297"/>
      <c r="RNS111" s="297"/>
      <c r="RNT111" s="297"/>
      <c r="RNU111" s="297"/>
      <c r="RNV111" s="297"/>
      <c r="RNW111" s="297"/>
      <c r="RNX111" s="297"/>
      <c r="RNY111" s="297"/>
      <c r="RNZ111" s="297"/>
      <c r="ROA111" s="297"/>
      <c r="ROB111" s="297"/>
      <c r="ROC111" s="297"/>
      <c r="ROD111" s="297"/>
      <c r="ROE111" s="297"/>
      <c r="ROF111" s="297"/>
      <c r="ROG111" s="297"/>
      <c r="ROH111" s="297"/>
      <c r="ROI111" s="297"/>
      <c r="ROJ111" s="297"/>
      <c r="ROK111" s="297"/>
      <c r="ROL111" s="297"/>
      <c r="ROM111" s="297"/>
      <c r="RON111" s="297"/>
      <c r="ROO111" s="297"/>
      <c r="ROP111" s="297"/>
      <c r="ROQ111" s="297"/>
      <c r="ROR111" s="297"/>
      <c r="ROS111" s="297"/>
      <c r="ROT111" s="297"/>
      <c r="ROU111" s="297"/>
      <c r="ROV111" s="297"/>
      <c r="ROW111" s="297"/>
      <c r="ROX111" s="297"/>
      <c r="ROY111" s="297"/>
      <c r="ROZ111" s="297"/>
      <c r="RPA111" s="297"/>
      <c r="RPB111" s="297"/>
      <c r="RPC111" s="297"/>
      <c r="RPD111" s="297"/>
      <c r="RPE111" s="297"/>
      <c r="RPF111" s="297"/>
      <c r="RPG111" s="297"/>
      <c r="RPH111" s="297"/>
      <c r="RPI111" s="297"/>
      <c r="RPJ111" s="297"/>
      <c r="RPK111" s="297"/>
      <c r="RPL111" s="297"/>
      <c r="RPM111" s="297"/>
      <c r="RPN111" s="297"/>
      <c r="RPO111" s="297"/>
      <c r="RPP111" s="297"/>
      <c r="RPQ111" s="297"/>
      <c r="RPR111" s="297"/>
      <c r="RPS111" s="297"/>
      <c r="RPT111" s="297"/>
      <c r="RPU111" s="297"/>
      <c r="RPV111" s="297"/>
      <c r="RPW111" s="297"/>
      <c r="RPX111" s="297"/>
      <c r="RPY111" s="297"/>
      <c r="RPZ111" s="297"/>
      <c r="RQA111" s="297"/>
      <c r="RQB111" s="297"/>
      <c r="RQC111" s="297"/>
      <c r="RQD111" s="297"/>
      <c r="RQE111" s="297"/>
      <c r="RQF111" s="297"/>
      <c r="RQG111" s="297"/>
      <c r="RQH111" s="297"/>
      <c r="RQI111" s="297"/>
      <c r="RQJ111" s="297"/>
      <c r="RQK111" s="297"/>
      <c r="RQL111" s="297"/>
      <c r="RQM111" s="297"/>
      <c r="RQN111" s="297"/>
      <c r="RQO111" s="297"/>
      <c r="RQP111" s="297"/>
      <c r="RQQ111" s="297"/>
      <c r="RQR111" s="297"/>
      <c r="RQS111" s="297"/>
      <c r="RQT111" s="297"/>
      <c r="RQU111" s="297"/>
      <c r="RQV111" s="297"/>
      <c r="RQW111" s="297"/>
      <c r="RQX111" s="297"/>
      <c r="RQY111" s="297"/>
      <c r="RQZ111" s="297"/>
      <c r="RRA111" s="297"/>
      <c r="RRB111" s="297"/>
      <c r="RRC111" s="297"/>
      <c r="RRD111" s="297"/>
      <c r="RRE111" s="297"/>
      <c r="RRF111" s="297"/>
      <c r="RRG111" s="297"/>
      <c r="RRH111" s="297"/>
      <c r="RRI111" s="297"/>
      <c r="RRJ111" s="297"/>
      <c r="RRK111" s="297"/>
      <c r="RRL111" s="297"/>
      <c r="RRM111" s="297"/>
      <c r="RRN111" s="297"/>
      <c r="RRO111" s="297"/>
      <c r="RRP111" s="297"/>
      <c r="RRQ111" s="297"/>
      <c r="RRR111" s="297"/>
      <c r="RRS111" s="297"/>
      <c r="RRT111" s="297"/>
      <c r="RRU111" s="297"/>
      <c r="RRV111" s="297"/>
      <c r="RRW111" s="297"/>
      <c r="RRX111" s="297"/>
      <c r="RRY111" s="297"/>
      <c r="RRZ111" s="297"/>
      <c r="RSA111" s="297"/>
      <c r="RSB111" s="297"/>
      <c r="RSC111" s="297"/>
      <c r="RSD111" s="297"/>
      <c r="RSE111" s="297"/>
      <c r="RSF111" s="297"/>
      <c r="RSG111" s="297"/>
      <c r="RSH111" s="297"/>
      <c r="RSI111" s="297"/>
      <c r="RSJ111" s="297"/>
      <c r="RSK111" s="297"/>
      <c r="RSL111" s="297"/>
      <c r="RSM111" s="297"/>
      <c r="RSN111" s="297"/>
      <c r="RSO111" s="297"/>
      <c r="RSP111" s="297"/>
      <c r="RSQ111" s="297"/>
      <c r="RSR111" s="297"/>
      <c r="RSS111" s="297"/>
      <c r="RST111" s="297"/>
      <c r="RSU111" s="297"/>
      <c r="RSV111" s="297"/>
      <c r="RSW111" s="297"/>
      <c r="RSX111" s="297"/>
      <c r="RSY111" s="297"/>
      <c r="RSZ111" s="297"/>
      <c r="RTA111" s="297"/>
      <c r="RTB111" s="297"/>
      <c r="RTC111" s="297"/>
      <c r="RTD111" s="297"/>
      <c r="RTE111" s="297"/>
      <c r="RTF111" s="297"/>
      <c r="RTG111" s="297"/>
      <c r="RTH111" s="297"/>
      <c r="RTI111" s="297"/>
      <c r="RTJ111" s="297"/>
      <c r="RTK111" s="297"/>
      <c r="RTL111" s="297"/>
      <c r="RTM111" s="297"/>
      <c r="RTN111" s="297"/>
      <c r="RTO111" s="297"/>
      <c r="RTP111" s="297"/>
      <c r="RTQ111" s="297"/>
      <c r="RTR111" s="297"/>
      <c r="RTS111" s="297"/>
      <c r="RTT111" s="297"/>
      <c r="RTU111" s="297"/>
      <c r="RTV111" s="297"/>
      <c r="RTW111" s="297"/>
      <c r="RTX111" s="297"/>
      <c r="RTY111" s="297"/>
      <c r="RTZ111" s="297"/>
      <c r="RUA111" s="297"/>
      <c r="RUB111" s="297"/>
      <c r="RUC111" s="297"/>
      <c r="RUD111" s="297"/>
      <c r="RUE111" s="297"/>
      <c r="RUF111" s="297"/>
      <c r="RUG111" s="297"/>
      <c r="RUH111" s="297"/>
      <c r="RUI111" s="297"/>
      <c r="RUJ111" s="297"/>
      <c r="RUK111" s="297"/>
      <c r="RUL111" s="297"/>
      <c r="RUM111" s="297"/>
      <c r="RUN111" s="297"/>
      <c r="RUO111" s="297"/>
      <c r="RUP111" s="297"/>
      <c r="RUQ111" s="297"/>
      <c r="RUR111" s="297"/>
      <c r="RUS111" s="297"/>
      <c r="RUT111" s="297"/>
      <c r="RUU111" s="297"/>
      <c r="RUV111" s="297"/>
      <c r="RUW111" s="297"/>
      <c r="RUX111" s="297"/>
      <c r="RUY111" s="297"/>
      <c r="RUZ111" s="297"/>
      <c r="RVA111" s="297"/>
      <c r="RVB111" s="297"/>
      <c r="RVC111" s="297"/>
      <c r="RVD111" s="297"/>
      <c r="RVE111" s="297"/>
      <c r="RVF111" s="297"/>
      <c r="RVG111" s="297"/>
      <c r="RVH111" s="297"/>
      <c r="RVI111" s="297"/>
      <c r="RVJ111" s="297"/>
      <c r="RVK111" s="297"/>
      <c r="RVL111" s="297"/>
      <c r="RVM111" s="297"/>
      <c r="RVN111" s="297"/>
      <c r="RVO111" s="297"/>
      <c r="RVP111" s="297"/>
      <c r="RVQ111" s="297"/>
      <c r="RVR111" s="297"/>
      <c r="RVS111" s="297"/>
      <c r="RVT111" s="297"/>
      <c r="RVU111" s="297"/>
      <c r="RVV111" s="297"/>
      <c r="RVW111" s="297"/>
      <c r="RVX111" s="297"/>
      <c r="RVY111" s="297"/>
      <c r="RVZ111" s="297"/>
      <c r="RWA111" s="297"/>
      <c r="RWB111" s="297"/>
      <c r="RWC111" s="297"/>
      <c r="RWD111" s="297"/>
      <c r="RWE111" s="297"/>
      <c r="RWF111" s="297"/>
      <c r="RWG111" s="297"/>
      <c r="RWH111" s="297"/>
      <c r="RWI111" s="297"/>
      <c r="RWJ111" s="297"/>
      <c r="RWK111" s="297"/>
      <c r="RWL111" s="297"/>
      <c r="RWM111" s="297"/>
      <c r="RWN111" s="297"/>
      <c r="RWO111" s="297"/>
      <c r="RWP111" s="297"/>
      <c r="RWQ111" s="297"/>
      <c r="RWR111" s="297"/>
      <c r="RWS111" s="297"/>
      <c r="RWT111" s="297"/>
      <c r="RWU111" s="297"/>
      <c r="RWV111" s="297"/>
      <c r="RWW111" s="297"/>
      <c r="RWX111" s="297"/>
      <c r="RWY111" s="297"/>
      <c r="RWZ111" s="297"/>
      <c r="RXA111" s="297"/>
      <c r="RXB111" s="297"/>
      <c r="RXC111" s="297"/>
      <c r="RXD111" s="297"/>
      <c r="RXE111" s="297"/>
      <c r="RXF111" s="297"/>
      <c r="RXG111" s="297"/>
      <c r="RXH111" s="297"/>
      <c r="RXI111" s="297"/>
      <c r="RXJ111" s="297"/>
      <c r="RXK111" s="297"/>
      <c r="RXL111" s="297"/>
      <c r="RXM111" s="297"/>
      <c r="RXN111" s="297"/>
      <c r="RXO111" s="297"/>
      <c r="RXP111" s="297"/>
      <c r="RXQ111" s="297"/>
      <c r="RXR111" s="297"/>
      <c r="RXS111" s="297"/>
      <c r="RXT111" s="297"/>
      <c r="RXU111" s="297"/>
      <c r="RXV111" s="297"/>
      <c r="RXW111" s="297"/>
      <c r="RXX111" s="297"/>
      <c r="RXY111" s="297"/>
      <c r="RXZ111" s="297"/>
      <c r="RYA111" s="297"/>
      <c r="RYB111" s="297"/>
      <c r="RYC111" s="297"/>
      <c r="RYD111" s="297"/>
      <c r="RYE111" s="297"/>
      <c r="RYF111" s="297"/>
      <c r="RYG111" s="297"/>
      <c r="RYH111" s="297"/>
      <c r="RYI111" s="297"/>
      <c r="RYJ111" s="297"/>
      <c r="RYK111" s="297"/>
      <c r="RYL111" s="297"/>
      <c r="RYM111" s="297"/>
      <c r="RYN111" s="297"/>
      <c r="RYO111" s="297"/>
      <c r="RYP111" s="297"/>
      <c r="RYQ111" s="297"/>
      <c r="RYR111" s="297"/>
      <c r="RYS111" s="297"/>
      <c r="RYT111" s="297"/>
      <c r="RYU111" s="297"/>
      <c r="RYV111" s="297"/>
      <c r="RYW111" s="297"/>
      <c r="RYX111" s="297"/>
      <c r="RYY111" s="297"/>
      <c r="RYZ111" s="297"/>
      <c r="RZA111" s="297"/>
      <c r="RZB111" s="297"/>
      <c r="RZC111" s="297"/>
      <c r="RZD111" s="297"/>
      <c r="RZE111" s="297"/>
      <c r="RZF111" s="297"/>
      <c r="RZG111" s="297"/>
      <c r="RZH111" s="297"/>
      <c r="RZI111" s="297"/>
      <c r="RZJ111" s="297"/>
      <c r="RZK111" s="297"/>
      <c r="RZL111" s="297"/>
      <c r="RZM111" s="297"/>
      <c r="RZN111" s="297"/>
      <c r="RZO111" s="297"/>
      <c r="RZP111" s="297"/>
      <c r="RZQ111" s="297"/>
      <c r="RZR111" s="297"/>
      <c r="RZS111" s="297"/>
      <c r="RZT111" s="297"/>
      <c r="RZU111" s="297"/>
      <c r="RZV111" s="297"/>
      <c r="RZW111" s="297"/>
      <c r="RZX111" s="297"/>
      <c r="RZY111" s="297"/>
      <c r="RZZ111" s="297"/>
      <c r="SAA111" s="297"/>
      <c r="SAB111" s="297"/>
      <c r="SAC111" s="297"/>
      <c r="SAD111" s="297"/>
      <c r="SAE111" s="297"/>
      <c r="SAF111" s="297"/>
      <c r="SAG111" s="297"/>
      <c r="SAH111" s="297"/>
      <c r="SAI111" s="297"/>
      <c r="SAJ111" s="297"/>
      <c r="SAK111" s="297"/>
      <c r="SAL111" s="297"/>
      <c r="SAM111" s="297"/>
      <c r="SAN111" s="297"/>
      <c r="SAO111" s="297"/>
      <c r="SAP111" s="297"/>
      <c r="SAQ111" s="297"/>
      <c r="SAR111" s="297"/>
      <c r="SAS111" s="297"/>
      <c r="SAT111" s="297"/>
      <c r="SAU111" s="297"/>
      <c r="SAV111" s="297"/>
      <c r="SAW111" s="297"/>
      <c r="SAX111" s="297"/>
      <c r="SAY111" s="297"/>
      <c r="SAZ111" s="297"/>
      <c r="SBA111" s="297"/>
      <c r="SBB111" s="297"/>
      <c r="SBC111" s="297"/>
      <c r="SBD111" s="297"/>
      <c r="SBE111" s="297"/>
      <c r="SBF111" s="297"/>
      <c r="SBG111" s="297"/>
      <c r="SBH111" s="297"/>
      <c r="SBI111" s="297"/>
      <c r="SBJ111" s="297"/>
      <c r="SBK111" s="297"/>
      <c r="SBL111" s="297"/>
      <c r="SBM111" s="297"/>
      <c r="SBN111" s="297"/>
      <c r="SBO111" s="297"/>
      <c r="SBP111" s="297"/>
      <c r="SBQ111" s="297"/>
      <c r="SBR111" s="297"/>
      <c r="SBS111" s="297"/>
      <c r="SBT111" s="297"/>
      <c r="SBU111" s="297"/>
      <c r="SBV111" s="297"/>
      <c r="SBW111" s="297"/>
      <c r="SBX111" s="297"/>
      <c r="SBY111" s="297"/>
      <c r="SBZ111" s="297"/>
      <c r="SCA111" s="297"/>
      <c r="SCB111" s="297"/>
      <c r="SCC111" s="297"/>
      <c r="SCD111" s="297"/>
      <c r="SCE111" s="297"/>
      <c r="SCF111" s="297"/>
      <c r="SCG111" s="297"/>
      <c r="SCH111" s="297"/>
      <c r="SCI111" s="297"/>
      <c r="SCJ111" s="297"/>
      <c r="SCK111" s="297"/>
      <c r="SCL111" s="297"/>
      <c r="SCM111" s="297"/>
      <c r="SCN111" s="297"/>
      <c r="SCO111" s="297"/>
      <c r="SCP111" s="297"/>
      <c r="SCQ111" s="297"/>
      <c r="SCR111" s="297"/>
      <c r="SCS111" s="297"/>
      <c r="SCT111" s="297"/>
      <c r="SCU111" s="297"/>
      <c r="SCV111" s="297"/>
      <c r="SCW111" s="297"/>
      <c r="SCX111" s="297"/>
      <c r="SCY111" s="297"/>
      <c r="SCZ111" s="297"/>
      <c r="SDA111" s="297"/>
      <c r="SDB111" s="297"/>
      <c r="SDC111" s="297"/>
      <c r="SDD111" s="297"/>
      <c r="SDE111" s="297"/>
      <c r="SDF111" s="297"/>
      <c r="SDG111" s="297"/>
      <c r="SDH111" s="297"/>
      <c r="SDI111" s="297"/>
      <c r="SDJ111" s="297"/>
      <c r="SDK111" s="297"/>
      <c r="SDL111" s="297"/>
      <c r="SDM111" s="297"/>
      <c r="SDN111" s="297"/>
      <c r="SDO111" s="297"/>
      <c r="SDP111" s="297"/>
      <c r="SDQ111" s="297"/>
      <c r="SDR111" s="297"/>
      <c r="SDS111" s="297"/>
      <c r="SDT111" s="297"/>
      <c r="SDU111" s="297"/>
      <c r="SDV111" s="297"/>
      <c r="SDW111" s="297"/>
      <c r="SDX111" s="297"/>
      <c r="SDY111" s="297"/>
      <c r="SDZ111" s="297"/>
      <c r="SEA111" s="297"/>
      <c r="SEB111" s="297"/>
      <c r="SEC111" s="297"/>
      <c r="SED111" s="297"/>
      <c r="SEE111" s="297"/>
      <c r="SEF111" s="297"/>
      <c r="SEG111" s="297"/>
      <c r="SEH111" s="297"/>
      <c r="SEI111" s="297"/>
      <c r="SEJ111" s="297"/>
      <c r="SEK111" s="297"/>
      <c r="SEL111" s="297"/>
      <c r="SEM111" s="297"/>
      <c r="SEN111" s="297"/>
      <c r="SEO111" s="297"/>
      <c r="SEP111" s="297"/>
      <c r="SEQ111" s="297"/>
      <c r="SER111" s="297"/>
      <c r="SES111" s="297"/>
      <c r="SET111" s="297"/>
      <c r="SEU111" s="297"/>
      <c r="SEV111" s="297"/>
      <c r="SEW111" s="297"/>
      <c r="SEX111" s="297"/>
      <c r="SEY111" s="297"/>
      <c r="SEZ111" s="297"/>
      <c r="SFA111" s="297"/>
      <c r="SFB111" s="297"/>
      <c r="SFC111" s="297"/>
      <c r="SFD111" s="297"/>
      <c r="SFE111" s="297"/>
      <c r="SFF111" s="297"/>
      <c r="SFG111" s="297"/>
      <c r="SFH111" s="297"/>
      <c r="SFI111" s="297"/>
      <c r="SFJ111" s="297"/>
      <c r="SFK111" s="297"/>
      <c r="SFL111" s="297"/>
      <c r="SFM111" s="297"/>
      <c r="SFN111" s="297"/>
      <c r="SFO111" s="297"/>
      <c r="SFP111" s="297"/>
      <c r="SFQ111" s="297"/>
      <c r="SFR111" s="297"/>
      <c r="SFS111" s="297"/>
      <c r="SFT111" s="297"/>
      <c r="SFU111" s="297"/>
      <c r="SFV111" s="297"/>
      <c r="SFW111" s="297"/>
      <c r="SFX111" s="297"/>
      <c r="SFY111" s="297"/>
      <c r="SFZ111" s="297"/>
      <c r="SGA111" s="297"/>
      <c r="SGB111" s="297"/>
      <c r="SGC111" s="297"/>
      <c r="SGD111" s="297"/>
      <c r="SGE111" s="297"/>
      <c r="SGF111" s="297"/>
      <c r="SGG111" s="297"/>
      <c r="SGH111" s="297"/>
      <c r="SGI111" s="297"/>
      <c r="SGJ111" s="297"/>
      <c r="SGK111" s="297"/>
      <c r="SGL111" s="297"/>
      <c r="SGM111" s="297"/>
      <c r="SGN111" s="297"/>
      <c r="SGO111" s="297"/>
      <c r="SGP111" s="297"/>
      <c r="SGQ111" s="297"/>
      <c r="SGR111" s="297"/>
      <c r="SGS111" s="297"/>
      <c r="SGT111" s="297"/>
      <c r="SGU111" s="297"/>
      <c r="SGV111" s="297"/>
      <c r="SGW111" s="297"/>
      <c r="SGX111" s="297"/>
      <c r="SGY111" s="297"/>
      <c r="SGZ111" s="297"/>
      <c r="SHA111" s="297"/>
      <c r="SHB111" s="297"/>
      <c r="SHC111" s="297"/>
      <c r="SHD111" s="297"/>
      <c r="SHE111" s="297"/>
      <c r="SHF111" s="297"/>
      <c r="SHG111" s="297"/>
      <c r="SHH111" s="297"/>
      <c r="SHI111" s="297"/>
      <c r="SHJ111" s="297"/>
      <c r="SHK111" s="297"/>
      <c r="SHL111" s="297"/>
      <c r="SHM111" s="297"/>
      <c r="SHN111" s="297"/>
      <c r="SHO111" s="297"/>
      <c r="SHP111" s="297"/>
      <c r="SHQ111" s="297"/>
      <c r="SHR111" s="297"/>
      <c r="SHS111" s="297"/>
      <c r="SHT111" s="297"/>
      <c r="SHU111" s="297"/>
      <c r="SHV111" s="297"/>
      <c r="SHW111" s="297"/>
      <c r="SHX111" s="297"/>
      <c r="SHY111" s="297"/>
      <c r="SHZ111" s="297"/>
      <c r="SIA111" s="297"/>
      <c r="SIB111" s="297"/>
      <c r="SIC111" s="297"/>
      <c r="SID111" s="297"/>
      <c r="SIE111" s="297"/>
      <c r="SIF111" s="297"/>
      <c r="SIG111" s="297"/>
      <c r="SIH111" s="297"/>
      <c r="SII111" s="297"/>
      <c r="SIJ111" s="297"/>
      <c r="SIK111" s="297"/>
      <c r="SIL111" s="297"/>
      <c r="SIM111" s="297"/>
      <c r="SIN111" s="297"/>
      <c r="SIO111" s="297"/>
      <c r="SIP111" s="297"/>
      <c r="SIQ111" s="297"/>
      <c r="SIR111" s="297"/>
      <c r="SIS111" s="297"/>
      <c r="SIT111" s="297"/>
      <c r="SIU111" s="297"/>
      <c r="SIV111" s="297"/>
      <c r="SIW111" s="297"/>
      <c r="SIX111" s="297"/>
      <c r="SIY111" s="297"/>
      <c r="SIZ111" s="297"/>
      <c r="SJA111" s="297"/>
      <c r="SJB111" s="297"/>
      <c r="SJC111" s="297"/>
      <c r="SJD111" s="297"/>
      <c r="SJE111" s="297"/>
      <c r="SJF111" s="297"/>
      <c r="SJG111" s="297"/>
      <c r="SJH111" s="297"/>
      <c r="SJI111" s="297"/>
      <c r="SJJ111" s="297"/>
      <c r="SJK111" s="297"/>
      <c r="SJL111" s="297"/>
      <c r="SJM111" s="297"/>
      <c r="SJN111" s="297"/>
      <c r="SJO111" s="297"/>
      <c r="SJP111" s="297"/>
      <c r="SJQ111" s="297"/>
      <c r="SJR111" s="297"/>
      <c r="SJS111" s="297"/>
      <c r="SJT111" s="297"/>
      <c r="SJU111" s="297"/>
      <c r="SJV111" s="297"/>
      <c r="SJW111" s="297"/>
      <c r="SJX111" s="297"/>
      <c r="SJY111" s="297"/>
      <c r="SJZ111" s="297"/>
      <c r="SKA111" s="297"/>
      <c r="SKB111" s="297"/>
      <c r="SKC111" s="297"/>
      <c r="SKD111" s="297"/>
      <c r="SKE111" s="297"/>
      <c r="SKF111" s="297"/>
      <c r="SKG111" s="297"/>
      <c r="SKH111" s="297"/>
      <c r="SKI111" s="297"/>
      <c r="SKJ111" s="297"/>
      <c r="SKK111" s="297"/>
      <c r="SKL111" s="297"/>
      <c r="SKM111" s="297"/>
      <c r="SKN111" s="297"/>
      <c r="SKO111" s="297"/>
      <c r="SKP111" s="297"/>
      <c r="SKQ111" s="297"/>
      <c r="SKR111" s="297"/>
      <c r="SKS111" s="297"/>
      <c r="SKT111" s="297"/>
      <c r="SKU111" s="297"/>
      <c r="SKV111" s="297"/>
      <c r="SKW111" s="297"/>
      <c r="SKX111" s="297"/>
      <c r="SKY111" s="297"/>
      <c r="SKZ111" s="297"/>
      <c r="SLA111" s="297"/>
      <c r="SLB111" s="297"/>
      <c r="SLC111" s="297"/>
      <c r="SLD111" s="297"/>
      <c r="SLE111" s="297"/>
      <c r="SLF111" s="297"/>
      <c r="SLG111" s="297"/>
      <c r="SLH111" s="297"/>
      <c r="SLI111" s="297"/>
      <c r="SLJ111" s="297"/>
      <c r="SLK111" s="297"/>
      <c r="SLL111" s="297"/>
      <c r="SLM111" s="297"/>
      <c r="SLN111" s="297"/>
      <c r="SLO111" s="297"/>
      <c r="SLP111" s="297"/>
      <c r="SLQ111" s="297"/>
      <c r="SLR111" s="297"/>
      <c r="SLS111" s="297"/>
      <c r="SLT111" s="297"/>
      <c r="SLU111" s="297"/>
      <c r="SLV111" s="297"/>
      <c r="SLW111" s="297"/>
      <c r="SLX111" s="297"/>
      <c r="SLY111" s="297"/>
      <c r="SLZ111" s="297"/>
      <c r="SMA111" s="297"/>
      <c r="SMB111" s="297"/>
      <c r="SMC111" s="297"/>
      <c r="SMD111" s="297"/>
      <c r="SME111" s="297"/>
      <c r="SMF111" s="297"/>
      <c r="SMG111" s="297"/>
      <c r="SMH111" s="297"/>
      <c r="SMI111" s="297"/>
      <c r="SMJ111" s="297"/>
      <c r="SMK111" s="297"/>
      <c r="SML111" s="297"/>
      <c r="SMM111" s="297"/>
      <c r="SMN111" s="297"/>
      <c r="SMO111" s="297"/>
      <c r="SMP111" s="297"/>
      <c r="SMQ111" s="297"/>
      <c r="SMR111" s="297"/>
      <c r="SMS111" s="297"/>
      <c r="SMT111" s="297"/>
      <c r="SMU111" s="297"/>
      <c r="SMV111" s="297"/>
      <c r="SMW111" s="297"/>
      <c r="SMX111" s="297"/>
      <c r="SMY111" s="297"/>
      <c r="SMZ111" s="297"/>
      <c r="SNA111" s="297"/>
      <c r="SNB111" s="297"/>
      <c r="SNC111" s="297"/>
      <c r="SND111" s="297"/>
      <c r="SNE111" s="297"/>
      <c r="SNF111" s="297"/>
      <c r="SNG111" s="297"/>
      <c r="SNH111" s="297"/>
      <c r="SNI111" s="297"/>
      <c r="SNJ111" s="297"/>
      <c r="SNK111" s="297"/>
      <c r="SNL111" s="297"/>
      <c r="SNM111" s="297"/>
      <c r="SNN111" s="297"/>
      <c r="SNO111" s="297"/>
      <c r="SNP111" s="297"/>
      <c r="SNQ111" s="297"/>
      <c r="SNR111" s="297"/>
      <c r="SNS111" s="297"/>
      <c r="SNT111" s="297"/>
      <c r="SNU111" s="297"/>
      <c r="SNV111" s="297"/>
      <c r="SNW111" s="297"/>
      <c r="SNX111" s="297"/>
      <c r="SNY111" s="297"/>
      <c r="SNZ111" s="297"/>
      <c r="SOA111" s="297"/>
      <c r="SOB111" s="297"/>
      <c r="SOC111" s="297"/>
      <c r="SOD111" s="297"/>
      <c r="SOE111" s="297"/>
      <c r="SOF111" s="297"/>
      <c r="SOG111" s="297"/>
      <c r="SOH111" s="297"/>
      <c r="SOI111" s="297"/>
      <c r="SOJ111" s="297"/>
      <c r="SOK111" s="297"/>
      <c r="SOL111" s="297"/>
      <c r="SOM111" s="297"/>
      <c r="SON111" s="297"/>
      <c r="SOO111" s="297"/>
      <c r="SOP111" s="297"/>
      <c r="SOQ111" s="297"/>
      <c r="SOR111" s="297"/>
      <c r="SOS111" s="297"/>
      <c r="SOT111" s="297"/>
      <c r="SOU111" s="297"/>
      <c r="SOV111" s="297"/>
      <c r="SOW111" s="297"/>
      <c r="SOX111" s="297"/>
      <c r="SOY111" s="297"/>
      <c r="SOZ111" s="297"/>
      <c r="SPA111" s="297"/>
      <c r="SPB111" s="297"/>
      <c r="SPC111" s="297"/>
      <c r="SPD111" s="297"/>
      <c r="SPE111" s="297"/>
      <c r="SPF111" s="297"/>
      <c r="SPG111" s="297"/>
      <c r="SPH111" s="297"/>
      <c r="SPI111" s="297"/>
      <c r="SPJ111" s="297"/>
      <c r="SPK111" s="297"/>
      <c r="SPL111" s="297"/>
      <c r="SPM111" s="297"/>
      <c r="SPN111" s="297"/>
      <c r="SPO111" s="297"/>
      <c r="SPP111" s="297"/>
      <c r="SPQ111" s="297"/>
      <c r="SPR111" s="297"/>
      <c r="SPS111" s="297"/>
      <c r="SPT111" s="297"/>
      <c r="SPU111" s="297"/>
      <c r="SPV111" s="297"/>
      <c r="SPW111" s="297"/>
      <c r="SPX111" s="297"/>
      <c r="SPY111" s="297"/>
      <c r="SPZ111" s="297"/>
      <c r="SQA111" s="297"/>
      <c r="SQB111" s="297"/>
      <c r="SQC111" s="297"/>
      <c r="SQD111" s="297"/>
      <c r="SQE111" s="297"/>
      <c r="SQF111" s="297"/>
      <c r="SQG111" s="297"/>
      <c r="SQH111" s="297"/>
      <c r="SQI111" s="297"/>
      <c r="SQJ111" s="297"/>
      <c r="SQK111" s="297"/>
      <c r="SQL111" s="297"/>
      <c r="SQM111" s="297"/>
      <c r="SQN111" s="297"/>
      <c r="SQO111" s="297"/>
      <c r="SQP111" s="297"/>
      <c r="SQQ111" s="297"/>
      <c r="SQR111" s="297"/>
      <c r="SQS111" s="297"/>
      <c r="SQT111" s="297"/>
      <c r="SQU111" s="297"/>
      <c r="SQV111" s="297"/>
      <c r="SQW111" s="297"/>
      <c r="SQX111" s="297"/>
      <c r="SQY111" s="297"/>
      <c r="SQZ111" s="297"/>
      <c r="SRA111" s="297"/>
      <c r="SRB111" s="297"/>
      <c r="SRC111" s="297"/>
      <c r="SRD111" s="297"/>
      <c r="SRE111" s="297"/>
      <c r="SRF111" s="297"/>
      <c r="SRG111" s="297"/>
      <c r="SRH111" s="297"/>
      <c r="SRI111" s="297"/>
      <c r="SRJ111" s="297"/>
      <c r="SRK111" s="297"/>
      <c r="SRL111" s="297"/>
      <c r="SRM111" s="297"/>
      <c r="SRN111" s="297"/>
      <c r="SRO111" s="297"/>
      <c r="SRP111" s="297"/>
      <c r="SRQ111" s="297"/>
      <c r="SRR111" s="297"/>
      <c r="SRS111" s="297"/>
      <c r="SRT111" s="297"/>
      <c r="SRU111" s="297"/>
      <c r="SRV111" s="297"/>
      <c r="SRW111" s="297"/>
      <c r="SRX111" s="297"/>
      <c r="SRY111" s="297"/>
      <c r="SRZ111" s="297"/>
      <c r="SSA111" s="297"/>
      <c r="SSB111" s="297"/>
      <c r="SSC111" s="297"/>
      <c r="SSD111" s="297"/>
      <c r="SSE111" s="297"/>
      <c r="SSF111" s="297"/>
      <c r="SSG111" s="297"/>
      <c r="SSH111" s="297"/>
      <c r="SSI111" s="297"/>
      <c r="SSJ111" s="297"/>
      <c r="SSK111" s="297"/>
      <c r="SSL111" s="297"/>
      <c r="SSM111" s="297"/>
      <c r="SSN111" s="297"/>
      <c r="SSO111" s="297"/>
      <c r="SSP111" s="297"/>
      <c r="SSQ111" s="297"/>
      <c r="SSR111" s="297"/>
      <c r="SSS111" s="297"/>
      <c r="SST111" s="297"/>
      <c r="SSU111" s="297"/>
      <c r="SSV111" s="297"/>
      <c r="SSW111" s="297"/>
      <c r="SSX111" s="297"/>
      <c r="SSY111" s="297"/>
      <c r="SSZ111" s="297"/>
      <c r="STA111" s="297"/>
      <c r="STB111" s="297"/>
      <c r="STC111" s="297"/>
      <c r="STD111" s="297"/>
      <c r="STE111" s="297"/>
      <c r="STF111" s="297"/>
      <c r="STG111" s="297"/>
      <c r="STH111" s="297"/>
      <c r="STI111" s="297"/>
      <c r="STJ111" s="297"/>
      <c r="STK111" s="297"/>
      <c r="STL111" s="297"/>
      <c r="STM111" s="297"/>
      <c r="STN111" s="297"/>
      <c r="STO111" s="297"/>
      <c r="STP111" s="297"/>
      <c r="STQ111" s="297"/>
      <c r="STR111" s="297"/>
      <c r="STS111" s="297"/>
      <c r="STT111" s="297"/>
      <c r="STU111" s="297"/>
      <c r="STV111" s="297"/>
      <c r="STW111" s="297"/>
      <c r="STX111" s="297"/>
      <c r="STY111" s="297"/>
      <c r="STZ111" s="297"/>
      <c r="SUA111" s="297"/>
      <c r="SUB111" s="297"/>
      <c r="SUC111" s="297"/>
      <c r="SUD111" s="297"/>
      <c r="SUE111" s="297"/>
      <c r="SUF111" s="297"/>
      <c r="SUG111" s="297"/>
      <c r="SUH111" s="297"/>
      <c r="SUI111" s="297"/>
      <c r="SUJ111" s="297"/>
      <c r="SUK111" s="297"/>
      <c r="SUL111" s="297"/>
      <c r="SUM111" s="297"/>
      <c r="SUN111" s="297"/>
      <c r="SUO111" s="297"/>
      <c r="SUP111" s="297"/>
      <c r="SUQ111" s="297"/>
      <c r="SUR111" s="297"/>
      <c r="SUS111" s="297"/>
      <c r="SUT111" s="297"/>
      <c r="SUU111" s="297"/>
      <c r="SUV111" s="297"/>
      <c r="SUW111" s="297"/>
      <c r="SUX111" s="297"/>
      <c r="SUY111" s="297"/>
      <c r="SUZ111" s="297"/>
      <c r="SVA111" s="297"/>
      <c r="SVB111" s="297"/>
      <c r="SVC111" s="297"/>
      <c r="SVD111" s="297"/>
      <c r="SVE111" s="297"/>
      <c r="SVF111" s="297"/>
      <c r="SVG111" s="297"/>
      <c r="SVH111" s="297"/>
      <c r="SVI111" s="297"/>
      <c r="SVJ111" s="297"/>
      <c r="SVK111" s="297"/>
      <c r="SVL111" s="297"/>
      <c r="SVM111" s="297"/>
      <c r="SVN111" s="297"/>
      <c r="SVO111" s="297"/>
      <c r="SVP111" s="297"/>
      <c r="SVQ111" s="297"/>
      <c r="SVR111" s="297"/>
      <c r="SVS111" s="297"/>
      <c r="SVT111" s="297"/>
      <c r="SVU111" s="297"/>
      <c r="SVV111" s="297"/>
      <c r="SVW111" s="297"/>
      <c r="SVX111" s="297"/>
      <c r="SVY111" s="297"/>
      <c r="SVZ111" s="297"/>
      <c r="SWA111" s="297"/>
      <c r="SWB111" s="297"/>
      <c r="SWC111" s="297"/>
      <c r="SWD111" s="297"/>
      <c r="SWE111" s="297"/>
      <c r="SWF111" s="297"/>
      <c r="SWG111" s="297"/>
      <c r="SWH111" s="297"/>
      <c r="SWI111" s="297"/>
      <c r="SWJ111" s="297"/>
      <c r="SWK111" s="297"/>
      <c r="SWL111" s="297"/>
      <c r="SWM111" s="297"/>
      <c r="SWN111" s="297"/>
      <c r="SWO111" s="297"/>
      <c r="SWP111" s="297"/>
      <c r="SWQ111" s="297"/>
      <c r="SWR111" s="297"/>
      <c r="SWS111" s="297"/>
      <c r="SWT111" s="297"/>
      <c r="SWU111" s="297"/>
      <c r="SWV111" s="297"/>
      <c r="SWW111" s="297"/>
      <c r="SWX111" s="297"/>
      <c r="SWY111" s="297"/>
      <c r="SWZ111" s="297"/>
      <c r="SXA111" s="297"/>
      <c r="SXB111" s="297"/>
      <c r="SXC111" s="297"/>
      <c r="SXD111" s="297"/>
      <c r="SXE111" s="297"/>
      <c r="SXF111" s="297"/>
      <c r="SXG111" s="297"/>
      <c r="SXH111" s="297"/>
      <c r="SXI111" s="297"/>
      <c r="SXJ111" s="297"/>
      <c r="SXK111" s="297"/>
      <c r="SXL111" s="297"/>
      <c r="SXM111" s="297"/>
      <c r="SXN111" s="297"/>
      <c r="SXO111" s="297"/>
      <c r="SXP111" s="297"/>
      <c r="SXQ111" s="297"/>
      <c r="SXR111" s="297"/>
      <c r="SXS111" s="297"/>
      <c r="SXT111" s="297"/>
      <c r="SXU111" s="297"/>
      <c r="SXV111" s="297"/>
      <c r="SXW111" s="297"/>
      <c r="SXX111" s="297"/>
      <c r="SXY111" s="297"/>
      <c r="SXZ111" s="297"/>
      <c r="SYA111" s="297"/>
      <c r="SYB111" s="297"/>
      <c r="SYC111" s="297"/>
      <c r="SYD111" s="297"/>
      <c r="SYE111" s="297"/>
      <c r="SYF111" s="297"/>
      <c r="SYG111" s="297"/>
      <c r="SYH111" s="297"/>
      <c r="SYI111" s="297"/>
      <c r="SYJ111" s="297"/>
      <c r="SYK111" s="297"/>
      <c r="SYL111" s="297"/>
      <c r="SYM111" s="297"/>
      <c r="SYN111" s="297"/>
      <c r="SYO111" s="297"/>
      <c r="SYP111" s="297"/>
      <c r="SYQ111" s="297"/>
      <c r="SYR111" s="297"/>
      <c r="SYS111" s="297"/>
      <c r="SYT111" s="297"/>
      <c r="SYU111" s="297"/>
      <c r="SYV111" s="297"/>
      <c r="SYW111" s="297"/>
      <c r="SYX111" s="297"/>
      <c r="SYY111" s="297"/>
      <c r="SYZ111" s="297"/>
      <c r="SZA111" s="297"/>
      <c r="SZB111" s="297"/>
      <c r="SZC111" s="297"/>
      <c r="SZD111" s="297"/>
      <c r="SZE111" s="297"/>
      <c r="SZF111" s="297"/>
      <c r="SZG111" s="297"/>
      <c r="SZH111" s="297"/>
      <c r="SZI111" s="297"/>
      <c r="SZJ111" s="297"/>
      <c r="SZK111" s="297"/>
      <c r="SZL111" s="297"/>
      <c r="SZM111" s="297"/>
      <c r="SZN111" s="297"/>
      <c r="SZO111" s="297"/>
      <c r="SZP111" s="297"/>
      <c r="SZQ111" s="297"/>
      <c r="SZR111" s="297"/>
      <c r="SZS111" s="297"/>
      <c r="SZT111" s="297"/>
      <c r="SZU111" s="297"/>
      <c r="SZV111" s="297"/>
      <c r="SZW111" s="297"/>
      <c r="SZX111" s="297"/>
      <c r="SZY111" s="297"/>
      <c r="SZZ111" s="297"/>
      <c r="TAA111" s="297"/>
      <c r="TAB111" s="297"/>
      <c r="TAC111" s="297"/>
      <c r="TAD111" s="297"/>
      <c r="TAE111" s="297"/>
      <c r="TAF111" s="297"/>
      <c r="TAG111" s="297"/>
      <c r="TAH111" s="297"/>
      <c r="TAI111" s="297"/>
      <c r="TAJ111" s="297"/>
      <c r="TAK111" s="297"/>
      <c r="TAL111" s="297"/>
      <c r="TAM111" s="297"/>
      <c r="TAN111" s="297"/>
      <c r="TAO111" s="297"/>
      <c r="TAP111" s="297"/>
      <c r="TAQ111" s="297"/>
      <c r="TAR111" s="297"/>
      <c r="TAS111" s="297"/>
      <c r="TAT111" s="297"/>
      <c r="TAU111" s="297"/>
      <c r="TAV111" s="297"/>
      <c r="TAW111" s="297"/>
      <c r="TAX111" s="297"/>
      <c r="TAY111" s="297"/>
      <c r="TAZ111" s="297"/>
      <c r="TBA111" s="297"/>
      <c r="TBB111" s="297"/>
      <c r="TBC111" s="297"/>
      <c r="TBD111" s="297"/>
      <c r="TBE111" s="297"/>
      <c r="TBF111" s="297"/>
      <c r="TBG111" s="297"/>
      <c r="TBH111" s="297"/>
      <c r="TBI111" s="297"/>
      <c r="TBJ111" s="297"/>
      <c r="TBK111" s="297"/>
      <c r="TBL111" s="297"/>
      <c r="TBM111" s="297"/>
      <c r="TBN111" s="297"/>
      <c r="TBO111" s="297"/>
      <c r="TBP111" s="297"/>
      <c r="TBQ111" s="297"/>
      <c r="TBR111" s="297"/>
      <c r="TBS111" s="297"/>
      <c r="TBT111" s="297"/>
      <c r="TBU111" s="297"/>
      <c r="TBV111" s="297"/>
      <c r="TBW111" s="297"/>
      <c r="TBX111" s="297"/>
      <c r="TBY111" s="297"/>
      <c r="TBZ111" s="297"/>
      <c r="TCA111" s="297"/>
      <c r="TCB111" s="297"/>
      <c r="TCC111" s="297"/>
      <c r="TCD111" s="297"/>
      <c r="TCE111" s="297"/>
      <c r="TCF111" s="297"/>
      <c r="TCG111" s="297"/>
      <c r="TCH111" s="297"/>
      <c r="TCI111" s="297"/>
      <c r="TCJ111" s="297"/>
      <c r="TCK111" s="297"/>
      <c r="TCL111" s="297"/>
      <c r="TCM111" s="297"/>
      <c r="TCN111" s="297"/>
      <c r="TCO111" s="297"/>
      <c r="TCP111" s="297"/>
      <c r="TCQ111" s="297"/>
      <c r="TCR111" s="297"/>
      <c r="TCS111" s="297"/>
      <c r="TCT111" s="297"/>
      <c r="TCU111" s="297"/>
      <c r="TCV111" s="297"/>
      <c r="TCW111" s="297"/>
      <c r="TCX111" s="297"/>
      <c r="TCY111" s="297"/>
      <c r="TCZ111" s="297"/>
      <c r="TDA111" s="297"/>
      <c r="TDB111" s="297"/>
      <c r="TDC111" s="297"/>
      <c r="TDD111" s="297"/>
      <c r="TDE111" s="297"/>
      <c r="TDF111" s="297"/>
      <c r="TDG111" s="297"/>
      <c r="TDH111" s="297"/>
      <c r="TDI111" s="297"/>
      <c r="TDJ111" s="297"/>
      <c r="TDK111" s="297"/>
      <c r="TDL111" s="297"/>
      <c r="TDM111" s="297"/>
      <c r="TDN111" s="297"/>
      <c r="TDO111" s="297"/>
      <c r="TDP111" s="297"/>
      <c r="TDQ111" s="297"/>
      <c r="TDR111" s="297"/>
      <c r="TDS111" s="297"/>
      <c r="TDT111" s="297"/>
      <c r="TDU111" s="297"/>
      <c r="TDV111" s="297"/>
      <c r="TDW111" s="297"/>
      <c r="TDX111" s="297"/>
      <c r="TDY111" s="297"/>
      <c r="TDZ111" s="297"/>
      <c r="TEA111" s="297"/>
      <c r="TEB111" s="297"/>
      <c r="TEC111" s="297"/>
      <c r="TED111" s="297"/>
      <c r="TEE111" s="297"/>
      <c r="TEF111" s="297"/>
      <c r="TEG111" s="297"/>
      <c r="TEH111" s="297"/>
      <c r="TEI111" s="297"/>
      <c r="TEJ111" s="297"/>
      <c r="TEK111" s="297"/>
      <c r="TEL111" s="297"/>
      <c r="TEM111" s="297"/>
      <c r="TEN111" s="297"/>
      <c r="TEO111" s="297"/>
      <c r="TEP111" s="297"/>
      <c r="TEQ111" s="297"/>
      <c r="TER111" s="297"/>
      <c r="TES111" s="297"/>
      <c r="TET111" s="297"/>
      <c r="TEU111" s="297"/>
      <c r="TEV111" s="297"/>
      <c r="TEW111" s="297"/>
      <c r="TEX111" s="297"/>
      <c r="TEY111" s="297"/>
      <c r="TEZ111" s="297"/>
      <c r="TFA111" s="297"/>
      <c r="TFB111" s="297"/>
      <c r="TFC111" s="297"/>
      <c r="TFD111" s="297"/>
      <c r="TFE111" s="297"/>
      <c r="TFF111" s="297"/>
      <c r="TFG111" s="297"/>
      <c r="TFH111" s="297"/>
      <c r="TFI111" s="297"/>
      <c r="TFJ111" s="297"/>
      <c r="TFK111" s="297"/>
      <c r="TFL111" s="297"/>
      <c r="TFM111" s="297"/>
      <c r="TFN111" s="297"/>
      <c r="TFO111" s="297"/>
      <c r="TFP111" s="297"/>
      <c r="TFQ111" s="297"/>
      <c r="TFR111" s="297"/>
      <c r="TFS111" s="297"/>
      <c r="TFT111" s="297"/>
      <c r="TFU111" s="297"/>
      <c r="TFV111" s="297"/>
      <c r="TFW111" s="297"/>
      <c r="TFX111" s="297"/>
      <c r="TFY111" s="297"/>
      <c r="TFZ111" s="297"/>
      <c r="TGA111" s="297"/>
      <c r="TGB111" s="297"/>
      <c r="TGC111" s="297"/>
      <c r="TGD111" s="297"/>
      <c r="TGE111" s="297"/>
      <c r="TGF111" s="297"/>
      <c r="TGG111" s="297"/>
      <c r="TGH111" s="297"/>
      <c r="TGI111" s="297"/>
      <c r="TGJ111" s="297"/>
      <c r="TGK111" s="297"/>
      <c r="TGL111" s="297"/>
      <c r="TGM111" s="297"/>
      <c r="TGN111" s="297"/>
      <c r="TGO111" s="297"/>
      <c r="TGP111" s="297"/>
      <c r="TGQ111" s="297"/>
      <c r="TGR111" s="297"/>
      <c r="TGS111" s="297"/>
      <c r="TGT111" s="297"/>
      <c r="TGU111" s="297"/>
      <c r="TGV111" s="297"/>
      <c r="TGW111" s="297"/>
      <c r="TGX111" s="297"/>
      <c r="TGY111" s="297"/>
      <c r="TGZ111" s="297"/>
      <c r="THA111" s="297"/>
      <c r="THB111" s="297"/>
      <c r="THC111" s="297"/>
      <c r="THD111" s="297"/>
      <c r="THE111" s="297"/>
      <c r="THF111" s="297"/>
      <c r="THG111" s="297"/>
      <c r="THH111" s="297"/>
      <c r="THI111" s="297"/>
      <c r="THJ111" s="297"/>
      <c r="THK111" s="297"/>
      <c r="THL111" s="297"/>
      <c r="THM111" s="297"/>
      <c r="THN111" s="297"/>
      <c r="THO111" s="297"/>
      <c r="THP111" s="297"/>
      <c r="THQ111" s="297"/>
      <c r="THR111" s="297"/>
      <c r="THS111" s="297"/>
      <c r="THT111" s="297"/>
      <c r="THU111" s="297"/>
      <c r="THV111" s="297"/>
      <c r="THW111" s="297"/>
      <c r="THX111" s="297"/>
      <c r="THY111" s="297"/>
      <c r="THZ111" s="297"/>
      <c r="TIA111" s="297"/>
      <c r="TIB111" s="297"/>
      <c r="TIC111" s="297"/>
      <c r="TID111" s="297"/>
      <c r="TIE111" s="297"/>
      <c r="TIF111" s="297"/>
      <c r="TIG111" s="297"/>
      <c r="TIH111" s="297"/>
      <c r="TII111" s="297"/>
      <c r="TIJ111" s="297"/>
      <c r="TIK111" s="297"/>
      <c r="TIL111" s="297"/>
      <c r="TIM111" s="297"/>
      <c r="TIN111" s="297"/>
      <c r="TIO111" s="297"/>
      <c r="TIP111" s="297"/>
      <c r="TIQ111" s="297"/>
      <c r="TIR111" s="297"/>
      <c r="TIS111" s="297"/>
      <c r="TIT111" s="297"/>
      <c r="TIU111" s="297"/>
      <c r="TIV111" s="297"/>
      <c r="TIW111" s="297"/>
      <c r="TIX111" s="297"/>
      <c r="TIY111" s="297"/>
      <c r="TIZ111" s="297"/>
      <c r="TJA111" s="297"/>
      <c r="TJB111" s="297"/>
      <c r="TJC111" s="297"/>
      <c r="TJD111" s="297"/>
      <c r="TJE111" s="297"/>
      <c r="TJF111" s="297"/>
      <c r="TJG111" s="297"/>
      <c r="TJH111" s="297"/>
      <c r="TJI111" s="297"/>
      <c r="TJJ111" s="297"/>
      <c r="TJK111" s="297"/>
      <c r="TJL111" s="297"/>
      <c r="TJM111" s="297"/>
      <c r="TJN111" s="297"/>
      <c r="TJO111" s="297"/>
      <c r="TJP111" s="297"/>
      <c r="TJQ111" s="297"/>
      <c r="TJR111" s="297"/>
      <c r="TJS111" s="297"/>
      <c r="TJT111" s="297"/>
      <c r="TJU111" s="297"/>
      <c r="TJV111" s="297"/>
      <c r="TJW111" s="297"/>
      <c r="TJX111" s="297"/>
      <c r="TJY111" s="297"/>
      <c r="TJZ111" s="297"/>
      <c r="TKA111" s="297"/>
      <c r="TKB111" s="297"/>
      <c r="TKC111" s="297"/>
      <c r="TKD111" s="297"/>
      <c r="TKE111" s="297"/>
      <c r="TKF111" s="297"/>
      <c r="TKG111" s="297"/>
      <c r="TKH111" s="297"/>
      <c r="TKI111" s="297"/>
      <c r="TKJ111" s="297"/>
      <c r="TKK111" s="297"/>
      <c r="TKL111" s="297"/>
      <c r="TKM111" s="297"/>
      <c r="TKN111" s="297"/>
      <c r="TKO111" s="297"/>
      <c r="TKP111" s="297"/>
      <c r="TKQ111" s="297"/>
      <c r="TKR111" s="297"/>
      <c r="TKS111" s="297"/>
      <c r="TKT111" s="297"/>
      <c r="TKU111" s="297"/>
      <c r="TKV111" s="297"/>
      <c r="TKW111" s="297"/>
      <c r="TKX111" s="297"/>
      <c r="TKY111" s="297"/>
      <c r="TKZ111" s="297"/>
      <c r="TLA111" s="297"/>
      <c r="TLB111" s="297"/>
      <c r="TLC111" s="297"/>
      <c r="TLD111" s="297"/>
      <c r="TLE111" s="297"/>
      <c r="TLF111" s="297"/>
      <c r="TLG111" s="297"/>
      <c r="TLH111" s="297"/>
      <c r="TLI111" s="297"/>
      <c r="TLJ111" s="297"/>
      <c r="TLK111" s="297"/>
      <c r="TLL111" s="297"/>
      <c r="TLM111" s="297"/>
      <c r="TLN111" s="297"/>
      <c r="TLO111" s="297"/>
      <c r="TLP111" s="297"/>
      <c r="TLQ111" s="297"/>
      <c r="TLR111" s="297"/>
      <c r="TLS111" s="297"/>
      <c r="TLT111" s="297"/>
      <c r="TLU111" s="297"/>
      <c r="TLV111" s="297"/>
      <c r="TLW111" s="297"/>
      <c r="TLX111" s="297"/>
      <c r="TLY111" s="297"/>
      <c r="TLZ111" s="297"/>
      <c r="TMA111" s="297"/>
      <c r="TMB111" s="297"/>
      <c r="TMC111" s="297"/>
      <c r="TMD111" s="297"/>
      <c r="TME111" s="297"/>
      <c r="TMF111" s="297"/>
      <c r="TMG111" s="297"/>
      <c r="TMH111" s="297"/>
      <c r="TMI111" s="297"/>
      <c r="TMJ111" s="297"/>
      <c r="TMK111" s="297"/>
      <c r="TML111" s="297"/>
      <c r="TMM111" s="297"/>
      <c r="TMN111" s="297"/>
      <c r="TMO111" s="297"/>
      <c r="TMP111" s="297"/>
      <c r="TMQ111" s="297"/>
      <c r="TMR111" s="297"/>
      <c r="TMS111" s="297"/>
      <c r="TMT111" s="297"/>
      <c r="TMU111" s="297"/>
      <c r="TMV111" s="297"/>
      <c r="TMW111" s="297"/>
      <c r="TMX111" s="297"/>
      <c r="TMY111" s="297"/>
      <c r="TMZ111" s="297"/>
      <c r="TNA111" s="297"/>
      <c r="TNB111" s="297"/>
      <c r="TNC111" s="297"/>
      <c r="TND111" s="297"/>
      <c r="TNE111" s="297"/>
      <c r="TNF111" s="297"/>
      <c r="TNG111" s="297"/>
      <c r="TNH111" s="297"/>
      <c r="TNI111" s="297"/>
      <c r="TNJ111" s="297"/>
      <c r="TNK111" s="297"/>
      <c r="TNL111" s="297"/>
      <c r="TNM111" s="297"/>
      <c r="TNN111" s="297"/>
      <c r="TNO111" s="297"/>
      <c r="TNP111" s="297"/>
      <c r="TNQ111" s="297"/>
      <c r="TNR111" s="297"/>
      <c r="TNS111" s="297"/>
      <c r="TNT111" s="297"/>
      <c r="TNU111" s="297"/>
      <c r="TNV111" s="297"/>
      <c r="TNW111" s="297"/>
      <c r="TNX111" s="297"/>
      <c r="TNY111" s="297"/>
      <c r="TNZ111" s="297"/>
      <c r="TOA111" s="297"/>
      <c r="TOB111" s="297"/>
      <c r="TOC111" s="297"/>
      <c r="TOD111" s="297"/>
      <c r="TOE111" s="297"/>
      <c r="TOF111" s="297"/>
      <c r="TOG111" s="297"/>
      <c r="TOH111" s="297"/>
      <c r="TOI111" s="297"/>
      <c r="TOJ111" s="297"/>
      <c r="TOK111" s="297"/>
      <c r="TOL111" s="297"/>
      <c r="TOM111" s="297"/>
      <c r="TON111" s="297"/>
      <c r="TOO111" s="297"/>
      <c r="TOP111" s="297"/>
      <c r="TOQ111" s="297"/>
      <c r="TOR111" s="297"/>
      <c r="TOS111" s="297"/>
      <c r="TOT111" s="297"/>
      <c r="TOU111" s="297"/>
      <c r="TOV111" s="297"/>
      <c r="TOW111" s="297"/>
      <c r="TOX111" s="297"/>
      <c r="TOY111" s="297"/>
      <c r="TOZ111" s="297"/>
      <c r="TPA111" s="297"/>
      <c r="TPB111" s="297"/>
      <c r="TPC111" s="297"/>
      <c r="TPD111" s="297"/>
      <c r="TPE111" s="297"/>
      <c r="TPF111" s="297"/>
      <c r="TPG111" s="297"/>
      <c r="TPH111" s="297"/>
      <c r="TPI111" s="297"/>
      <c r="TPJ111" s="297"/>
      <c r="TPK111" s="297"/>
      <c r="TPL111" s="297"/>
      <c r="TPM111" s="297"/>
      <c r="TPN111" s="297"/>
      <c r="TPO111" s="297"/>
      <c r="TPP111" s="297"/>
      <c r="TPQ111" s="297"/>
      <c r="TPR111" s="297"/>
      <c r="TPS111" s="297"/>
      <c r="TPT111" s="297"/>
      <c r="TPU111" s="297"/>
      <c r="TPV111" s="297"/>
      <c r="TPW111" s="297"/>
      <c r="TPX111" s="297"/>
      <c r="TPY111" s="297"/>
      <c r="TPZ111" s="297"/>
      <c r="TQA111" s="297"/>
      <c r="TQB111" s="297"/>
      <c r="TQC111" s="297"/>
      <c r="TQD111" s="297"/>
      <c r="TQE111" s="297"/>
      <c r="TQF111" s="297"/>
      <c r="TQG111" s="297"/>
      <c r="TQH111" s="297"/>
      <c r="TQI111" s="297"/>
      <c r="TQJ111" s="297"/>
      <c r="TQK111" s="297"/>
      <c r="TQL111" s="297"/>
      <c r="TQM111" s="297"/>
      <c r="TQN111" s="297"/>
      <c r="TQO111" s="297"/>
      <c r="TQP111" s="297"/>
      <c r="TQQ111" s="297"/>
      <c r="TQR111" s="297"/>
      <c r="TQS111" s="297"/>
      <c r="TQT111" s="297"/>
      <c r="TQU111" s="297"/>
      <c r="TQV111" s="297"/>
      <c r="TQW111" s="297"/>
      <c r="TQX111" s="297"/>
      <c r="TQY111" s="297"/>
      <c r="TQZ111" s="297"/>
      <c r="TRA111" s="297"/>
      <c r="TRB111" s="297"/>
      <c r="TRC111" s="297"/>
      <c r="TRD111" s="297"/>
      <c r="TRE111" s="297"/>
      <c r="TRF111" s="297"/>
      <c r="TRG111" s="297"/>
      <c r="TRH111" s="297"/>
      <c r="TRI111" s="297"/>
      <c r="TRJ111" s="297"/>
      <c r="TRK111" s="297"/>
      <c r="TRL111" s="297"/>
      <c r="TRM111" s="297"/>
      <c r="TRN111" s="297"/>
      <c r="TRO111" s="297"/>
      <c r="TRP111" s="297"/>
      <c r="TRQ111" s="297"/>
      <c r="TRR111" s="297"/>
      <c r="TRS111" s="297"/>
      <c r="TRT111" s="297"/>
      <c r="TRU111" s="297"/>
      <c r="TRV111" s="297"/>
      <c r="TRW111" s="297"/>
      <c r="TRX111" s="297"/>
      <c r="TRY111" s="297"/>
      <c r="TRZ111" s="297"/>
      <c r="TSA111" s="297"/>
      <c r="TSB111" s="297"/>
      <c r="TSC111" s="297"/>
      <c r="TSD111" s="297"/>
      <c r="TSE111" s="297"/>
      <c r="TSF111" s="297"/>
      <c r="TSG111" s="297"/>
      <c r="TSH111" s="297"/>
      <c r="TSI111" s="297"/>
      <c r="TSJ111" s="297"/>
      <c r="TSK111" s="297"/>
      <c r="TSL111" s="297"/>
      <c r="TSM111" s="297"/>
      <c r="TSN111" s="297"/>
      <c r="TSO111" s="297"/>
      <c r="TSP111" s="297"/>
      <c r="TSQ111" s="297"/>
      <c r="TSR111" s="297"/>
      <c r="TSS111" s="297"/>
      <c r="TST111" s="297"/>
      <c r="TSU111" s="297"/>
      <c r="TSV111" s="297"/>
      <c r="TSW111" s="297"/>
      <c r="TSX111" s="297"/>
      <c r="TSY111" s="297"/>
      <c r="TSZ111" s="297"/>
      <c r="TTA111" s="297"/>
      <c r="TTB111" s="297"/>
      <c r="TTC111" s="297"/>
      <c r="TTD111" s="297"/>
      <c r="TTE111" s="297"/>
      <c r="TTF111" s="297"/>
      <c r="TTG111" s="297"/>
      <c r="TTH111" s="297"/>
      <c r="TTI111" s="297"/>
      <c r="TTJ111" s="297"/>
      <c r="TTK111" s="297"/>
      <c r="TTL111" s="297"/>
      <c r="TTM111" s="297"/>
      <c r="TTN111" s="297"/>
      <c r="TTO111" s="297"/>
      <c r="TTP111" s="297"/>
      <c r="TTQ111" s="297"/>
      <c r="TTR111" s="297"/>
      <c r="TTS111" s="297"/>
      <c r="TTT111" s="297"/>
      <c r="TTU111" s="297"/>
      <c r="TTV111" s="297"/>
      <c r="TTW111" s="297"/>
      <c r="TTX111" s="297"/>
      <c r="TTY111" s="297"/>
      <c r="TTZ111" s="297"/>
      <c r="TUA111" s="297"/>
      <c r="TUB111" s="297"/>
      <c r="TUC111" s="297"/>
      <c r="TUD111" s="297"/>
      <c r="TUE111" s="297"/>
      <c r="TUF111" s="297"/>
      <c r="TUG111" s="297"/>
      <c r="TUH111" s="297"/>
      <c r="TUI111" s="297"/>
      <c r="TUJ111" s="297"/>
      <c r="TUK111" s="297"/>
      <c r="TUL111" s="297"/>
      <c r="TUM111" s="297"/>
      <c r="TUN111" s="297"/>
      <c r="TUO111" s="297"/>
      <c r="TUP111" s="297"/>
      <c r="TUQ111" s="297"/>
      <c r="TUR111" s="297"/>
      <c r="TUS111" s="297"/>
      <c r="TUT111" s="297"/>
      <c r="TUU111" s="297"/>
      <c r="TUV111" s="297"/>
      <c r="TUW111" s="297"/>
      <c r="TUX111" s="297"/>
      <c r="TUY111" s="297"/>
      <c r="TUZ111" s="297"/>
      <c r="TVA111" s="297"/>
      <c r="TVB111" s="297"/>
      <c r="TVC111" s="297"/>
      <c r="TVD111" s="297"/>
      <c r="TVE111" s="297"/>
      <c r="TVF111" s="297"/>
      <c r="TVG111" s="297"/>
      <c r="TVH111" s="297"/>
      <c r="TVI111" s="297"/>
      <c r="TVJ111" s="297"/>
      <c r="TVK111" s="297"/>
      <c r="TVL111" s="297"/>
      <c r="TVM111" s="297"/>
      <c r="TVN111" s="297"/>
      <c r="TVO111" s="297"/>
      <c r="TVP111" s="297"/>
      <c r="TVQ111" s="297"/>
      <c r="TVR111" s="297"/>
      <c r="TVS111" s="297"/>
      <c r="TVT111" s="297"/>
      <c r="TVU111" s="297"/>
      <c r="TVV111" s="297"/>
      <c r="TVW111" s="297"/>
      <c r="TVX111" s="297"/>
      <c r="TVY111" s="297"/>
      <c r="TVZ111" s="297"/>
      <c r="TWA111" s="297"/>
      <c r="TWB111" s="297"/>
      <c r="TWC111" s="297"/>
      <c r="TWD111" s="297"/>
      <c r="TWE111" s="297"/>
      <c r="TWF111" s="297"/>
      <c r="TWG111" s="297"/>
      <c r="TWH111" s="297"/>
      <c r="TWI111" s="297"/>
      <c r="TWJ111" s="297"/>
      <c r="TWK111" s="297"/>
      <c r="TWL111" s="297"/>
      <c r="TWM111" s="297"/>
      <c r="TWN111" s="297"/>
      <c r="TWO111" s="297"/>
      <c r="TWP111" s="297"/>
      <c r="TWQ111" s="297"/>
      <c r="TWR111" s="297"/>
      <c r="TWS111" s="297"/>
      <c r="TWT111" s="297"/>
      <c r="TWU111" s="297"/>
      <c r="TWV111" s="297"/>
      <c r="TWW111" s="297"/>
      <c r="TWX111" s="297"/>
      <c r="TWY111" s="297"/>
      <c r="TWZ111" s="297"/>
      <c r="TXA111" s="297"/>
      <c r="TXB111" s="297"/>
      <c r="TXC111" s="297"/>
      <c r="TXD111" s="297"/>
      <c r="TXE111" s="297"/>
      <c r="TXF111" s="297"/>
      <c r="TXG111" s="297"/>
      <c r="TXH111" s="297"/>
      <c r="TXI111" s="297"/>
      <c r="TXJ111" s="297"/>
      <c r="TXK111" s="297"/>
      <c r="TXL111" s="297"/>
      <c r="TXM111" s="297"/>
      <c r="TXN111" s="297"/>
      <c r="TXO111" s="297"/>
      <c r="TXP111" s="297"/>
      <c r="TXQ111" s="297"/>
      <c r="TXR111" s="297"/>
      <c r="TXS111" s="297"/>
      <c r="TXT111" s="297"/>
      <c r="TXU111" s="297"/>
      <c r="TXV111" s="297"/>
      <c r="TXW111" s="297"/>
      <c r="TXX111" s="297"/>
      <c r="TXY111" s="297"/>
      <c r="TXZ111" s="297"/>
      <c r="TYA111" s="297"/>
      <c r="TYB111" s="297"/>
      <c r="TYC111" s="297"/>
      <c r="TYD111" s="297"/>
      <c r="TYE111" s="297"/>
      <c r="TYF111" s="297"/>
      <c r="TYG111" s="297"/>
      <c r="TYH111" s="297"/>
      <c r="TYI111" s="297"/>
      <c r="TYJ111" s="297"/>
      <c r="TYK111" s="297"/>
      <c r="TYL111" s="297"/>
      <c r="TYM111" s="297"/>
      <c r="TYN111" s="297"/>
      <c r="TYO111" s="297"/>
      <c r="TYP111" s="297"/>
      <c r="TYQ111" s="297"/>
      <c r="TYR111" s="297"/>
      <c r="TYS111" s="297"/>
      <c r="TYT111" s="297"/>
      <c r="TYU111" s="297"/>
      <c r="TYV111" s="297"/>
      <c r="TYW111" s="297"/>
      <c r="TYX111" s="297"/>
      <c r="TYY111" s="297"/>
      <c r="TYZ111" s="297"/>
      <c r="TZA111" s="297"/>
      <c r="TZB111" s="297"/>
      <c r="TZC111" s="297"/>
      <c r="TZD111" s="297"/>
      <c r="TZE111" s="297"/>
      <c r="TZF111" s="297"/>
      <c r="TZG111" s="297"/>
      <c r="TZH111" s="297"/>
      <c r="TZI111" s="297"/>
      <c r="TZJ111" s="297"/>
      <c r="TZK111" s="297"/>
      <c r="TZL111" s="297"/>
      <c r="TZM111" s="297"/>
      <c r="TZN111" s="297"/>
      <c r="TZO111" s="297"/>
      <c r="TZP111" s="297"/>
      <c r="TZQ111" s="297"/>
      <c r="TZR111" s="297"/>
      <c r="TZS111" s="297"/>
      <c r="TZT111" s="297"/>
      <c r="TZU111" s="297"/>
      <c r="TZV111" s="297"/>
      <c r="TZW111" s="297"/>
      <c r="TZX111" s="297"/>
      <c r="TZY111" s="297"/>
      <c r="TZZ111" s="297"/>
      <c r="UAA111" s="297"/>
      <c r="UAB111" s="297"/>
      <c r="UAC111" s="297"/>
      <c r="UAD111" s="297"/>
      <c r="UAE111" s="297"/>
      <c r="UAF111" s="297"/>
      <c r="UAG111" s="297"/>
      <c r="UAH111" s="297"/>
      <c r="UAI111" s="297"/>
      <c r="UAJ111" s="297"/>
      <c r="UAK111" s="297"/>
      <c r="UAL111" s="297"/>
      <c r="UAM111" s="297"/>
      <c r="UAN111" s="297"/>
      <c r="UAO111" s="297"/>
      <c r="UAP111" s="297"/>
      <c r="UAQ111" s="297"/>
      <c r="UAR111" s="297"/>
      <c r="UAS111" s="297"/>
      <c r="UAT111" s="297"/>
      <c r="UAU111" s="297"/>
      <c r="UAV111" s="297"/>
      <c r="UAW111" s="297"/>
      <c r="UAX111" s="297"/>
      <c r="UAY111" s="297"/>
      <c r="UAZ111" s="297"/>
      <c r="UBA111" s="297"/>
      <c r="UBB111" s="297"/>
      <c r="UBC111" s="297"/>
      <c r="UBD111" s="297"/>
      <c r="UBE111" s="297"/>
      <c r="UBF111" s="297"/>
      <c r="UBG111" s="297"/>
      <c r="UBH111" s="297"/>
      <c r="UBI111" s="297"/>
      <c r="UBJ111" s="297"/>
      <c r="UBK111" s="297"/>
      <c r="UBL111" s="297"/>
      <c r="UBM111" s="297"/>
      <c r="UBN111" s="297"/>
      <c r="UBO111" s="297"/>
      <c r="UBP111" s="297"/>
      <c r="UBQ111" s="297"/>
      <c r="UBR111" s="297"/>
      <c r="UBS111" s="297"/>
      <c r="UBT111" s="297"/>
      <c r="UBU111" s="297"/>
      <c r="UBV111" s="297"/>
      <c r="UBW111" s="297"/>
      <c r="UBX111" s="297"/>
      <c r="UBY111" s="297"/>
      <c r="UBZ111" s="297"/>
      <c r="UCA111" s="297"/>
      <c r="UCB111" s="297"/>
      <c r="UCC111" s="297"/>
      <c r="UCD111" s="297"/>
      <c r="UCE111" s="297"/>
      <c r="UCF111" s="297"/>
      <c r="UCG111" s="297"/>
      <c r="UCH111" s="297"/>
      <c r="UCI111" s="297"/>
      <c r="UCJ111" s="297"/>
      <c r="UCK111" s="297"/>
      <c r="UCL111" s="297"/>
      <c r="UCM111" s="297"/>
      <c r="UCN111" s="297"/>
      <c r="UCO111" s="297"/>
      <c r="UCP111" s="297"/>
      <c r="UCQ111" s="297"/>
      <c r="UCR111" s="297"/>
      <c r="UCS111" s="297"/>
      <c r="UCT111" s="297"/>
      <c r="UCU111" s="297"/>
      <c r="UCV111" s="297"/>
      <c r="UCW111" s="297"/>
      <c r="UCX111" s="297"/>
      <c r="UCY111" s="297"/>
      <c r="UCZ111" s="297"/>
      <c r="UDA111" s="297"/>
      <c r="UDB111" s="297"/>
      <c r="UDC111" s="297"/>
      <c r="UDD111" s="297"/>
      <c r="UDE111" s="297"/>
      <c r="UDF111" s="297"/>
      <c r="UDG111" s="297"/>
      <c r="UDH111" s="297"/>
      <c r="UDI111" s="297"/>
      <c r="UDJ111" s="297"/>
      <c r="UDK111" s="297"/>
      <c r="UDL111" s="297"/>
      <c r="UDM111" s="297"/>
      <c r="UDN111" s="297"/>
      <c r="UDO111" s="297"/>
      <c r="UDP111" s="297"/>
      <c r="UDQ111" s="297"/>
      <c r="UDR111" s="297"/>
      <c r="UDS111" s="297"/>
      <c r="UDT111" s="297"/>
      <c r="UDU111" s="297"/>
      <c r="UDV111" s="297"/>
      <c r="UDW111" s="297"/>
      <c r="UDX111" s="297"/>
      <c r="UDY111" s="297"/>
      <c r="UDZ111" s="297"/>
      <c r="UEA111" s="297"/>
      <c r="UEB111" s="297"/>
      <c r="UEC111" s="297"/>
      <c r="UED111" s="297"/>
      <c r="UEE111" s="297"/>
      <c r="UEF111" s="297"/>
      <c r="UEG111" s="297"/>
      <c r="UEH111" s="297"/>
      <c r="UEI111" s="297"/>
      <c r="UEJ111" s="297"/>
      <c r="UEK111" s="297"/>
      <c r="UEL111" s="297"/>
      <c r="UEM111" s="297"/>
      <c r="UEN111" s="297"/>
      <c r="UEO111" s="297"/>
      <c r="UEP111" s="297"/>
      <c r="UEQ111" s="297"/>
      <c r="UER111" s="297"/>
      <c r="UES111" s="297"/>
      <c r="UET111" s="297"/>
      <c r="UEU111" s="297"/>
      <c r="UEV111" s="297"/>
      <c r="UEW111" s="297"/>
      <c r="UEX111" s="297"/>
      <c r="UEY111" s="297"/>
      <c r="UEZ111" s="297"/>
      <c r="UFA111" s="297"/>
      <c r="UFB111" s="297"/>
      <c r="UFC111" s="297"/>
      <c r="UFD111" s="297"/>
      <c r="UFE111" s="297"/>
      <c r="UFF111" s="297"/>
      <c r="UFG111" s="297"/>
      <c r="UFH111" s="297"/>
      <c r="UFI111" s="297"/>
      <c r="UFJ111" s="297"/>
      <c r="UFK111" s="297"/>
      <c r="UFL111" s="297"/>
      <c r="UFM111" s="297"/>
      <c r="UFN111" s="297"/>
      <c r="UFO111" s="297"/>
      <c r="UFP111" s="297"/>
      <c r="UFQ111" s="297"/>
      <c r="UFR111" s="297"/>
      <c r="UFS111" s="297"/>
      <c r="UFT111" s="297"/>
      <c r="UFU111" s="297"/>
      <c r="UFV111" s="297"/>
      <c r="UFW111" s="297"/>
      <c r="UFX111" s="297"/>
      <c r="UFY111" s="297"/>
      <c r="UFZ111" s="297"/>
      <c r="UGA111" s="297"/>
      <c r="UGB111" s="297"/>
      <c r="UGC111" s="297"/>
      <c r="UGD111" s="297"/>
      <c r="UGE111" s="297"/>
      <c r="UGF111" s="297"/>
      <c r="UGG111" s="297"/>
      <c r="UGH111" s="297"/>
      <c r="UGI111" s="297"/>
      <c r="UGJ111" s="297"/>
      <c r="UGK111" s="297"/>
      <c r="UGL111" s="297"/>
      <c r="UGM111" s="297"/>
      <c r="UGN111" s="297"/>
      <c r="UGO111" s="297"/>
      <c r="UGP111" s="297"/>
      <c r="UGQ111" s="297"/>
      <c r="UGR111" s="297"/>
      <c r="UGS111" s="297"/>
      <c r="UGT111" s="297"/>
      <c r="UGU111" s="297"/>
      <c r="UGV111" s="297"/>
      <c r="UGW111" s="297"/>
      <c r="UGX111" s="297"/>
      <c r="UGY111" s="297"/>
      <c r="UGZ111" s="297"/>
      <c r="UHA111" s="297"/>
      <c r="UHB111" s="297"/>
      <c r="UHC111" s="297"/>
      <c r="UHD111" s="297"/>
      <c r="UHE111" s="297"/>
      <c r="UHF111" s="297"/>
      <c r="UHG111" s="297"/>
      <c r="UHH111" s="297"/>
      <c r="UHI111" s="297"/>
      <c r="UHJ111" s="297"/>
      <c r="UHK111" s="297"/>
      <c r="UHL111" s="297"/>
      <c r="UHM111" s="297"/>
      <c r="UHN111" s="297"/>
      <c r="UHO111" s="297"/>
      <c r="UHP111" s="297"/>
      <c r="UHQ111" s="297"/>
      <c r="UHR111" s="297"/>
      <c r="UHS111" s="297"/>
      <c r="UHT111" s="297"/>
      <c r="UHU111" s="297"/>
      <c r="UHV111" s="297"/>
      <c r="UHW111" s="297"/>
      <c r="UHX111" s="297"/>
      <c r="UHY111" s="297"/>
      <c r="UHZ111" s="297"/>
      <c r="UIA111" s="297"/>
      <c r="UIB111" s="297"/>
      <c r="UIC111" s="297"/>
      <c r="UID111" s="297"/>
      <c r="UIE111" s="297"/>
      <c r="UIF111" s="297"/>
      <c r="UIG111" s="297"/>
      <c r="UIH111" s="297"/>
      <c r="UII111" s="297"/>
      <c r="UIJ111" s="297"/>
      <c r="UIK111" s="297"/>
      <c r="UIL111" s="297"/>
      <c r="UIM111" s="297"/>
      <c r="UIN111" s="297"/>
      <c r="UIO111" s="297"/>
      <c r="UIP111" s="297"/>
      <c r="UIQ111" s="297"/>
      <c r="UIR111" s="297"/>
      <c r="UIS111" s="297"/>
      <c r="UIT111" s="297"/>
      <c r="UIU111" s="297"/>
      <c r="UIV111" s="297"/>
      <c r="UIW111" s="297"/>
      <c r="UIX111" s="297"/>
      <c r="UIY111" s="297"/>
      <c r="UIZ111" s="297"/>
      <c r="UJA111" s="297"/>
      <c r="UJB111" s="297"/>
      <c r="UJC111" s="297"/>
      <c r="UJD111" s="297"/>
      <c r="UJE111" s="297"/>
      <c r="UJF111" s="297"/>
      <c r="UJG111" s="297"/>
      <c r="UJH111" s="297"/>
      <c r="UJI111" s="297"/>
      <c r="UJJ111" s="297"/>
      <c r="UJK111" s="297"/>
      <c r="UJL111" s="297"/>
      <c r="UJM111" s="297"/>
      <c r="UJN111" s="297"/>
      <c r="UJO111" s="297"/>
      <c r="UJP111" s="297"/>
      <c r="UJQ111" s="297"/>
      <c r="UJR111" s="297"/>
      <c r="UJS111" s="297"/>
      <c r="UJT111" s="297"/>
      <c r="UJU111" s="297"/>
      <c r="UJV111" s="297"/>
      <c r="UJW111" s="297"/>
      <c r="UJX111" s="297"/>
      <c r="UJY111" s="297"/>
      <c r="UJZ111" s="297"/>
      <c r="UKA111" s="297"/>
      <c r="UKB111" s="297"/>
      <c r="UKC111" s="297"/>
      <c r="UKD111" s="297"/>
      <c r="UKE111" s="297"/>
      <c r="UKF111" s="297"/>
      <c r="UKG111" s="297"/>
      <c r="UKH111" s="297"/>
      <c r="UKI111" s="297"/>
      <c r="UKJ111" s="297"/>
      <c r="UKK111" s="297"/>
      <c r="UKL111" s="297"/>
      <c r="UKM111" s="297"/>
      <c r="UKN111" s="297"/>
      <c r="UKO111" s="297"/>
      <c r="UKP111" s="297"/>
      <c r="UKQ111" s="297"/>
      <c r="UKR111" s="297"/>
      <c r="UKS111" s="297"/>
      <c r="UKT111" s="297"/>
      <c r="UKU111" s="297"/>
      <c r="UKV111" s="297"/>
      <c r="UKW111" s="297"/>
      <c r="UKX111" s="297"/>
      <c r="UKY111" s="297"/>
      <c r="UKZ111" s="297"/>
      <c r="ULA111" s="297"/>
      <c r="ULB111" s="297"/>
      <c r="ULC111" s="297"/>
      <c r="ULD111" s="297"/>
      <c r="ULE111" s="297"/>
      <c r="ULF111" s="297"/>
      <c r="ULG111" s="297"/>
      <c r="ULH111" s="297"/>
      <c r="ULI111" s="297"/>
      <c r="ULJ111" s="297"/>
      <c r="ULK111" s="297"/>
      <c r="ULL111" s="297"/>
      <c r="ULM111" s="297"/>
      <c r="ULN111" s="297"/>
      <c r="ULO111" s="297"/>
      <c r="ULP111" s="297"/>
      <c r="ULQ111" s="297"/>
      <c r="ULR111" s="297"/>
      <c r="ULS111" s="297"/>
      <c r="ULT111" s="297"/>
      <c r="ULU111" s="297"/>
      <c r="ULV111" s="297"/>
      <c r="ULW111" s="297"/>
      <c r="ULX111" s="297"/>
      <c r="ULY111" s="297"/>
      <c r="ULZ111" s="297"/>
      <c r="UMA111" s="297"/>
      <c r="UMB111" s="297"/>
      <c r="UMC111" s="297"/>
      <c r="UMD111" s="297"/>
      <c r="UME111" s="297"/>
      <c r="UMF111" s="297"/>
      <c r="UMG111" s="297"/>
      <c r="UMH111" s="297"/>
      <c r="UMI111" s="297"/>
      <c r="UMJ111" s="297"/>
      <c r="UMK111" s="297"/>
      <c r="UML111" s="297"/>
      <c r="UMM111" s="297"/>
      <c r="UMN111" s="297"/>
      <c r="UMO111" s="297"/>
      <c r="UMP111" s="297"/>
      <c r="UMQ111" s="297"/>
      <c r="UMR111" s="297"/>
      <c r="UMS111" s="297"/>
      <c r="UMT111" s="297"/>
      <c r="UMU111" s="297"/>
      <c r="UMV111" s="297"/>
      <c r="UMW111" s="297"/>
      <c r="UMX111" s="297"/>
      <c r="UMY111" s="297"/>
      <c r="UMZ111" s="297"/>
      <c r="UNA111" s="297"/>
      <c r="UNB111" s="297"/>
      <c r="UNC111" s="297"/>
      <c r="UND111" s="297"/>
      <c r="UNE111" s="297"/>
      <c r="UNF111" s="297"/>
      <c r="UNG111" s="297"/>
      <c r="UNH111" s="297"/>
      <c r="UNI111" s="297"/>
      <c r="UNJ111" s="297"/>
      <c r="UNK111" s="297"/>
      <c r="UNL111" s="297"/>
      <c r="UNM111" s="297"/>
      <c r="UNN111" s="297"/>
      <c r="UNO111" s="297"/>
      <c r="UNP111" s="297"/>
      <c r="UNQ111" s="297"/>
      <c r="UNR111" s="297"/>
      <c r="UNS111" s="297"/>
      <c r="UNT111" s="297"/>
      <c r="UNU111" s="297"/>
      <c r="UNV111" s="297"/>
      <c r="UNW111" s="297"/>
      <c r="UNX111" s="297"/>
      <c r="UNY111" s="297"/>
      <c r="UNZ111" s="297"/>
      <c r="UOA111" s="297"/>
      <c r="UOB111" s="297"/>
      <c r="UOC111" s="297"/>
      <c r="UOD111" s="297"/>
      <c r="UOE111" s="297"/>
      <c r="UOF111" s="297"/>
      <c r="UOG111" s="297"/>
      <c r="UOH111" s="297"/>
      <c r="UOI111" s="297"/>
      <c r="UOJ111" s="297"/>
      <c r="UOK111" s="297"/>
      <c r="UOL111" s="297"/>
      <c r="UOM111" s="297"/>
      <c r="UON111" s="297"/>
      <c r="UOO111" s="297"/>
      <c r="UOP111" s="297"/>
      <c r="UOQ111" s="297"/>
      <c r="UOR111" s="297"/>
      <c r="UOS111" s="297"/>
      <c r="UOT111" s="297"/>
      <c r="UOU111" s="297"/>
      <c r="UOV111" s="297"/>
      <c r="UOW111" s="297"/>
      <c r="UOX111" s="297"/>
      <c r="UOY111" s="297"/>
      <c r="UOZ111" s="297"/>
      <c r="UPA111" s="297"/>
      <c r="UPB111" s="297"/>
      <c r="UPC111" s="297"/>
      <c r="UPD111" s="297"/>
      <c r="UPE111" s="297"/>
      <c r="UPF111" s="297"/>
      <c r="UPG111" s="297"/>
      <c r="UPH111" s="297"/>
      <c r="UPI111" s="297"/>
      <c r="UPJ111" s="297"/>
      <c r="UPK111" s="297"/>
      <c r="UPL111" s="297"/>
      <c r="UPM111" s="297"/>
      <c r="UPN111" s="297"/>
      <c r="UPO111" s="297"/>
      <c r="UPP111" s="297"/>
      <c r="UPQ111" s="297"/>
      <c r="UPR111" s="297"/>
      <c r="UPS111" s="297"/>
      <c r="UPT111" s="297"/>
      <c r="UPU111" s="297"/>
      <c r="UPV111" s="297"/>
      <c r="UPW111" s="297"/>
      <c r="UPX111" s="297"/>
      <c r="UPY111" s="297"/>
      <c r="UPZ111" s="297"/>
      <c r="UQA111" s="297"/>
      <c r="UQB111" s="297"/>
      <c r="UQC111" s="297"/>
      <c r="UQD111" s="297"/>
      <c r="UQE111" s="297"/>
      <c r="UQF111" s="297"/>
      <c r="UQG111" s="297"/>
      <c r="UQH111" s="297"/>
      <c r="UQI111" s="297"/>
      <c r="UQJ111" s="297"/>
      <c r="UQK111" s="297"/>
      <c r="UQL111" s="297"/>
      <c r="UQM111" s="297"/>
      <c r="UQN111" s="297"/>
      <c r="UQO111" s="297"/>
      <c r="UQP111" s="297"/>
      <c r="UQQ111" s="297"/>
      <c r="UQR111" s="297"/>
      <c r="UQS111" s="297"/>
      <c r="UQT111" s="297"/>
      <c r="UQU111" s="297"/>
      <c r="UQV111" s="297"/>
      <c r="UQW111" s="297"/>
      <c r="UQX111" s="297"/>
      <c r="UQY111" s="297"/>
      <c r="UQZ111" s="297"/>
      <c r="URA111" s="297"/>
      <c r="URB111" s="297"/>
      <c r="URC111" s="297"/>
      <c r="URD111" s="297"/>
      <c r="URE111" s="297"/>
      <c r="URF111" s="297"/>
      <c r="URG111" s="297"/>
      <c r="URH111" s="297"/>
      <c r="URI111" s="297"/>
      <c r="URJ111" s="297"/>
      <c r="URK111" s="297"/>
      <c r="URL111" s="297"/>
      <c r="URM111" s="297"/>
      <c r="URN111" s="297"/>
      <c r="URO111" s="297"/>
      <c r="URP111" s="297"/>
      <c r="URQ111" s="297"/>
      <c r="URR111" s="297"/>
      <c r="URS111" s="297"/>
      <c r="URT111" s="297"/>
      <c r="URU111" s="297"/>
      <c r="URV111" s="297"/>
      <c r="URW111" s="297"/>
      <c r="URX111" s="297"/>
      <c r="URY111" s="297"/>
      <c r="URZ111" s="297"/>
      <c r="USA111" s="297"/>
      <c r="USB111" s="297"/>
      <c r="USC111" s="297"/>
      <c r="USD111" s="297"/>
      <c r="USE111" s="297"/>
      <c r="USF111" s="297"/>
      <c r="USG111" s="297"/>
      <c r="USH111" s="297"/>
      <c r="USI111" s="297"/>
      <c r="USJ111" s="297"/>
      <c r="USK111" s="297"/>
      <c r="USL111" s="297"/>
      <c r="USM111" s="297"/>
      <c r="USN111" s="297"/>
      <c r="USO111" s="297"/>
      <c r="USP111" s="297"/>
      <c r="USQ111" s="297"/>
      <c r="USR111" s="297"/>
      <c r="USS111" s="297"/>
      <c r="UST111" s="297"/>
      <c r="USU111" s="297"/>
      <c r="USV111" s="297"/>
      <c r="USW111" s="297"/>
      <c r="USX111" s="297"/>
      <c r="USY111" s="297"/>
      <c r="USZ111" s="297"/>
      <c r="UTA111" s="297"/>
      <c r="UTB111" s="297"/>
      <c r="UTC111" s="297"/>
      <c r="UTD111" s="297"/>
      <c r="UTE111" s="297"/>
      <c r="UTF111" s="297"/>
      <c r="UTG111" s="297"/>
      <c r="UTH111" s="297"/>
      <c r="UTI111" s="297"/>
      <c r="UTJ111" s="297"/>
      <c r="UTK111" s="297"/>
      <c r="UTL111" s="297"/>
      <c r="UTM111" s="297"/>
      <c r="UTN111" s="297"/>
      <c r="UTO111" s="297"/>
      <c r="UTP111" s="297"/>
      <c r="UTQ111" s="297"/>
      <c r="UTR111" s="297"/>
      <c r="UTS111" s="297"/>
      <c r="UTT111" s="297"/>
      <c r="UTU111" s="297"/>
      <c r="UTV111" s="297"/>
      <c r="UTW111" s="297"/>
      <c r="UTX111" s="297"/>
      <c r="UTY111" s="297"/>
      <c r="UTZ111" s="297"/>
      <c r="UUA111" s="297"/>
      <c r="UUB111" s="297"/>
      <c r="UUC111" s="297"/>
      <c r="UUD111" s="297"/>
      <c r="UUE111" s="297"/>
      <c r="UUF111" s="297"/>
      <c r="UUG111" s="297"/>
      <c r="UUH111" s="297"/>
      <c r="UUI111" s="297"/>
      <c r="UUJ111" s="297"/>
      <c r="UUK111" s="297"/>
      <c r="UUL111" s="297"/>
      <c r="UUM111" s="297"/>
      <c r="UUN111" s="297"/>
      <c r="UUO111" s="297"/>
      <c r="UUP111" s="297"/>
      <c r="UUQ111" s="297"/>
      <c r="UUR111" s="297"/>
      <c r="UUS111" s="297"/>
      <c r="UUT111" s="297"/>
      <c r="UUU111" s="297"/>
      <c r="UUV111" s="297"/>
      <c r="UUW111" s="297"/>
      <c r="UUX111" s="297"/>
      <c r="UUY111" s="297"/>
      <c r="UUZ111" s="297"/>
      <c r="UVA111" s="297"/>
      <c r="UVB111" s="297"/>
      <c r="UVC111" s="297"/>
      <c r="UVD111" s="297"/>
      <c r="UVE111" s="297"/>
      <c r="UVF111" s="297"/>
      <c r="UVG111" s="297"/>
      <c r="UVH111" s="297"/>
      <c r="UVI111" s="297"/>
      <c r="UVJ111" s="297"/>
      <c r="UVK111" s="297"/>
      <c r="UVL111" s="297"/>
      <c r="UVM111" s="297"/>
      <c r="UVN111" s="297"/>
      <c r="UVO111" s="297"/>
      <c r="UVP111" s="297"/>
      <c r="UVQ111" s="297"/>
      <c r="UVR111" s="297"/>
      <c r="UVS111" s="297"/>
      <c r="UVT111" s="297"/>
      <c r="UVU111" s="297"/>
      <c r="UVV111" s="297"/>
      <c r="UVW111" s="297"/>
      <c r="UVX111" s="297"/>
      <c r="UVY111" s="297"/>
      <c r="UVZ111" s="297"/>
      <c r="UWA111" s="297"/>
      <c r="UWB111" s="297"/>
      <c r="UWC111" s="297"/>
      <c r="UWD111" s="297"/>
      <c r="UWE111" s="297"/>
      <c r="UWF111" s="297"/>
      <c r="UWG111" s="297"/>
      <c r="UWH111" s="297"/>
      <c r="UWI111" s="297"/>
      <c r="UWJ111" s="297"/>
      <c r="UWK111" s="297"/>
      <c r="UWL111" s="297"/>
      <c r="UWM111" s="297"/>
      <c r="UWN111" s="297"/>
      <c r="UWO111" s="297"/>
      <c r="UWP111" s="297"/>
      <c r="UWQ111" s="297"/>
      <c r="UWR111" s="297"/>
      <c r="UWS111" s="297"/>
      <c r="UWT111" s="297"/>
      <c r="UWU111" s="297"/>
      <c r="UWV111" s="297"/>
      <c r="UWW111" s="297"/>
      <c r="UWX111" s="297"/>
      <c r="UWY111" s="297"/>
      <c r="UWZ111" s="297"/>
      <c r="UXA111" s="297"/>
      <c r="UXB111" s="297"/>
      <c r="UXC111" s="297"/>
      <c r="UXD111" s="297"/>
      <c r="UXE111" s="297"/>
      <c r="UXF111" s="297"/>
      <c r="UXG111" s="297"/>
      <c r="UXH111" s="297"/>
      <c r="UXI111" s="297"/>
      <c r="UXJ111" s="297"/>
      <c r="UXK111" s="297"/>
      <c r="UXL111" s="297"/>
      <c r="UXM111" s="297"/>
      <c r="UXN111" s="297"/>
      <c r="UXO111" s="297"/>
      <c r="UXP111" s="297"/>
      <c r="UXQ111" s="297"/>
      <c r="UXR111" s="297"/>
      <c r="UXS111" s="297"/>
      <c r="UXT111" s="297"/>
      <c r="UXU111" s="297"/>
      <c r="UXV111" s="297"/>
      <c r="UXW111" s="297"/>
      <c r="UXX111" s="297"/>
      <c r="UXY111" s="297"/>
      <c r="UXZ111" s="297"/>
      <c r="UYA111" s="297"/>
      <c r="UYB111" s="297"/>
      <c r="UYC111" s="297"/>
      <c r="UYD111" s="297"/>
      <c r="UYE111" s="297"/>
      <c r="UYF111" s="297"/>
      <c r="UYG111" s="297"/>
      <c r="UYH111" s="297"/>
      <c r="UYI111" s="297"/>
      <c r="UYJ111" s="297"/>
      <c r="UYK111" s="297"/>
      <c r="UYL111" s="297"/>
      <c r="UYM111" s="297"/>
      <c r="UYN111" s="297"/>
      <c r="UYO111" s="297"/>
      <c r="UYP111" s="297"/>
      <c r="UYQ111" s="297"/>
      <c r="UYR111" s="297"/>
      <c r="UYS111" s="297"/>
      <c r="UYT111" s="297"/>
      <c r="UYU111" s="297"/>
      <c r="UYV111" s="297"/>
      <c r="UYW111" s="297"/>
      <c r="UYX111" s="297"/>
      <c r="UYY111" s="297"/>
      <c r="UYZ111" s="297"/>
      <c r="UZA111" s="297"/>
      <c r="UZB111" s="297"/>
      <c r="UZC111" s="297"/>
      <c r="UZD111" s="297"/>
      <c r="UZE111" s="297"/>
      <c r="UZF111" s="297"/>
      <c r="UZG111" s="297"/>
      <c r="UZH111" s="297"/>
      <c r="UZI111" s="297"/>
      <c r="UZJ111" s="297"/>
      <c r="UZK111" s="297"/>
      <c r="UZL111" s="297"/>
      <c r="UZM111" s="297"/>
      <c r="UZN111" s="297"/>
      <c r="UZO111" s="297"/>
      <c r="UZP111" s="297"/>
      <c r="UZQ111" s="297"/>
      <c r="UZR111" s="297"/>
      <c r="UZS111" s="297"/>
      <c r="UZT111" s="297"/>
      <c r="UZU111" s="297"/>
      <c r="UZV111" s="297"/>
      <c r="UZW111" s="297"/>
      <c r="UZX111" s="297"/>
      <c r="UZY111" s="297"/>
      <c r="UZZ111" s="297"/>
      <c r="VAA111" s="297"/>
      <c r="VAB111" s="297"/>
      <c r="VAC111" s="297"/>
      <c r="VAD111" s="297"/>
      <c r="VAE111" s="297"/>
      <c r="VAF111" s="297"/>
      <c r="VAG111" s="297"/>
      <c r="VAH111" s="297"/>
      <c r="VAI111" s="297"/>
      <c r="VAJ111" s="297"/>
      <c r="VAK111" s="297"/>
      <c r="VAL111" s="297"/>
      <c r="VAM111" s="297"/>
      <c r="VAN111" s="297"/>
      <c r="VAO111" s="297"/>
      <c r="VAP111" s="297"/>
      <c r="VAQ111" s="297"/>
      <c r="VAR111" s="297"/>
      <c r="VAS111" s="297"/>
      <c r="VAT111" s="297"/>
      <c r="VAU111" s="297"/>
      <c r="VAV111" s="297"/>
      <c r="VAW111" s="297"/>
      <c r="VAX111" s="297"/>
      <c r="VAY111" s="297"/>
      <c r="VAZ111" s="297"/>
      <c r="VBA111" s="297"/>
      <c r="VBB111" s="297"/>
      <c r="VBC111" s="297"/>
      <c r="VBD111" s="297"/>
      <c r="VBE111" s="297"/>
      <c r="VBF111" s="297"/>
      <c r="VBG111" s="297"/>
      <c r="VBH111" s="297"/>
      <c r="VBI111" s="297"/>
      <c r="VBJ111" s="297"/>
      <c r="VBK111" s="297"/>
      <c r="VBL111" s="297"/>
      <c r="VBM111" s="297"/>
      <c r="VBN111" s="297"/>
      <c r="VBO111" s="297"/>
      <c r="VBP111" s="297"/>
      <c r="VBQ111" s="297"/>
      <c r="VBR111" s="297"/>
      <c r="VBS111" s="297"/>
      <c r="VBT111" s="297"/>
      <c r="VBU111" s="297"/>
      <c r="VBV111" s="297"/>
      <c r="VBW111" s="297"/>
      <c r="VBX111" s="297"/>
      <c r="VBY111" s="297"/>
      <c r="VBZ111" s="297"/>
      <c r="VCA111" s="297"/>
      <c r="VCB111" s="297"/>
      <c r="VCC111" s="297"/>
      <c r="VCD111" s="297"/>
      <c r="VCE111" s="297"/>
      <c r="VCF111" s="297"/>
      <c r="VCG111" s="297"/>
      <c r="VCH111" s="297"/>
      <c r="VCI111" s="297"/>
      <c r="VCJ111" s="297"/>
      <c r="VCK111" s="297"/>
      <c r="VCL111" s="297"/>
      <c r="VCM111" s="297"/>
      <c r="VCN111" s="297"/>
      <c r="VCO111" s="297"/>
      <c r="VCP111" s="297"/>
      <c r="VCQ111" s="297"/>
      <c r="VCR111" s="297"/>
      <c r="VCS111" s="297"/>
      <c r="VCT111" s="297"/>
      <c r="VCU111" s="297"/>
      <c r="VCV111" s="297"/>
      <c r="VCW111" s="297"/>
      <c r="VCX111" s="297"/>
      <c r="VCY111" s="297"/>
      <c r="VCZ111" s="297"/>
      <c r="VDA111" s="297"/>
      <c r="VDB111" s="297"/>
      <c r="VDC111" s="297"/>
      <c r="VDD111" s="297"/>
      <c r="VDE111" s="297"/>
      <c r="VDF111" s="297"/>
      <c r="VDG111" s="297"/>
      <c r="VDH111" s="297"/>
      <c r="VDI111" s="297"/>
      <c r="VDJ111" s="297"/>
      <c r="VDK111" s="297"/>
      <c r="VDL111" s="297"/>
      <c r="VDM111" s="297"/>
      <c r="VDN111" s="297"/>
      <c r="VDO111" s="297"/>
      <c r="VDP111" s="297"/>
      <c r="VDQ111" s="297"/>
      <c r="VDR111" s="297"/>
      <c r="VDS111" s="297"/>
      <c r="VDT111" s="297"/>
      <c r="VDU111" s="297"/>
      <c r="VDV111" s="297"/>
      <c r="VDW111" s="297"/>
      <c r="VDX111" s="297"/>
      <c r="VDY111" s="297"/>
      <c r="VDZ111" s="297"/>
      <c r="VEA111" s="297"/>
      <c r="VEB111" s="297"/>
      <c r="VEC111" s="297"/>
      <c r="VED111" s="297"/>
      <c r="VEE111" s="297"/>
      <c r="VEF111" s="297"/>
      <c r="VEG111" s="297"/>
      <c r="VEH111" s="297"/>
      <c r="VEI111" s="297"/>
      <c r="VEJ111" s="297"/>
      <c r="VEK111" s="297"/>
      <c r="VEL111" s="297"/>
      <c r="VEM111" s="297"/>
      <c r="VEN111" s="297"/>
      <c r="VEO111" s="297"/>
      <c r="VEP111" s="297"/>
      <c r="VEQ111" s="297"/>
      <c r="VER111" s="297"/>
      <c r="VES111" s="297"/>
      <c r="VET111" s="297"/>
      <c r="VEU111" s="297"/>
      <c r="VEV111" s="297"/>
      <c r="VEW111" s="297"/>
      <c r="VEX111" s="297"/>
      <c r="VEY111" s="297"/>
      <c r="VEZ111" s="297"/>
      <c r="VFA111" s="297"/>
      <c r="VFB111" s="297"/>
      <c r="VFC111" s="297"/>
      <c r="VFD111" s="297"/>
      <c r="VFE111" s="297"/>
      <c r="VFF111" s="297"/>
      <c r="VFG111" s="297"/>
      <c r="VFH111" s="297"/>
      <c r="VFI111" s="297"/>
      <c r="VFJ111" s="297"/>
      <c r="VFK111" s="297"/>
      <c r="VFL111" s="297"/>
      <c r="VFM111" s="297"/>
      <c r="VFN111" s="297"/>
      <c r="VFO111" s="297"/>
      <c r="VFP111" s="297"/>
      <c r="VFQ111" s="297"/>
      <c r="VFR111" s="297"/>
      <c r="VFS111" s="297"/>
      <c r="VFT111" s="297"/>
      <c r="VFU111" s="297"/>
      <c r="VFV111" s="297"/>
      <c r="VFW111" s="297"/>
      <c r="VFX111" s="297"/>
      <c r="VFY111" s="297"/>
      <c r="VFZ111" s="297"/>
      <c r="VGA111" s="297"/>
      <c r="VGB111" s="297"/>
      <c r="VGC111" s="297"/>
      <c r="VGD111" s="297"/>
      <c r="VGE111" s="297"/>
      <c r="VGF111" s="297"/>
      <c r="VGG111" s="297"/>
      <c r="VGH111" s="297"/>
      <c r="VGI111" s="297"/>
      <c r="VGJ111" s="297"/>
      <c r="VGK111" s="297"/>
      <c r="VGL111" s="297"/>
      <c r="VGM111" s="297"/>
      <c r="VGN111" s="297"/>
      <c r="VGO111" s="297"/>
      <c r="VGP111" s="297"/>
      <c r="VGQ111" s="297"/>
      <c r="VGR111" s="297"/>
      <c r="VGS111" s="297"/>
      <c r="VGT111" s="297"/>
      <c r="VGU111" s="297"/>
      <c r="VGV111" s="297"/>
      <c r="VGW111" s="297"/>
      <c r="VGX111" s="297"/>
      <c r="VGY111" s="297"/>
      <c r="VGZ111" s="297"/>
      <c r="VHA111" s="297"/>
      <c r="VHB111" s="297"/>
      <c r="VHC111" s="297"/>
      <c r="VHD111" s="297"/>
      <c r="VHE111" s="297"/>
      <c r="VHF111" s="297"/>
      <c r="VHG111" s="297"/>
      <c r="VHH111" s="297"/>
      <c r="VHI111" s="297"/>
      <c r="VHJ111" s="297"/>
      <c r="VHK111" s="297"/>
      <c r="VHL111" s="297"/>
      <c r="VHM111" s="297"/>
      <c r="VHN111" s="297"/>
      <c r="VHO111" s="297"/>
      <c r="VHP111" s="297"/>
      <c r="VHQ111" s="297"/>
      <c r="VHR111" s="297"/>
      <c r="VHS111" s="297"/>
      <c r="VHT111" s="297"/>
      <c r="VHU111" s="297"/>
      <c r="VHV111" s="297"/>
      <c r="VHW111" s="297"/>
      <c r="VHX111" s="297"/>
      <c r="VHY111" s="297"/>
      <c r="VHZ111" s="297"/>
      <c r="VIA111" s="297"/>
      <c r="VIB111" s="297"/>
      <c r="VIC111" s="297"/>
      <c r="VID111" s="297"/>
      <c r="VIE111" s="297"/>
      <c r="VIF111" s="297"/>
      <c r="VIG111" s="297"/>
      <c r="VIH111" s="297"/>
      <c r="VII111" s="297"/>
      <c r="VIJ111" s="297"/>
      <c r="VIK111" s="297"/>
      <c r="VIL111" s="297"/>
      <c r="VIM111" s="297"/>
      <c r="VIN111" s="297"/>
      <c r="VIO111" s="297"/>
      <c r="VIP111" s="297"/>
      <c r="VIQ111" s="297"/>
      <c r="VIR111" s="297"/>
      <c r="VIS111" s="297"/>
      <c r="VIT111" s="297"/>
      <c r="VIU111" s="297"/>
      <c r="VIV111" s="297"/>
      <c r="VIW111" s="297"/>
      <c r="VIX111" s="297"/>
      <c r="VIY111" s="297"/>
      <c r="VIZ111" s="297"/>
      <c r="VJA111" s="297"/>
      <c r="VJB111" s="297"/>
      <c r="VJC111" s="297"/>
      <c r="VJD111" s="297"/>
      <c r="VJE111" s="297"/>
      <c r="VJF111" s="297"/>
      <c r="VJG111" s="297"/>
      <c r="VJH111" s="297"/>
      <c r="VJI111" s="297"/>
      <c r="VJJ111" s="297"/>
      <c r="VJK111" s="297"/>
      <c r="VJL111" s="297"/>
      <c r="VJM111" s="297"/>
      <c r="VJN111" s="297"/>
      <c r="VJO111" s="297"/>
      <c r="VJP111" s="297"/>
      <c r="VJQ111" s="297"/>
      <c r="VJR111" s="297"/>
      <c r="VJS111" s="297"/>
      <c r="VJT111" s="297"/>
      <c r="VJU111" s="297"/>
      <c r="VJV111" s="297"/>
      <c r="VJW111" s="297"/>
      <c r="VJX111" s="297"/>
      <c r="VJY111" s="297"/>
      <c r="VJZ111" s="297"/>
      <c r="VKA111" s="297"/>
      <c r="VKB111" s="297"/>
      <c r="VKC111" s="297"/>
      <c r="VKD111" s="297"/>
      <c r="VKE111" s="297"/>
      <c r="VKF111" s="297"/>
      <c r="VKG111" s="297"/>
      <c r="VKH111" s="297"/>
      <c r="VKI111" s="297"/>
      <c r="VKJ111" s="297"/>
      <c r="VKK111" s="297"/>
      <c r="VKL111" s="297"/>
      <c r="VKM111" s="297"/>
      <c r="VKN111" s="297"/>
      <c r="VKO111" s="297"/>
      <c r="VKP111" s="297"/>
      <c r="VKQ111" s="297"/>
      <c r="VKR111" s="297"/>
      <c r="VKS111" s="297"/>
      <c r="VKT111" s="297"/>
      <c r="VKU111" s="297"/>
      <c r="VKV111" s="297"/>
      <c r="VKW111" s="297"/>
      <c r="VKX111" s="297"/>
      <c r="VKY111" s="297"/>
      <c r="VKZ111" s="297"/>
      <c r="VLA111" s="297"/>
      <c r="VLB111" s="297"/>
      <c r="VLC111" s="297"/>
      <c r="VLD111" s="297"/>
      <c r="VLE111" s="297"/>
      <c r="VLF111" s="297"/>
      <c r="VLG111" s="297"/>
      <c r="VLH111" s="297"/>
      <c r="VLI111" s="297"/>
      <c r="VLJ111" s="297"/>
      <c r="VLK111" s="297"/>
      <c r="VLL111" s="297"/>
      <c r="VLM111" s="297"/>
      <c r="VLN111" s="297"/>
      <c r="VLO111" s="297"/>
      <c r="VLP111" s="297"/>
      <c r="VLQ111" s="297"/>
      <c r="VLR111" s="297"/>
      <c r="VLS111" s="297"/>
      <c r="VLT111" s="297"/>
      <c r="VLU111" s="297"/>
      <c r="VLV111" s="297"/>
      <c r="VLW111" s="297"/>
      <c r="VLX111" s="297"/>
      <c r="VLY111" s="297"/>
      <c r="VLZ111" s="297"/>
      <c r="VMA111" s="297"/>
      <c r="VMB111" s="297"/>
      <c r="VMC111" s="297"/>
      <c r="VMD111" s="297"/>
      <c r="VME111" s="297"/>
      <c r="VMF111" s="297"/>
      <c r="VMG111" s="297"/>
      <c r="VMH111" s="297"/>
      <c r="VMI111" s="297"/>
      <c r="VMJ111" s="297"/>
      <c r="VMK111" s="297"/>
      <c r="VML111" s="297"/>
      <c r="VMM111" s="297"/>
      <c r="VMN111" s="297"/>
      <c r="VMO111" s="297"/>
      <c r="VMP111" s="297"/>
      <c r="VMQ111" s="297"/>
      <c r="VMR111" s="297"/>
      <c r="VMS111" s="297"/>
      <c r="VMT111" s="297"/>
      <c r="VMU111" s="297"/>
      <c r="VMV111" s="297"/>
      <c r="VMW111" s="297"/>
      <c r="VMX111" s="297"/>
      <c r="VMY111" s="297"/>
      <c r="VMZ111" s="297"/>
      <c r="VNA111" s="297"/>
      <c r="VNB111" s="297"/>
      <c r="VNC111" s="297"/>
      <c r="VND111" s="297"/>
      <c r="VNE111" s="297"/>
      <c r="VNF111" s="297"/>
      <c r="VNG111" s="297"/>
      <c r="VNH111" s="297"/>
      <c r="VNI111" s="297"/>
      <c r="VNJ111" s="297"/>
      <c r="VNK111" s="297"/>
      <c r="VNL111" s="297"/>
      <c r="VNM111" s="297"/>
      <c r="VNN111" s="297"/>
      <c r="VNO111" s="297"/>
      <c r="VNP111" s="297"/>
      <c r="VNQ111" s="297"/>
      <c r="VNR111" s="297"/>
      <c r="VNS111" s="297"/>
      <c r="VNT111" s="297"/>
      <c r="VNU111" s="297"/>
      <c r="VNV111" s="297"/>
      <c r="VNW111" s="297"/>
      <c r="VNX111" s="297"/>
      <c r="VNY111" s="297"/>
      <c r="VNZ111" s="297"/>
      <c r="VOA111" s="297"/>
      <c r="VOB111" s="297"/>
      <c r="VOC111" s="297"/>
      <c r="VOD111" s="297"/>
      <c r="VOE111" s="297"/>
      <c r="VOF111" s="297"/>
      <c r="VOG111" s="297"/>
      <c r="VOH111" s="297"/>
      <c r="VOI111" s="297"/>
      <c r="VOJ111" s="297"/>
      <c r="VOK111" s="297"/>
      <c r="VOL111" s="297"/>
      <c r="VOM111" s="297"/>
      <c r="VON111" s="297"/>
      <c r="VOO111" s="297"/>
      <c r="VOP111" s="297"/>
      <c r="VOQ111" s="297"/>
      <c r="VOR111" s="297"/>
      <c r="VOS111" s="297"/>
      <c r="VOT111" s="297"/>
      <c r="VOU111" s="297"/>
      <c r="VOV111" s="297"/>
      <c r="VOW111" s="297"/>
      <c r="VOX111" s="297"/>
      <c r="VOY111" s="297"/>
      <c r="VOZ111" s="297"/>
      <c r="VPA111" s="297"/>
      <c r="VPB111" s="297"/>
      <c r="VPC111" s="297"/>
      <c r="VPD111" s="297"/>
      <c r="VPE111" s="297"/>
      <c r="VPF111" s="297"/>
      <c r="VPG111" s="297"/>
      <c r="VPH111" s="297"/>
      <c r="VPI111" s="297"/>
      <c r="VPJ111" s="297"/>
      <c r="VPK111" s="297"/>
      <c r="VPL111" s="297"/>
      <c r="VPM111" s="297"/>
      <c r="VPN111" s="297"/>
      <c r="VPO111" s="297"/>
      <c r="VPP111" s="297"/>
      <c r="VPQ111" s="297"/>
      <c r="VPR111" s="297"/>
      <c r="VPS111" s="297"/>
      <c r="VPT111" s="297"/>
      <c r="VPU111" s="297"/>
      <c r="VPV111" s="297"/>
      <c r="VPW111" s="297"/>
      <c r="VPX111" s="297"/>
      <c r="VPY111" s="297"/>
      <c r="VPZ111" s="297"/>
      <c r="VQA111" s="297"/>
      <c r="VQB111" s="297"/>
      <c r="VQC111" s="297"/>
      <c r="VQD111" s="297"/>
      <c r="VQE111" s="297"/>
      <c r="VQF111" s="297"/>
      <c r="VQG111" s="297"/>
      <c r="VQH111" s="297"/>
      <c r="VQI111" s="297"/>
      <c r="VQJ111" s="297"/>
      <c r="VQK111" s="297"/>
      <c r="VQL111" s="297"/>
      <c r="VQM111" s="297"/>
      <c r="VQN111" s="297"/>
      <c r="VQO111" s="297"/>
      <c r="VQP111" s="297"/>
      <c r="VQQ111" s="297"/>
      <c r="VQR111" s="297"/>
      <c r="VQS111" s="297"/>
      <c r="VQT111" s="297"/>
      <c r="VQU111" s="297"/>
      <c r="VQV111" s="297"/>
      <c r="VQW111" s="297"/>
      <c r="VQX111" s="297"/>
      <c r="VQY111" s="297"/>
      <c r="VQZ111" s="297"/>
      <c r="VRA111" s="297"/>
      <c r="VRB111" s="297"/>
      <c r="VRC111" s="297"/>
      <c r="VRD111" s="297"/>
      <c r="VRE111" s="297"/>
      <c r="VRF111" s="297"/>
      <c r="VRG111" s="297"/>
      <c r="VRH111" s="297"/>
      <c r="VRI111" s="297"/>
      <c r="VRJ111" s="297"/>
      <c r="VRK111" s="297"/>
      <c r="VRL111" s="297"/>
      <c r="VRM111" s="297"/>
      <c r="VRN111" s="297"/>
      <c r="VRO111" s="297"/>
      <c r="VRP111" s="297"/>
      <c r="VRQ111" s="297"/>
      <c r="VRR111" s="297"/>
      <c r="VRS111" s="297"/>
      <c r="VRT111" s="297"/>
      <c r="VRU111" s="297"/>
      <c r="VRV111" s="297"/>
      <c r="VRW111" s="297"/>
      <c r="VRX111" s="297"/>
      <c r="VRY111" s="297"/>
      <c r="VRZ111" s="297"/>
      <c r="VSA111" s="297"/>
      <c r="VSB111" s="297"/>
      <c r="VSC111" s="297"/>
      <c r="VSD111" s="297"/>
      <c r="VSE111" s="297"/>
      <c r="VSF111" s="297"/>
      <c r="VSG111" s="297"/>
      <c r="VSH111" s="297"/>
      <c r="VSI111" s="297"/>
      <c r="VSJ111" s="297"/>
      <c r="VSK111" s="297"/>
      <c r="VSL111" s="297"/>
      <c r="VSM111" s="297"/>
      <c r="VSN111" s="297"/>
      <c r="VSO111" s="297"/>
      <c r="VSP111" s="297"/>
      <c r="VSQ111" s="297"/>
      <c r="VSR111" s="297"/>
      <c r="VSS111" s="297"/>
      <c r="VST111" s="297"/>
      <c r="VSU111" s="297"/>
      <c r="VSV111" s="297"/>
      <c r="VSW111" s="297"/>
      <c r="VSX111" s="297"/>
      <c r="VSY111" s="297"/>
      <c r="VSZ111" s="297"/>
      <c r="VTA111" s="297"/>
      <c r="VTB111" s="297"/>
      <c r="VTC111" s="297"/>
      <c r="VTD111" s="297"/>
      <c r="VTE111" s="297"/>
      <c r="VTF111" s="297"/>
      <c r="VTG111" s="297"/>
      <c r="VTH111" s="297"/>
      <c r="VTI111" s="297"/>
      <c r="VTJ111" s="297"/>
      <c r="VTK111" s="297"/>
      <c r="VTL111" s="297"/>
      <c r="VTM111" s="297"/>
      <c r="VTN111" s="297"/>
      <c r="VTO111" s="297"/>
      <c r="VTP111" s="297"/>
      <c r="VTQ111" s="297"/>
      <c r="VTR111" s="297"/>
      <c r="VTS111" s="297"/>
      <c r="VTT111" s="297"/>
      <c r="VTU111" s="297"/>
      <c r="VTV111" s="297"/>
      <c r="VTW111" s="297"/>
      <c r="VTX111" s="297"/>
      <c r="VTY111" s="297"/>
      <c r="VTZ111" s="297"/>
      <c r="VUA111" s="297"/>
      <c r="VUB111" s="297"/>
      <c r="VUC111" s="297"/>
      <c r="VUD111" s="297"/>
      <c r="VUE111" s="297"/>
      <c r="VUF111" s="297"/>
      <c r="VUG111" s="297"/>
      <c r="VUH111" s="297"/>
      <c r="VUI111" s="297"/>
      <c r="VUJ111" s="297"/>
      <c r="VUK111" s="297"/>
      <c r="VUL111" s="297"/>
      <c r="VUM111" s="297"/>
      <c r="VUN111" s="297"/>
      <c r="VUO111" s="297"/>
      <c r="VUP111" s="297"/>
      <c r="VUQ111" s="297"/>
      <c r="VUR111" s="297"/>
      <c r="VUS111" s="297"/>
      <c r="VUT111" s="297"/>
      <c r="VUU111" s="297"/>
      <c r="VUV111" s="297"/>
      <c r="VUW111" s="297"/>
      <c r="VUX111" s="297"/>
      <c r="VUY111" s="297"/>
      <c r="VUZ111" s="297"/>
      <c r="VVA111" s="297"/>
      <c r="VVB111" s="297"/>
      <c r="VVC111" s="297"/>
      <c r="VVD111" s="297"/>
      <c r="VVE111" s="297"/>
      <c r="VVF111" s="297"/>
      <c r="VVG111" s="297"/>
      <c r="VVH111" s="297"/>
      <c r="VVI111" s="297"/>
      <c r="VVJ111" s="297"/>
      <c r="VVK111" s="297"/>
      <c r="VVL111" s="297"/>
      <c r="VVM111" s="297"/>
      <c r="VVN111" s="297"/>
      <c r="VVO111" s="297"/>
      <c r="VVP111" s="297"/>
      <c r="VVQ111" s="297"/>
      <c r="VVR111" s="297"/>
      <c r="VVS111" s="297"/>
      <c r="VVT111" s="297"/>
      <c r="VVU111" s="297"/>
      <c r="VVV111" s="297"/>
      <c r="VVW111" s="297"/>
      <c r="VVX111" s="297"/>
      <c r="VVY111" s="297"/>
      <c r="VVZ111" s="297"/>
      <c r="VWA111" s="297"/>
      <c r="VWB111" s="297"/>
      <c r="VWC111" s="297"/>
      <c r="VWD111" s="297"/>
      <c r="VWE111" s="297"/>
      <c r="VWF111" s="297"/>
      <c r="VWG111" s="297"/>
      <c r="VWH111" s="297"/>
      <c r="VWI111" s="297"/>
      <c r="VWJ111" s="297"/>
      <c r="VWK111" s="297"/>
      <c r="VWL111" s="297"/>
      <c r="VWM111" s="297"/>
      <c r="VWN111" s="297"/>
      <c r="VWO111" s="297"/>
      <c r="VWP111" s="297"/>
      <c r="VWQ111" s="297"/>
      <c r="VWR111" s="297"/>
      <c r="VWS111" s="297"/>
      <c r="VWT111" s="297"/>
      <c r="VWU111" s="297"/>
      <c r="VWV111" s="297"/>
      <c r="VWW111" s="297"/>
      <c r="VWX111" s="297"/>
      <c r="VWY111" s="297"/>
      <c r="VWZ111" s="297"/>
      <c r="VXA111" s="297"/>
      <c r="VXB111" s="297"/>
      <c r="VXC111" s="297"/>
      <c r="VXD111" s="297"/>
      <c r="VXE111" s="297"/>
      <c r="VXF111" s="297"/>
      <c r="VXG111" s="297"/>
      <c r="VXH111" s="297"/>
      <c r="VXI111" s="297"/>
      <c r="VXJ111" s="297"/>
      <c r="VXK111" s="297"/>
      <c r="VXL111" s="297"/>
      <c r="VXM111" s="297"/>
      <c r="VXN111" s="297"/>
      <c r="VXO111" s="297"/>
      <c r="VXP111" s="297"/>
      <c r="VXQ111" s="297"/>
      <c r="VXR111" s="297"/>
      <c r="VXS111" s="297"/>
      <c r="VXT111" s="297"/>
      <c r="VXU111" s="297"/>
      <c r="VXV111" s="297"/>
      <c r="VXW111" s="297"/>
      <c r="VXX111" s="297"/>
      <c r="VXY111" s="297"/>
      <c r="VXZ111" s="297"/>
      <c r="VYA111" s="297"/>
      <c r="VYB111" s="297"/>
      <c r="VYC111" s="297"/>
      <c r="VYD111" s="297"/>
      <c r="VYE111" s="297"/>
      <c r="VYF111" s="297"/>
      <c r="VYG111" s="297"/>
      <c r="VYH111" s="297"/>
      <c r="VYI111" s="297"/>
      <c r="VYJ111" s="297"/>
      <c r="VYK111" s="297"/>
      <c r="VYL111" s="297"/>
      <c r="VYM111" s="297"/>
      <c r="VYN111" s="297"/>
      <c r="VYO111" s="297"/>
      <c r="VYP111" s="297"/>
      <c r="VYQ111" s="297"/>
      <c r="VYR111" s="297"/>
      <c r="VYS111" s="297"/>
      <c r="VYT111" s="297"/>
      <c r="VYU111" s="297"/>
      <c r="VYV111" s="297"/>
      <c r="VYW111" s="297"/>
      <c r="VYX111" s="297"/>
      <c r="VYY111" s="297"/>
      <c r="VYZ111" s="297"/>
      <c r="VZA111" s="297"/>
      <c r="VZB111" s="297"/>
      <c r="VZC111" s="297"/>
      <c r="VZD111" s="297"/>
      <c r="VZE111" s="297"/>
      <c r="VZF111" s="297"/>
      <c r="VZG111" s="297"/>
      <c r="VZH111" s="297"/>
      <c r="VZI111" s="297"/>
      <c r="VZJ111" s="297"/>
      <c r="VZK111" s="297"/>
      <c r="VZL111" s="297"/>
      <c r="VZM111" s="297"/>
      <c r="VZN111" s="297"/>
      <c r="VZO111" s="297"/>
      <c r="VZP111" s="297"/>
      <c r="VZQ111" s="297"/>
      <c r="VZR111" s="297"/>
      <c r="VZS111" s="297"/>
      <c r="VZT111" s="297"/>
      <c r="VZU111" s="297"/>
      <c r="VZV111" s="297"/>
      <c r="VZW111" s="297"/>
      <c r="VZX111" s="297"/>
      <c r="VZY111" s="297"/>
      <c r="VZZ111" s="297"/>
      <c r="WAA111" s="297"/>
      <c r="WAB111" s="297"/>
      <c r="WAC111" s="297"/>
      <c r="WAD111" s="297"/>
      <c r="WAE111" s="297"/>
      <c r="WAF111" s="297"/>
      <c r="WAG111" s="297"/>
      <c r="WAH111" s="297"/>
      <c r="WAI111" s="297"/>
      <c r="WAJ111" s="297"/>
      <c r="WAK111" s="297"/>
      <c r="WAL111" s="297"/>
      <c r="WAM111" s="297"/>
      <c r="WAN111" s="297"/>
      <c r="WAO111" s="297"/>
      <c r="WAP111" s="297"/>
      <c r="WAQ111" s="297"/>
      <c r="WAR111" s="297"/>
      <c r="WAS111" s="297"/>
      <c r="WAT111" s="297"/>
      <c r="WAU111" s="297"/>
      <c r="WAV111" s="297"/>
      <c r="WAW111" s="297"/>
      <c r="WAX111" s="297"/>
      <c r="WAY111" s="297"/>
      <c r="WAZ111" s="297"/>
      <c r="WBA111" s="297"/>
      <c r="WBB111" s="297"/>
      <c r="WBC111" s="297"/>
      <c r="WBD111" s="297"/>
      <c r="WBE111" s="297"/>
      <c r="WBF111" s="297"/>
      <c r="WBG111" s="297"/>
      <c r="WBH111" s="297"/>
      <c r="WBI111" s="297"/>
      <c r="WBJ111" s="297"/>
      <c r="WBK111" s="297"/>
      <c r="WBL111" s="297"/>
      <c r="WBM111" s="297"/>
      <c r="WBN111" s="297"/>
      <c r="WBO111" s="297"/>
      <c r="WBP111" s="297"/>
      <c r="WBQ111" s="297"/>
      <c r="WBR111" s="297"/>
      <c r="WBS111" s="297"/>
      <c r="WBT111" s="297"/>
      <c r="WBU111" s="297"/>
      <c r="WBV111" s="297"/>
      <c r="WBW111" s="297"/>
      <c r="WBX111" s="297"/>
      <c r="WBY111" s="297"/>
      <c r="WBZ111" s="297"/>
      <c r="WCA111" s="297"/>
      <c r="WCB111" s="297"/>
      <c r="WCC111" s="297"/>
      <c r="WCD111" s="297"/>
      <c r="WCE111" s="297"/>
      <c r="WCF111" s="297"/>
      <c r="WCG111" s="297"/>
      <c r="WCH111" s="297"/>
      <c r="WCI111" s="297"/>
      <c r="WCJ111" s="297"/>
      <c r="WCK111" s="297"/>
      <c r="WCL111" s="297"/>
      <c r="WCM111" s="297"/>
      <c r="WCN111" s="297"/>
      <c r="WCO111" s="297"/>
      <c r="WCP111" s="297"/>
      <c r="WCQ111" s="297"/>
      <c r="WCR111" s="297"/>
      <c r="WCS111" s="297"/>
      <c r="WCT111" s="297"/>
      <c r="WCU111" s="297"/>
      <c r="WCV111" s="297"/>
      <c r="WCW111" s="297"/>
      <c r="WCX111" s="297"/>
      <c r="WCY111" s="297"/>
      <c r="WCZ111" s="297"/>
      <c r="WDA111" s="297"/>
      <c r="WDB111" s="297"/>
      <c r="WDC111" s="297"/>
      <c r="WDD111" s="297"/>
      <c r="WDE111" s="297"/>
      <c r="WDF111" s="297"/>
      <c r="WDG111" s="297"/>
      <c r="WDH111" s="297"/>
      <c r="WDI111" s="297"/>
      <c r="WDJ111" s="297"/>
      <c r="WDK111" s="297"/>
      <c r="WDL111" s="297"/>
      <c r="WDM111" s="297"/>
      <c r="WDN111" s="297"/>
      <c r="WDO111" s="297"/>
      <c r="WDP111" s="297"/>
      <c r="WDQ111" s="297"/>
      <c r="WDR111" s="297"/>
      <c r="WDS111" s="297"/>
      <c r="WDT111" s="297"/>
      <c r="WDU111" s="297"/>
      <c r="WDV111" s="297"/>
      <c r="WDW111" s="297"/>
      <c r="WDX111" s="297"/>
      <c r="WDY111" s="297"/>
      <c r="WDZ111" s="297"/>
      <c r="WEA111" s="297"/>
      <c r="WEB111" s="297"/>
      <c r="WEC111" s="297"/>
      <c r="WED111" s="297"/>
      <c r="WEE111" s="297"/>
      <c r="WEF111" s="297"/>
      <c r="WEG111" s="297"/>
      <c r="WEH111" s="297"/>
      <c r="WEI111" s="297"/>
      <c r="WEJ111" s="297"/>
      <c r="WEK111" s="297"/>
      <c r="WEL111" s="297"/>
      <c r="WEM111" s="297"/>
      <c r="WEN111" s="297"/>
      <c r="WEO111" s="297"/>
      <c r="WEP111" s="297"/>
      <c r="WEQ111" s="297"/>
      <c r="WER111" s="297"/>
      <c r="WES111" s="297"/>
      <c r="WET111" s="297"/>
      <c r="WEU111" s="297"/>
      <c r="WEV111" s="297"/>
      <c r="WEW111" s="297"/>
      <c r="WEX111" s="297"/>
      <c r="WEY111" s="297"/>
      <c r="WEZ111" s="297"/>
      <c r="WFA111" s="297"/>
      <c r="WFB111" s="297"/>
      <c r="WFC111" s="297"/>
      <c r="WFD111" s="297"/>
      <c r="WFE111" s="297"/>
      <c r="WFF111" s="297"/>
      <c r="WFG111" s="297"/>
      <c r="WFH111" s="297"/>
      <c r="WFI111" s="297"/>
      <c r="WFJ111" s="297"/>
      <c r="WFK111" s="297"/>
      <c r="WFL111" s="297"/>
      <c r="WFM111" s="297"/>
      <c r="WFN111" s="297"/>
      <c r="WFO111" s="297"/>
      <c r="WFP111" s="297"/>
      <c r="WFQ111" s="297"/>
      <c r="WFR111" s="297"/>
      <c r="WFS111" s="297"/>
      <c r="WFT111" s="297"/>
      <c r="WFU111" s="297"/>
      <c r="WFV111" s="297"/>
      <c r="WFW111" s="297"/>
      <c r="WFX111" s="297"/>
      <c r="WFY111" s="297"/>
      <c r="WFZ111" s="297"/>
      <c r="WGA111" s="297"/>
      <c r="WGB111" s="297"/>
      <c r="WGC111" s="297"/>
      <c r="WGD111" s="297"/>
      <c r="WGE111" s="297"/>
      <c r="WGF111" s="297"/>
      <c r="WGG111" s="297"/>
      <c r="WGH111" s="297"/>
      <c r="WGI111" s="297"/>
      <c r="WGJ111" s="297"/>
      <c r="WGK111" s="297"/>
      <c r="WGL111" s="297"/>
      <c r="WGM111" s="297"/>
      <c r="WGN111" s="297"/>
      <c r="WGO111" s="297"/>
      <c r="WGP111" s="297"/>
      <c r="WGQ111" s="297"/>
      <c r="WGR111" s="297"/>
      <c r="WGS111" s="297"/>
      <c r="WGT111" s="297"/>
      <c r="WGU111" s="297"/>
      <c r="WGV111" s="297"/>
      <c r="WGW111" s="297"/>
      <c r="WGX111" s="297"/>
      <c r="WGY111" s="297"/>
      <c r="WGZ111" s="297"/>
      <c r="WHA111" s="297"/>
      <c r="WHB111" s="297"/>
      <c r="WHC111" s="297"/>
      <c r="WHD111" s="297"/>
      <c r="WHE111" s="297"/>
      <c r="WHF111" s="297"/>
      <c r="WHG111" s="297"/>
      <c r="WHH111" s="297"/>
      <c r="WHI111" s="297"/>
      <c r="WHJ111" s="297"/>
      <c r="WHK111" s="297"/>
      <c r="WHL111" s="297"/>
      <c r="WHM111" s="297"/>
      <c r="WHN111" s="297"/>
      <c r="WHO111" s="297"/>
      <c r="WHP111" s="297"/>
      <c r="WHQ111" s="297"/>
      <c r="WHR111" s="297"/>
      <c r="WHS111" s="297"/>
      <c r="WHT111" s="297"/>
      <c r="WHU111" s="297"/>
      <c r="WHV111" s="297"/>
      <c r="WHW111" s="297"/>
      <c r="WHX111" s="297"/>
      <c r="WHY111" s="297"/>
      <c r="WHZ111" s="297"/>
      <c r="WIA111" s="297"/>
      <c r="WIB111" s="297"/>
      <c r="WIC111" s="297"/>
      <c r="WID111" s="297"/>
      <c r="WIE111" s="297"/>
      <c r="WIF111" s="297"/>
      <c r="WIG111" s="297"/>
      <c r="WIH111" s="297"/>
      <c r="WII111" s="297"/>
      <c r="WIJ111" s="297"/>
      <c r="WIK111" s="297"/>
      <c r="WIL111" s="297"/>
      <c r="WIM111" s="297"/>
      <c r="WIN111" s="297"/>
      <c r="WIO111" s="297"/>
      <c r="WIP111" s="297"/>
      <c r="WIQ111" s="297"/>
      <c r="WIR111" s="297"/>
      <c r="WIS111" s="297"/>
      <c r="WIT111" s="297"/>
      <c r="WIU111" s="297"/>
      <c r="WIV111" s="297"/>
      <c r="WIW111" s="297"/>
      <c r="WIX111" s="297"/>
      <c r="WIY111" s="297"/>
      <c r="WIZ111" s="297"/>
      <c r="WJA111" s="297"/>
      <c r="WJB111" s="297"/>
      <c r="WJC111" s="297"/>
      <c r="WJD111" s="297"/>
      <c r="WJE111" s="297"/>
      <c r="WJF111" s="297"/>
      <c r="WJG111" s="297"/>
      <c r="WJH111" s="297"/>
      <c r="WJI111" s="297"/>
      <c r="WJJ111" s="297"/>
      <c r="WJK111" s="297"/>
      <c r="WJL111" s="297"/>
      <c r="WJM111" s="297"/>
      <c r="WJN111" s="297"/>
      <c r="WJO111" s="297"/>
      <c r="WJP111" s="297"/>
      <c r="WJQ111" s="297"/>
      <c r="WJR111" s="297"/>
      <c r="WJS111" s="297"/>
      <c r="WJT111" s="297"/>
      <c r="WJU111" s="297"/>
      <c r="WJV111" s="297"/>
      <c r="WJW111" s="297"/>
      <c r="WJX111" s="297"/>
      <c r="WJY111" s="297"/>
      <c r="WJZ111" s="297"/>
      <c r="WKA111" s="297"/>
      <c r="WKB111" s="297"/>
      <c r="WKC111" s="297"/>
      <c r="WKD111" s="297"/>
      <c r="WKE111" s="297"/>
      <c r="WKF111" s="297"/>
      <c r="WKG111" s="297"/>
      <c r="WKH111" s="297"/>
      <c r="WKI111" s="297"/>
      <c r="WKJ111" s="297"/>
      <c r="WKK111" s="297"/>
      <c r="WKL111" s="297"/>
      <c r="WKM111" s="297"/>
      <c r="WKN111" s="297"/>
      <c r="WKO111" s="297"/>
      <c r="WKP111" s="297"/>
      <c r="WKQ111" s="297"/>
      <c r="WKR111" s="297"/>
      <c r="WKS111" s="297"/>
      <c r="WKT111" s="297"/>
      <c r="WKU111" s="297"/>
      <c r="WKV111" s="297"/>
      <c r="WKW111" s="297"/>
      <c r="WKX111" s="297"/>
      <c r="WKY111" s="297"/>
      <c r="WKZ111" s="297"/>
      <c r="WLA111" s="297"/>
      <c r="WLB111" s="297"/>
      <c r="WLC111" s="297"/>
      <c r="WLD111" s="297"/>
      <c r="WLE111" s="297"/>
      <c r="WLF111" s="297"/>
      <c r="WLG111" s="297"/>
      <c r="WLH111" s="297"/>
      <c r="WLI111" s="297"/>
      <c r="WLJ111" s="297"/>
      <c r="WLK111" s="297"/>
      <c r="WLL111" s="297"/>
      <c r="WLM111" s="297"/>
      <c r="WLN111" s="297"/>
      <c r="WLO111" s="297"/>
      <c r="WLP111" s="297"/>
      <c r="WLQ111" s="297"/>
      <c r="WLR111" s="297"/>
      <c r="WLS111" s="297"/>
      <c r="WLT111" s="297"/>
      <c r="WLU111" s="297"/>
      <c r="WLV111" s="297"/>
      <c r="WLW111" s="297"/>
      <c r="WLX111" s="297"/>
      <c r="WLY111" s="297"/>
      <c r="WLZ111" s="297"/>
      <c r="WMA111" s="297"/>
      <c r="WMB111" s="297"/>
      <c r="WMC111" s="297"/>
      <c r="WMD111" s="297"/>
      <c r="WME111" s="297"/>
      <c r="WMF111" s="297"/>
      <c r="WMG111" s="297"/>
      <c r="WMH111" s="297"/>
      <c r="WMI111" s="297"/>
      <c r="WMJ111" s="297"/>
      <c r="WMK111" s="297"/>
      <c r="WML111" s="297"/>
      <c r="WMM111" s="297"/>
      <c r="WMN111" s="297"/>
      <c r="WMO111" s="297"/>
      <c r="WMP111" s="297"/>
      <c r="WMQ111" s="297"/>
      <c r="WMR111" s="297"/>
      <c r="WMS111" s="297"/>
      <c r="WMT111" s="297"/>
      <c r="WMU111" s="297"/>
      <c r="WMV111" s="297"/>
      <c r="WMW111" s="297"/>
      <c r="WMX111" s="297"/>
      <c r="WMY111" s="297"/>
      <c r="WMZ111" s="297"/>
      <c r="WNA111" s="297"/>
      <c r="WNB111" s="297"/>
      <c r="WNC111" s="297"/>
      <c r="WND111" s="297"/>
      <c r="WNE111" s="297"/>
      <c r="WNF111" s="297"/>
      <c r="WNG111" s="297"/>
      <c r="WNH111" s="297"/>
      <c r="WNI111" s="297"/>
      <c r="WNJ111" s="297"/>
      <c r="WNK111" s="297"/>
      <c r="WNL111" s="297"/>
      <c r="WNM111" s="297"/>
      <c r="WNN111" s="297"/>
      <c r="WNO111" s="297"/>
      <c r="WNP111" s="297"/>
      <c r="WNQ111" s="297"/>
      <c r="WNR111" s="297"/>
      <c r="WNS111" s="297"/>
      <c r="WNT111" s="297"/>
      <c r="WNU111" s="297"/>
      <c r="WNV111" s="297"/>
      <c r="WNW111" s="297"/>
      <c r="WNX111" s="297"/>
      <c r="WNY111" s="297"/>
      <c r="WNZ111" s="297"/>
      <c r="WOA111" s="297"/>
      <c r="WOB111" s="297"/>
      <c r="WOC111" s="297"/>
      <c r="WOD111" s="297"/>
      <c r="WOE111" s="297"/>
      <c r="WOF111" s="297"/>
      <c r="WOG111" s="297"/>
      <c r="WOH111" s="297"/>
      <c r="WOI111" s="297"/>
      <c r="WOJ111" s="297"/>
      <c r="WOK111" s="297"/>
      <c r="WOL111" s="297"/>
      <c r="WOM111" s="297"/>
      <c r="WON111" s="297"/>
      <c r="WOO111" s="297"/>
      <c r="WOP111" s="297"/>
      <c r="WOQ111" s="297"/>
      <c r="WOR111" s="297"/>
      <c r="WOS111" s="297"/>
      <c r="WOT111" s="297"/>
      <c r="WOU111" s="297"/>
      <c r="WOV111" s="297"/>
      <c r="WOW111" s="297"/>
      <c r="WOX111" s="297"/>
      <c r="WOY111" s="297"/>
      <c r="WOZ111" s="297"/>
      <c r="WPA111" s="297"/>
      <c r="WPB111" s="297"/>
      <c r="WPC111" s="297"/>
      <c r="WPD111" s="297"/>
      <c r="WPE111" s="297"/>
      <c r="WPF111" s="297"/>
      <c r="WPG111" s="297"/>
      <c r="WPH111" s="297"/>
      <c r="WPI111" s="297"/>
      <c r="WPJ111" s="297"/>
      <c r="WPK111" s="297"/>
      <c r="WPL111" s="297"/>
      <c r="WPM111" s="297"/>
      <c r="WPN111" s="297"/>
      <c r="WPO111" s="297"/>
      <c r="WPP111" s="297"/>
      <c r="WPQ111" s="297"/>
      <c r="WPR111" s="297"/>
      <c r="WPS111" s="297"/>
      <c r="WPT111" s="297"/>
      <c r="WPU111" s="297"/>
      <c r="WPV111" s="297"/>
      <c r="WPW111" s="297"/>
      <c r="WPX111" s="297"/>
      <c r="WPY111" s="297"/>
      <c r="WPZ111" s="297"/>
      <c r="WQA111" s="297"/>
      <c r="WQB111" s="297"/>
      <c r="WQC111" s="297"/>
      <c r="WQD111" s="297"/>
      <c r="WQE111" s="297"/>
      <c r="WQF111" s="297"/>
      <c r="WQG111" s="297"/>
      <c r="WQH111" s="297"/>
      <c r="WQI111" s="297"/>
      <c r="WQJ111" s="297"/>
      <c r="WQK111" s="297"/>
      <c r="WQL111" s="297"/>
      <c r="WQM111" s="297"/>
      <c r="WQN111" s="297"/>
      <c r="WQO111" s="297"/>
      <c r="WQP111" s="297"/>
      <c r="WQQ111" s="297"/>
      <c r="WQR111" s="297"/>
      <c r="WQS111" s="297"/>
      <c r="WQT111" s="297"/>
      <c r="WQU111" s="297"/>
      <c r="WQV111" s="297"/>
      <c r="WQW111" s="297"/>
      <c r="WQX111" s="297"/>
      <c r="WQY111" s="297"/>
      <c r="WQZ111" s="297"/>
      <c r="WRA111" s="297"/>
      <c r="WRB111" s="297"/>
      <c r="WRC111" s="297"/>
      <c r="WRD111" s="297"/>
      <c r="WRE111" s="297"/>
      <c r="WRF111" s="297"/>
      <c r="WRG111" s="297"/>
      <c r="WRH111" s="297"/>
      <c r="WRI111" s="297"/>
      <c r="WRJ111" s="297"/>
      <c r="WRK111" s="297"/>
      <c r="WRL111" s="297"/>
      <c r="WRM111" s="297"/>
      <c r="WRN111" s="297"/>
      <c r="WRO111" s="297"/>
      <c r="WRP111" s="297"/>
      <c r="WRQ111" s="297"/>
      <c r="WRR111" s="297"/>
      <c r="WRS111" s="297"/>
      <c r="WRT111" s="297"/>
      <c r="WRU111" s="297"/>
      <c r="WRV111" s="297"/>
      <c r="WRW111" s="297"/>
      <c r="WRX111" s="297"/>
      <c r="WRY111" s="297"/>
      <c r="WRZ111" s="297"/>
      <c r="WSA111" s="297"/>
      <c r="WSB111" s="297"/>
      <c r="WSC111" s="297"/>
      <c r="WSD111" s="297"/>
      <c r="WSE111" s="297"/>
      <c r="WSF111" s="297"/>
      <c r="WSG111" s="297"/>
      <c r="WSH111" s="297"/>
      <c r="WSI111" s="297"/>
      <c r="WSJ111" s="297"/>
      <c r="WSK111" s="297"/>
      <c r="WSL111" s="297"/>
      <c r="WSM111" s="297"/>
      <c r="WSN111" s="297"/>
      <c r="WSO111" s="297"/>
      <c r="WSP111" s="297"/>
      <c r="WSQ111" s="297"/>
      <c r="WSR111" s="297"/>
      <c r="WSS111" s="297"/>
      <c r="WST111" s="297"/>
      <c r="WSU111" s="297"/>
      <c r="WSV111" s="297"/>
      <c r="WSW111" s="297"/>
      <c r="WSX111" s="297"/>
      <c r="WSY111" s="297"/>
      <c r="WSZ111" s="297"/>
      <c r="WTA111" s="297"/>
      <c r="WTB111" s="297"/>
      <c r="WTC111" s="297"/>
      <c r="WTD111" s="297"/>
      <c r="WTE111" s="297"/>
      <c r="WTF111" s="297"/>
      <c r="WTG111" s="297"/>
      <c r="WTH111" s="297"/>
      <c r="WTI111" s="297"/>
      <c r="WTJ111" s="297"/>
      <c r="WTK111" s="297"/>
      <c r="WTL111" s="297"/>
      <c r="WTM111" s="297"/>
      <c r="WTN111" s="297"/>
      <c r="WTO111" s="297"/>
      <c r="WTP111" s="297"/>
      <c r="WTQ111" s="297"/>
      <c r="WTR111" s="297"/>
      <c r="WTS111" s="297"/>
      <c r="WTT111" s="297"/>
      <c r="WTU111" s="297"/>
      <c r="WTV111" s="297"/>
      <c r="WTW111" s="297"/>
      <c r="WTX111" s="297"/>
      <c r="WTY111" s="297"/>
      <c r="WTZ111" s="297"/>
      <c r="WUA111" s="297"/>
      <c r="WUB111" s="297"/>
      <c r="WUC111" s="297"/>
      <c r="WUD111" s="297"/>
      <c r="WUE111" s="297"/>
      <c r="WUF111" s="297"/>
      <c r="WUG111" s="297"/>
      <c r="WUH111" s="297"/>
      <c r="WUI111" s="297"/>
      <c r="WUJ111" s="297"/>
      <c r="WUK111" s="297"/>
      <c r="WUL111" s="297"/>
      <c r="WUM111" s="297"/>
      <c r="WUN111" s="297"/>
      <c r="WUO111" s="297"/>
      <c r="WUP111" s="297"/>
      <c r="WUQ111" s="297"/>
      <c r="WUR111" s="297"/>
      <c r="WUS111" s="297"/>
      <c r="WUT111" s="297"/>
      <c r="WUU111" s="297"/>
      <c r="WUV111" s="297"/>
      <c r="WUW111" s="297"/>
      <c r="WUX111" s="297"/>
      <c r="WUY111" s="297"/>
      <c r="WUZ111" s="297"/>
      <c r="WVA111" s="297"/>
      <c r="WVB111" s="297"/>
      <c r="WVC111" s="297"/>
      <c r="WVD111" s="297"/>
      <c r="WVE111" s="297"/>
      <c r="WVF111" s="297"/>
      <c r="WVG111" s="297"/>
      <c r="WVH111" s="297"/>
      <c r="WVI111" s="297"/>
      <c r="WVJ111" s="297"/>
      <c r="WVK111" s="297"/>
      <c r="WVL111" s="297"/>
      <c r="WVM111" s="297"/>
      <c r="WVN111" s="297"/>
      <c r="WVO111" s="297"/>
      <c r="WVP111" s="297"/>
      <c r="WVQ111" s="297"/>
      <c r="WVR111" s="297"/>
      <c r="WVS111" s="297"/>
      <c r="WVT111" s="297"/>
      <c r="WVU111" s="297"/>
      <c r="WVV111" s="297"/>
      <c r="WVW111" s="297"/>
      <c r="WVX111" s="297"/>
      <c r="WVY111" s="297"/>
      <c r="WVZ111" s="297"/>
      <c r="WWA111" s="297"/>
      <c r="WWB111" s="297"/>
      <c r="WWC111" s="297"/>
      <c r="WWD111" s="297"/>
      <c r="WWE111" s="297"/>
      <c r="WWF111" s="297"/>
      <c r="WWG111" s="297"/>
      <c r="WWH111" s="297"/>
      <c r="WWI111" s="297"/>
      <c r="WWJ111" s="297"/>
      <c r="WWK111" s="297"/>
      <c r="WWL111" s="297"/>
      <c r="WWM111" s="297"/>
      <c r="WWN111" s="297"/>
      <c r="WWO111" s="297"/>
      <c r="WWP111" s="297"/>
      <c r="WWQ111" s="297"/>
      <c r="WWR111" s="297"/>
      <c r="WWS111" s="297"/>
      <c r="WWT111" s="297"/>
      <c r="WWU111" s="297"/>
      <c r="WWV111" s="297"/>
      <c r="WWW111" s="297"/>
      <c r="WWX111" s="297"/>
      <c r="WWY111" s="297"/>
      <c r="WWZ111" s="297"/>
      <c r="WXA111" s="297"/>
      <c r="WXB111" s="297"/>
      <c r="WXC111" s="297"/>
      <c r="WXD111" s="297"/>
      <c r="WXE111" s="297"/>
      <c r="WXF111" s="297"/>
      <c r="WXG111" s="297"/>
      <c r="WXH111" s="297"/>
      <c r="WXI111" s="297"/>
      <c r="WXJ111" s="297"/>
      <c r="WXK111" s="297"/>
      <c r="WXL111" s="297"/>
      <c r="WXM111" s="297"/>
      <c r="WXN111" s="297"/>
      <c r="WXO111" s="297"/>
      <c r="WXP111" s="297"/>
      <c r="WXQ111" s="297"/>
      <c r="WXR111" s="297"/>
      <c r="WXS111" s="297"/>
      <c r="WXT111" s="297"/>
      <c r="WXU111" s="297"/>
      <c r="WXV111" s="297"/>
      <c r="WXW111" s="297"/>
      <c r="WXX111" s="297"/>
      <c r="WXY111" s="297"/>
      <c r="WXZ111" s="297"/>
      <c r="WYA111" s="297"/>
      <c r="WYB111" s="297"/>
      <c r="WYC111" s="297"/>
      <c r="WYD111" s="297"/>
      <c r="WYE111" s="297"/>
      <c r="WYF111" s="297"/>
      <c r="WYG111" s="297"/>
      <c r="WYH111" s="297"/>
      <c r="WYI111" s="297"/>
      <c r="WYJ111" s="297"/>
      <c r="WYK111" s="297"/>
      <c r="WYL111" s="297"/>
      <c r="WYM111" s="297"/>
      <c r="WYN111" s="297"/>
      <c r="WYO111" s="297"/>
      <c r="WYP111" s="297"/>
      <c r="WYQ111" s="297"/>
      <c r="WYR111" s="297"/>
      <c r="WYS111" s="297"/>
      <c r="WYT111" s="297"/>
      <c r="WYU111" s="297"/>
      <c r="WYV111" s="297"/>
      <c r="WYW111" s="297"/>
      <c r="WYX111" s="297"/>
      <c r="WYY111" s="297"/>
      <c r="WYZ111" s="297"/>
      <c r="WZA111" s="297"/>
      <c r="WZB111" s="297"/>
      <c r="WZC111" s="297"/>
      <c r="WZD111" s="297"/>
      <c r="WZE111" s="297"/>
      <c r="WZF111" s="297"/>
      <c r="WZG111" s="297"/>
      <c r="WZH111" s="297"/>
      <c r="WZI111" s="297"/>
      <c r="WZJ111" s="297"/>
      <c r="WZK111" s="297"/>
      <c r="WZL111" s="297"/>
      <c r="WZM111" s="297"/>
      <c r="WZN111" s="297"/>
      <c r="WZO111" s="297"/>
      <c r="WZP111" s="297"/>
      <c r="WZQ111" s="297"/>
      <c r="WZR111" s="297"/>
      <c r="WZS111" s="297"/>
      <c r="WZT111" s="297"/>
      <c r="WZU111" s="297"/>
      <c r="WZV111" s="297"/>
      <c r="WZW111" s="297"/>
      <c r="WZX111" s="297"/>
      <c r="WZY111" s="297"/>
      <c r="WZZ111" s="297"/>
      <c r="XAA111" s="297"/>
      <c r="XAB111" s="297"/>
      <c r="XAC111" s="297"/>
      <c r="XAD111" s="297"/>
      <c r="XAE111" s="297"/>
      <c r="XAF111" s="297"/>
      <c r="XAG111" s="297"/>
      <c r="XAH111" s="297"/>
      <c r="XAI111" s="297"/>
      <c r="XAJ111" s="297"/>
      <c r="XAK111" s="297"/>
      <c r="XAL111" s="297"/>
      <c r="XAM111" s="297"/>
      <c r="XAN111" s="297"/>
      <c r="XAO111" s="297"/>
      <c r="XAP111" s="297"/>
      <c r="XAQ111" s="297"/>
      <c r="XAR111" s="297"/>
      <c r="XAS111" s="297"/>
      <c r="XAT111" s="297"/>
      <c r="XAU111" s="297"/>
      <c r="XAV111" s="297"/>
      <c r="XAW111" s="297"/>
      <c r="XAX111" s="297"/>
      <c r="XAY111" s="297"/>
      <c r="XAZ111" s="297"/>
      <c r="XBA111" s="297"/>
      <c r="XBB111" s="297"/>
      <c r="XBC111" s="297"/>
      <c r="XBD111" s="297"/>
      <c r="XBE111" s="297"/>
      <c r="XBF111" s="297"/>
      <c r="XBG111" s="297"/>
      <c r="XBH111" s="297"/>
      <c r="XBI111" s="297"/>
      <c r="XBJ111" s="297"/>
      <c r="XBK111" s="297"/>
      <c r="XBL111" s="297"/>
      <c r="XBM111" s="297"/>
      <c r="XBN111" s="297"/>
      <c r="XBO111" s="297"/>
      <c r="XBP111" s="297"/>
      <c r="XBQ111" s="297"/>
      <c r="XBR111" s="297"/>
      <c r="XBS111" s="297"/>
      <c r="XBT111" s="297"/>
      <c r="XBU111" s="297"/>
      <c r="XBV111" s="297"/>
      <c r="XBW111" s="297"/>
      <c r="XBX111" s="297"/>
      <c r="XBY111" s="297"/>
      <c r="XBZ111" s="297"/>
      <c r="XCA111" s="297"/>
      <c r="XCB111" s="297"/>
      <c r="XCC111" s="297"/>
      <c r="XCD111" s="297"/>
      <c r="XCE111" s="297"/>
      <c r="XCF111" s="297"/>
      <c r="XCG111" s="297"/>
      <c r="XCH111" s="297"/>
      <c r="XCI111" s="297"/>
      <c r="XCJ111" s="297"/>
      <c r="XCK111" s="297"/>
      <c r="XCL111" s="297"/>
      <c r="XCM111" s="297"/>
      <c r="XCN111" s="297"/>
      <c r="XCO111" s="297"/>
      <c r="XCP111" s="297"/>
      <c r="XCQ111" s="297"/>
      <c r="XCR111" s="297"/>
      <c r="XCS111" s="297"/>
      <c r="XCT111" s="297"/>
      <c r="XCU111" s="297"/>
      <c r="XCV111" s="297"/>
      <c r="XCW111" s="297"/>
      <c r="XCX111" s="297"/>
      <c r="XCY111" s="297"/>
      <c r="XCZ111" s="297"/>
      <c r="XDA111" s="297"/>
      <c r="XDB111" s="297"/>
      <c r="XDC111" s="297"/>
      <c r="XDD111" s="297"/>
      <c r="XDE111" s="297"/>
      <c r="XDF111" s="297"/>
      <c r="XDG111" s="297"/>
      <c r="XDH111" s="297"/>
      <c r="XDI111" s="297"/>
      <c r="XDJ111" s="297"/>
      <c r="XDK111" s="297"/>
      <c r="XDL111" s="297"/>
      <c r="XDM111" s="297"/>
      <c r="XDN111" s="297"/>
      <c r="XDO111" s="297"/>
      <c r="XDP111" s="297"/>
      <c r="XDQ111" s="297"/>
      <c r="XDR111" s="297"/>
      <c r="XDS111" s="297"/>
      <c r="XDT111" s="297"/>
      <c r="XDU111" s="297"/>
      <c r="XDV111" s="297"/>
    </row>
    <row r="112" spans="1:16350" s="303" customFormat="1" ht="30" customHeight="1" x14ac:dyDescent="0.25">
      <c r="A112" s="319" t="s">
        <v>380</v>
      </c>
      <c r="B112" s="319"/>
      <c r="C112" s="260" t="s">
        <v>5138</v>
      </c>
      <c r="D112" s="263" t="s">
        <v>5139</v>
      </c>
      <c r="E112" s="263" t="s">
        <v>8273</v>
      </c>
      <c r="F112" s="260" t="s">
        <v>5140</v>
      </c>
      <c r="G112" s="262" t="s">
        <v>5141</v>
      </c>
      <c r="H112" s="262" t="s">
        <v>5141</v>
      </c>
      <c r="I112" s="263" t="s">
        <v>5141</v>
      </c>
      <c r="J112" s="260" t="s">
        <v>283</v>
      </c>
      <c r="K112" s="260" t="s">
        <v>873</v>
      </c>
      <c r="L112" s="260">
        <v>1040</v>
      </c>
      <c r="M112" s="264">
        <v>1040</v>
      </c>
      <c r="N112" s="262" t="s">
        <v>5142</v>
      </c>
      <c r="O112" s="320">
        <v>21000</v>
      </c>
      <c r="P112" s="320">
        <v>19721.739130434798</v>
      </c>
      <c r="Q112" s="321">
        <v>40700</v>
      </c>
      <c r="R112" s="321">
        <v>25638.260869565238</v>
      </c>
      <c r="S112" s="321">
        <v>0</v>
      </c>
      <c r="T112" s="321">
        <v>46638.260869565238</v>
      </c>
      <c r="U112" s="321">
        <v>46600</v>
      </c>
      <c r="V112" s="321">
        <v>46600</v>
      </c>
      <c r="W112" s="265">
        <v>0</v>
      </c>
      <c r="X112" s="261" t="s">
        <v>54</v>
      </c>
      <c r="Y112" s="263" t="s">
        <v>512</v>
      </c>
      <c r="Z112" s="263" t="s">
        <v>55</v>
      </c>
      <c r="AA112" s="339">
        <v>43294</v>
      </c>
      <c r="AB112" s="336"/>
      <c r="AC112" s="301"/>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7"/>
      <c r="AY112" s="297"/>
      <c r="AZ112" s="297"/>
      <c r="BA112" s="297"/>
      <c r="BB112" s="297"/>
      <c r="BC112" s="297"/>
      <c r="BD112" s="297"/>
      <c r="BE112" s="297"/>
      <c r="BF112" s="297"/>
      <c r="BG112" s="297"/>
      <c r="BH112" s="297"/>
      <c r="BI112" s="297"/>
      <c r="BJ112" s="297"/>
      <c r="BK112" s="297"/>
      <c r="BL112" s="297"/>
      <c r="BM112" s="297"/>
      <c r="BN112" s="297"/>
      <c r="BO112" s="297"/>
      <c r="BP112" s="297"/>
      <c r="BQ112" s="297"/>
      <c r="BR112" s="297"/>
      <c r="BS112" s="297"/>
      <c r="BT112" s="297"/>
      <c r="BU112" s="297"/>
      <c r="BV112" s="297"/>
      <c r="BW112" s="297"/>
      <c r="BX112" s="297"/>
      <c r="BY112" s="297"/>
      <c r="BZ112" s="297"/>
      <c r="CA112" s="297"/>
      <c r="CB112" s="297"/>
      <c r="CC112" s="297"/>
      <c r="CD112" s="297"/>
      <c r="CE112" s="297"/>
      <c r="CF112" s="297"/>
      <c r="CG112" s="297"/>
      <c r="CH112" s="297"/>
      <c r="CI112" s="297"/>
      <c r="CJ112" s="297"/>
      <c r="CK112" s="297"/>
      <c r="CL112" s="297"/>
      <c r="CM112" s="297"/>
      <c r="CN112" s="297"/>
      <c r="CO112" s="297"/>
      <c r="CP112" s="297"/>
      <c r="CQ112" s="297"/>
      <c r="CR112" s="297"/>
      <c r="CS112" s="297"/>
      <c r="CT112" s="297"/>
      <c r="CU112" s="297"/>
      <c r="CV112" s="297"/>
      <c r="CW112" s="297"/>
      <c r="CX112" s="297"/>
      <c r="CY112" s="297"/>
      <c r="CZ112" s="297"/>
      <c r="DA112" s="297"/>
      <c r="DB112" s="297"/>
      <c r="DC112" s="297"/>
      <c r="DD112" s="297"/>
      <c r="DE112" s="297"/>
      <c r="DF112" s="297"/>
      <c r="DG112" s="297"/>
      <c r="DH112" s="297"/>
      <c r="DI112" s="297"/>
      <c r="DJ112" s="297"/>
      <c r="DK112" s="297"/>
      <c r="DL112" s="297"/>
      <c r="DM112" s="297"/>
      <c r="DN112" s="297"/>
      <c r="DO112" s="297"/>
      <c r="DP112" s="297"/>
      <c r="DQ112" s="297"/>
      <c r="DR112" s="297"/>
      <c r="DS112" s="297"/>
      <c r="DT112" s="297"/>
      <c r="DU112" s="297"/>
      <c r="DV112" s="297"/>
      <c r="DW112" s="297"/>
      <c r="DX112" s="297"/>
      <c r="DY112" s="297"/>
      <c r="DZ112" s="297"/>
      <c r="EA112" s="297"/>
      <c r="EB112" s="297"/>
      <c r="EC112" s="297"/>
      <c r="ED112" s="297"/>
      <c r="EE112" s="297"/>
      <c r="EF112" s="297"/>
      <c r="EG112" s="297"/>
      <c r="EH112" s="297"/>
      <c r="EI112" s="297"/>
      <c r="EJ112" s="297"/>
      <c r="EK112" s="297"/>
      <c r="EL112" s="297"/>
      <c r="EM112" s="297"/>
      <c r="EN112" s="297"/>
      <c r="EO112" s="297"/>
      <c r="EP112" s="297"/>
      <c r="EQ112" s="297"/>
      <c r="ER112" s="297"/>
      <c r="ES112" s="297"/>
      <c r="ET112" s="297"/>
      <c r="EU112" s="297"/>
      <c r="EV112" s="297"/>
      <c r="EW112" s="297"/>
      <c r="EX112" s="297"/>
      <c r="EY112" s="297"/>
      <c r="EZ112" s="297"/>
      <c r="FA112" s="297"/>
      <c r="FB112" s="297"/>
      <c r="FC112" s="297"/>
      <c r="FD112" s="297"/>
      <c r="FE112" s="297"/>
      <c r="FF112" s="297"/>
      <c r="FG112" s="297"/>
      <c r="FH112" s="297"/>
      <c r="FI112" s="297"/>
      <c r="FJ112" s="297"/>
      <c r="FK112" s="297"/>
      <c r="FL112" s="297"/>
      <c r="FM112" s="297"/>
      <c r="FN112" s="297"/>
      <c r="FO112" s="297"/>
      <c r="FP112" s="297"/>
      <c r="FQ112" s="297"/>
      <c r="FR112" s="297"/>
      <c r="FS112" s="297"/>
      <c r="FT112" s="297"/>
      <c r="FU112" s="297"/>
      <c r="FV112" s="297"/>
      <c r="FW112" s="297"/>
      <c r="FX112" s="297"/>
      <c r="FY112" s="297"/>
      <c r="FZ112" s="297"/>
      <c r="GA112" s="297"/>
      <c r="GB112" s="297"/>
      <c r="GC112" s="297"/>
      <c r="GD112" s="297"/>
      <c r="GE112" s="297"/>
      <c r="GF112" s="297"/>
      <c r="GG112" s="297"/>
      <c r="GH112" s="297"/>
      <c r="GI112" s="297"/>
      <c r="GJ112" s="297"/>
      <c r="GK112" s="297"/>
      <c r="GL112" s="297"/>
      <c r="GM112" s="297"/>
      <c r="GN112" s="297"/>
      <c r="GO112" s="297"/>
      <c r="GP112" s="297"/>
      <c r="GQ112" s="297"/>
      <c r="GR112" s="297"/>
      <c r="GS112" s="297"/>
      <c r="GT112" s="297"/>
      <c r="GU112" s="297"/>
      <c r="GV112" s="297"/>
      <c r="GW112" s="297"/>
      <c r="GX112" s="297"/>
      <c r="GY112" s="297"/>
      <c r="GZ112" s="297"/>
      <c r="HA112" s="297"/>
      <c r="HB112" s="297"/>
      <c r="HC112" s="297"/>
      <c r="HD112" s="297"/>
      <c r="HE112" s="297"/>
      <c r="HF112" s="297"/>
      <c r="HG112" s="297"/>
      <c r="HH112" s="297"/>
      <c r="HI112" s="297"/>
      <c r="HJ112" s="297"/>
      <c r="HK112" s="297"/>
      <c r="HL112" s="297"/>
      <c r="HM112" s="297"/>
      <c r="HN112" s="297"/>
      <c r="HO112" s="297"/>
      <c r="HP112" s="297"/>
      <c r="HQ112" s="297"/>
      <c r="HR112" s="297"/>
      <c r="HS112" s="297"/>
      <c r="HT112" s="297"/>
      <c r="HU112" s="297"/>
      <c r="HV112" s="297"/>
      <c r="HW112" s="297"/>
      <c r="HX112" s="297"/>
      <c r="HY112" s="297"/>
      <c r="HZ112" s="297"/>
      <c r="IA112" s="297"/>
      <c r="IB112" s="297"/>
      <c r="IC112" s="297"/>
      <c r="ID112" s="297"/>
      <c r="IE112" s="297"/>
      <c r="IF112" s="297"/>
      <c r="IG112" s="297"/>
      <c r="IH112" s="297"/>
      <c r="II112" s="297"/>
      <c r="IJ112" s="297"/>
      <c r="IK112" s="297"/>
      <c r="IL112" s="297"/>
      <c r="IM112" s="297"/>
      <c r="IN112" s="297"/>
      <c r="IO112" s="297"/>
      <c r="IP112" s="297"/>
      <c r="IQ112" s="297"/>
      <c r="IR112" s="297"/>
      <c r="IS112" s="297"/>
      <c r="IT112" s="297"/>
      <c r="IU112" s="297"/>
      <c r="IV112" s="297"/>
      <c r="IW112" s="297"/>
      <c r="IX112" s="297"/>
      <c r="IY112" s="297"/>
      <c r="IZ112" s="297"/>
      <c r="JA112" s="297"/>
      <c r="JB112" s="297"/>
      <c r="JC112" s="297"/>
      <c r="JD112" s="297"/>
      <c r="JE112" s="297"/>
      <c r="JF112" s="297"/>
      <c r="JG112" s="297"/>
      <c r="JH112" s="297"/>
      <c r="JI112" s="297"/>
      <c r="JJ112" s="297"/>
      <c r="JK112" s="297"/>
      <c r="JL112" s="297"/>
      <c r="JM112" s="297"/>
      <c r="JN112" s="297"/>
      <c r="JO112" s="297"/>
      <c r="JP112" s="297"/>
      <c r="JQ112" s="297"/>
      <c r="JR112" s="297"/>
      <c r="JS112" s="297"/>
      <c r="JT112" s="297"/>
      <c r="JU112" s="297"/>
      <c r="JV112" s="297"/>
      <c r="JW112" s="297"/>
      <c r="JX112" s="297"/>
      <c r="JY112" s="297"/>
      <c r="JZ112" s="297"/>
      <c r="KA112" s="297"/>
      <c r="KB112" s="297"/>
      <c r="KC112" s="297"/>
      <c r="KD112" s="297"/>
      <c r="KE112" s="297"/>
      <c r="KF112" s="297"/>
      <c r="KG112" s="297"/>
      <c r="KH112" s="297"/>
      <c r="KI112" s="297"/>
      <c r="KJ112" s="297"/>
      <c r="KK112" s="297"/>
      <c r="KL112" s="297"/>
      <c r="KM112" s="297"/>
      <c r="KN112" s="297"/>
      <c r="KO112" s="297"/>
      <c r="KP112" s="297"/>
      <c r="KQ112" s="297"/>
      <c r="KR112" s="297"/>
      <c r="KS112" s="297"/>
      <c r="KT112" s="297"/>
      <c r="KU112" s="297"/>
      <c r="KV112" s="297"/>
      <c r="KW112" s="297"/>
      <c r="KX112" s="297"/>
      <c r="KY112" s="297"/>
      <c r="KZ112" s="297"/>
      <c r="LA112" s="297"/>
      <c r="LB112" s="297"/>
      <c r="LC112" s="297"/>
      <c r="LD112" s="297"/>
      <c r="LE112" s="297"/>
      <c r="LF112" s="297"/>
      <c r="LG112" s="297"/>
      <c r="LH112" s="297"/>
      <c r="LI112" s="297"/>
      <c r="LJ112" s="297"/>
      <c r="LK112" s="297"/>
      <c r="LL112" s="297"/>
      <c r="LM112" s="297"/>
      <c r="LN112" s="297"/>
      <c r="LO112" s="297"/>
      <c r="LP112" s="297"/>
      <c r="LQ112" s="297"/>
      <c r="LR112" s="297"/>
      <c r="LS112" s="297"/>
      <c r="LT112" s="297"/>
      <c r="LU112" s="297"/>
      <c r="LV112" s="297"/>
      <c r="LW112" s="297"/>
      <c r="LX112" s="297"/>
      <c r="LY112" s="297"/>
      <c r="LZ112" s="297"/>
      <c r="MA112" s="297"/>
      <c r="MB112" s="297"/>
      <c r="MC112" s="297"/>
      <c r="MD112" s="297"/>
      <c r="ME112" s="297"/>
      <c r="MF112" s="297"/>
      <c r="MG112" s="297"/>
      <c r="MH112" s="297"/>
      <c r="MI112" s="297"/>
      <c r="MJ112" s="297"/>
      <c r="MK112" s="297"/>
      <c r="ML112" s="297"/>
      <c r="MM112" s="297"/>
      <c r="MN112" s="297"/>
      <c r="MO112" s="297"/>
      <c r="MP112" s="297"/>
      <c r="MQ112" s="297"/>
      <c r="MR112" s="297"/>
      <c r="MS112" s="297"/>
      <c r="MT112" s="297"/>
      <c r="MU112" s="297"/>
      <c r="MV112" s="297"/>
      <c r="MW112" s="297"/>
      <c r="MX112" s="297"/>
      <c r="MY112" s="297"/>
      <c r="MZ112" s="297"/>
      <c r="NA112" s="297"/>
      <c r="NB112" s="297"/>
      <c r="NC112" s="297"/>
      <c r="ND112" s="297"/>
      <c r="NE112" s="297"/>
      <c r="NF112" s="297"/>
      <c r="NG112" s="297"/>
      <c r="NH112" s="297"/>
      <c r="NI112" s="297"/>
      <c r="NJ112" s="297"/>
      <c r="NK112" s="297"/>
      <c r="NL112" s="297"/>
      <c r="NM112" s="297"/>
      <c r="NN112" s="297"/>
      <c r="NO112" s="297"/>
      <c r="NP112" s="297"/>
      <c r="NQ112" s="297"/>
      <c r="NR112" s="297"/>
      <c r="NS112" s="297"/>
      <c r="NT112" s="297"/>
      <c r="NU112" s="297"/>
      <c r="NV112" s="297"/>
      <c r="NW112" s="297"/>
      <c r="NX112" s="297"/>
      <c r="NY112" s="297"/>
      <c r="NZ112" s="297"/>
      <c r="OA112" s="297"/>
      <c r="OB112" s="297"/>
      <c r="OC112" s="297"/>
      <c r="OD112" s="297"/>
      <c r="OE112" s="297"/>
      <c r="OF112" s="297"/>
      <c r="OG112" s="297"/>
      <c r="OH112" s="297"/>
      <c r="OI112" s="297"/>
      <c r="OJ112" s="297"/>
      <c r="OK112" s="297"/>
      <c r="OL112" s="297"/>
      <c r="OM112" s="297"/>
      <c r="ON112" s="297"/>
      <c r="OO112" s="297"/>
      <c r="OP112" s="297"/>
      <c r="OQ112" s="297"/>
      <c r="OR112" s="297"/>
      <c r="OS112" s="297"/>
      <c r="OT112" s="297"/>
      <c r="OU112" s="297"/>
      <c r="OV112" s="297"/>
      <c r="OW112" s="297"/>
      <c r="OX112" s="297"/>
      <c r="OY112" s="297"/>
      <c r="OZ112" s="297"/>
      <c r="PA112" s="297"/>
      <c r="PB112" s="297"/>
      <c r="PC112" s="297"/>
      <c r="PD112" s="297"/>
      <c r="PE112" s="297"/>
      <c r="PF112" s="297"/>
      <c r="PG112" s="297"/>
      <c r="PH112" s="297"/>
      <c r="PI112" s="297"/>
      <c r="PJ112" s="297"/>
      <c r="PK112" s="297"/>
      <c r="PL112" s="297"/>
      <c r="PM112" s="297"/>
      <c r="PN112" s="297"/>
      <c r="PO112" s="297"/>
      <c r="PP112" s="297"/>
      <c r="PQ112" s="297"/>
      <c r="PR112" s="297"/>
      <c r="PS112" s="297"/>
      <c r="PT112" s="297"/>
      <c r="PU112" s="297"/>
      <c r="PV112" s="297"/>
      <c r="PW112" s="297"/>
      <c r="PX112" s="297"/>
      <c r="PY112" s="297"/>
      <c r="PZ112" s="297"/>
      <c r="QA112" s="297"/>
      <c r="QB112" s="297"/>
      <c r="QC112" s="297"/>
      <c r="QD112" s="297"/>
      <c r="QE112" s="297"/>
      <c r="QF112" s="297"/>
      <c r="QG112" s="297"/>
      <c r="QH112" s="297"/>
      <c r="QI112" s="297"/>
      <c r="QJ112" s="297"/>
      <c r="QK112" s="297"/>
      <c r="QL112" s="297"/>
      <c r="QM112" s="297"/>
      <c r="QN112" s="297"/>
      <c r="QO112" s="297"/>
      <c r="QP112" s="297"/>
      <c r="QQ112" s="297"/>
      <c r="QR112" s="297"/>
      <c r="QS112" s="297"/>
      <c r="QT112" s="297"/>
      <c r="QU112" s="297"/>
      <c r="QV112" s="297"/>
      <c r="QW112" s="297"/>
      <c r="QX112" s="297"/>
      <c r="QY112" s="297"/>
      <c r="QZ112" s="297"/>
      <c r="RA112" s="297"/>
      <c r="RB112" s="297"/>
      <c r="RC112" s="297"/>
      <c r="RD112" s="297"/>
      <c r="RE112" s="297"/>
      <c r="RF112" s="297"/>
      <c r="RG112" s="297"/>
      <c r="RH112" s="297"/>
      <c r="RI112" s="297"/>
      <c r="RJ112" s="297"/>
      <c r="RK112" s="297"/>
      <c r="RL112" s="297"/>
      <c r="RM112" s="297"/>
      <c r="RN112" s="297"/>
      <c r="RO112" s="297"/>
      <c r="RP112" s="297"/>
      <c r="RQ112" s="297"/>
      <c r="RR112" s="297"/>
      <c r="RS112" s="297"/>
      <c r="RT112" s="297"/>
      <c r="RU112" s="297"/>
      <c r="RV112" s="297"/>
      <c r="RW112" s="297"/>
      <c r="RX112" s="297"/>
      <c r="RY112" s="297"/>
      <c r="RZ112" s="297"/>
      <c r="SA112" s="297"/>
      <c r="SB112" s="297"/>
      <c r="SC112" s="297"/>
      <c r="SD112" s="297"/>
      <c r="SE112" s="297"/>
      <c r="SF112" s="297"/>
      <c r="SG112" s="297"/>
      <c r="SH112" s="297"/>
      <c r="SI112" s="297"/>
      <c r="SJ112" s="297"/>
      <c r="SK112" s="297"/>
      <c r="SL112" s="297"/>
      <c r="SM112" s="297"/>
      <c r="SN112" s="297"/>
      <c r="SO112" s="297"/>
      <c r="SP112" s="297"/>
      <c r="SQ112" s="297"/>
      <c r="SR112" s="297"/>
      <c r="SS112" s="297"/>
      <c r="ST112" s="297"/>
      <c r="SU112" s="297"/>
      <c r="SV112" s="297"/>
      <c r="SW112" s="297"/>
      <c r="SX112" s="297"/>
      <c r="SY112" s="297"/>
      <c r="SZ112" s="297"/>
      <c r="TA112" s="297"/>
      <c r="TB112" s="297"/>
      <c r="TC112" s="297"/>
      <c r="TD112" s="297"/>
      <c r="TE112" s="297"/>
      <c r="TF112" s="297"/>
      <c r="TG112" s="297"/>
      <c r="TH112" s="297"/>
      <c r="TI112" s="297"/>
      <c r="TJ112" s="297"/>
      <c r="TK112" s="297"/>
      <c r="TL112" s="297"/>
      <c r="TM112" s="297"/>
      <c r="TN112" s="297"/>
      <c r="TO112" s="297"/>
      <c r="TP112" s="297"/>
      <c r="TQ112" s="297"/>
      <c r="TR112" s="297"/>
      <c r="TS112" s="297"/>
      <c r="TT112" s="297"/>
      <c r="TU112" s="297"/>
      <c r="TV112" s="297"/>
      <c r="TW112" s="297"/>
      <c r="TX112" s="297"/>
      <c r="TY112" s="297"/>
      <c r="TZ112" s="297"/>
      <c r="UA112" s="297"/>
      <c r="UB112" s="297"/>
      <c r="UC112" s="297"/>
      <c r="UD112" s="297"/>
      <c r="UE112" s="297"/>
      <c r="UF112" s="297"/>
      <c r="UG112" s="297"/>
      <c r="UH112" s="297"/>
      <c r="UI112" s="297"/>
      <c r="UJ112" s="297"/>
      <c r="UK112" s="297"/>
      <c r="UL112" s="297"/>
      <c r="UM112" s="297"/>
      <c r="UN112" s="297"/>
      <c r="UO112" s="297"/>
      <c r="UP112" s="297"/>
      <c r="UQ112" s="297"/>
      <c r="UR112" s="297"/>
      <c r="US112" s="297"/>
      <c r="UT112" s="297"/>
      <c r="UU112" s="297"/>
      <c r="UV112" s="297"/>
      <c r="UW112" s="297"/>
      <c r="UX112" s="297"/>
      <c r="UY112" s="297"/>
      <c r="UZ112" s="297"/>
      <c r="VA112" s="297"/>
      <c r="VB112" s="297"/>
      <c r="VC112" s="297"/>
      <c r="VD112" s="297"/>
      <c r="VE112" s="297"/>
      <c r="VF112" s="297"/>
      <c r="VG112" s="297"/>
      <c r="VH112" s="297"/>
      <c r="VI112" s="297"/>
      <c r="VJ112" s="297"/>
      <c r="VK112" s="297"/>
      <c r="VL112" s="297"/>
      <c r="VM112" s="297"/>
      <c r="VN112" s="297"/>
      <c r="VO112" s="297"/>
      <c r="VP112" s="297"/>
      <c r="VQ112" s="297"/>
      <c r="VR112" s="297"/>
      <c r="VS112" s="297"/>
      <c r="VT112" s="297"/>
      <c r="VU112" s="297"/>
      <c r="VV112" s="297"/>
      <c r="VW112" s="297"/>
      <c r="VX112" s="297"/>
      <c r="VY112" s="297"/>
      <c r="VZ112" s="297"/>
      <c r="WA112" s="297"/>
      <c r="WB112" s="297"/>
      <c r="WC112" s="297"/>
      <c r="WD112" s="297"/>
      <c r="WE112" s="297"/>
      <c r="WF112" s="297"/>
      <c r="WG112" s="297"/>
      <c r="WH112" s="297"/>
      <c r="WI112" s="297"/>
      <c r="WJ112" s="297"/>
      <c r="WK112" s="297"/>
      <c r="WL112" s="297"/>
      <c r="WM112" s="297"/>
      <c r="WN112" s="297"/>
      <c r="WO112" s="297"/>
      <c r="WP112" s="297"/>
      <c r="WQ112" s="297"/>
      <c r="WR112" s="297"/>
      <c r="WS112" s="297"/>
      <c r="WT112" s="297"/>
      <c r="WU112" s="297"/>
      <c r="WV112" s="297"/>
      <c r="WW112" s="297"/>
      <c r="WX112" s="297"/>
      <c r="WY112" s="297"/>
      <c r="WZ112" s="297"/>
      <c r="XA112" s="297"/>
      <c r="XB112" s="297"/>
      <c r="XC112" s="297"/>
      <c r="XD112" s="297"/>
      <c r="XE112" s="297"/>
      <c r="XF112" s="297"/>
      <c r="XG112" s="297"/>
      <c r="XH112" s="297"/>
      <c r="XI112" s="297"/>
      <c r="XJ112" s="297"/>
      <c r="XK112" s="297"/>
      <c r="XL112" s="297"/>
      <c r="XM112" s="297"/>
      <c r="XN112" s="297"/>
      <c r="XO112" s="297"/>
      <c r="XP112" s="297"/>
      <c r="XQ112" s="297"/>
      <c r="XR112" s="297"/>
      <c r="XS112" s="297"/>
      <c r="XT112" s="297"/>
      <c r="XU112" s="297"/>
      <c r="XV112" s="297"/>
      <c r="XW112" s="297"/>
      <c r="XX112" s="297"/>
      <c r="XY112" s="297"/>
      <c r="XZ112" s="297"/>
      <c r="YA112" s="297"/>
      <c r="YB112" s="297"/>
      <c r="YC112" s="297"/>
      <c r="YD112" s="297"/>
      <c r="YE112" s="297"/>
      <c r="YF112" s="297"/>
      <c r="YG112" s="297"/>
      <c r="YH112" s="297"/>
      <c r="YI112" s="297"/>
      <c r="YJ112" s="297"/>
      <c r="YK112" s="297"/>
      <c r="YL112" s="297"/>
      <c r="YM112" s="297"/>
      <c r="YN112" s="297"/>
      <c r="YO112" s="297"/>
      <c r="YP112" s="297"/>
      <c r="YQ112" s="297"/>
      <c r="YR112" s="297"/>
      <c r="YS112" s="297"/>
      <c r="YT112" s="297"/>
      <c r="YU112" s="297"/>
      <c r="YV112" s="297"/>
      <c r="YW112" s="297"/>
      <c r="YX112" s="297"/>
      <c r="YY112" s="297"/>
      <c r="YZ112" s="297"/>
      <c r="ZA112" s="297"/>
      <c r="ZB112" s="297"/>
      <c r="ZC112" s="297"/>
      <c r="ZD112" s="297"/>
      <c r="ZE112" s="297"/>
      <c r="ZF112" s="297"/>
      <c r="ZG112" s="297"/>
      <c r="ZH112" s="297"/>
      <c r="ZI112" s="297"/>
      <c r="ZJ112" s="297"/>
      <c r="ZK112" s="297"/>
      <c r="ZL112" s="297"/>
      <c r="ZM112" s="297"/>
      <c r="ZN112" s="297"/>
      <c r="ZO112" s="297"/>
      <c r="ZP112" s="297"/>
      <c r="ZQ112" s="297"/>
      <c r="ZR112" s="297"/>
      <c r="ZS112" s="297"/>
      <c r="ZT112" s="297"/>
      <c r="ZU112" s="297"/>
      <c r="ZV112" s="297"/>
      <c r="ZW112" s="297"/>
      <c r="ZX112" s="297"/>
      <c r="ZY112" s="297"/>
      <c r="ZZ112" s="297"/>
      <c r="AAA112" s="297"/>
      <c r="AAB112" s="297"/>
      <c r="AAC112" s="297"/>
      <c r="AAD112" s="297"/>
      <c r="AAE112" s="297"/>
      <c r="AAF112" s="297"/>
      <c r="AAG112" s="297"/>
      <c r="AAH112" s="297"/>
      <c r="AAI112" s="297"/>
      <c r="AAJ112" s="297"/>
      <c r="AAK112" s="297"/>
      <c r="AAL112" s="297"/>
      <c r="AAM112" s="297"/>
      <c r="AAN112" s="297"/>
      <c r="AAO112" s="297"/>
      <c r="AAP112" s="297"/>
      <c r="AAQ112" s="297"/>
      <c r="AAR112" s="297"/>
      <c r="AAS112" s="297"/>
      <c r="AAT112" s="297"/>
      <c r="AAU112" s="297"/>
      <c r="AAV112" s="297"/>
      <c r="AAW112" s="297"/>
      <c r="AAX112" s="297"/>
      <c r="AAY112" s="297"/>
      <c r="AAZ112" s="297"/>
      <c r="ABA112" s="297"/>
      <c r="ABB112" s="297"/>
      <c r="ABC112" s="297"/>
      <c r="ABD112" s="297"/>
      <c r="ABE112" s="297"/>
      <c r="ABF112" s="297"/>
      <c r="ABG112" s="297"/>
      <c r="ABH112" s="297"/>
      <c r="ABI112" s="297"/>
      <c r="ABJ112" s="297"/>
      <c r="ABK112" s="297"/>
      <c r="ABL112" s="297"/>
      <c r="ABM112" s="297"/>
      <c r="ABN112" s="297"/>
      <c r="ABO112" s="297"/>
      <c r="ABP112" s="297"/>
      <c r="ABQ112" s="297"/>
      <c r="ABR112" s="297"/>
      <c r="ABS112" s="297"/>
      <c r="ABT112" s="297"/>
      <c r="ABU112" s="297"/>
      <c r="ABV112" s="297"/>
      <c r="ABW112" s="297"/>
      <c r="ABX112" s="297"/>
      <c r="ABY112" s="297"/>
      <c r="ABZ112" s="297"/>
      <c r="ACA112" s="297"/>
      <c r="ACB112" s="297"/>
      <c r="ACC112" s="297"/>
      <c r="ACD112" s="297"/>
      <c r="ACE112" s="297"/>
      <c r="ACF112" s="297"/>
      <c r="ACG112" s="297"/>
      <c r="ACH112" s="297"/>
      <c r="ACI112" s="297"/>
      <c r="ACJ112" s="297"/>
      <c r="ACK112" s="297"/>
      <c r="ACL112" s="297"/>
      <c r="ACM112" s="297"/>
      <c r="ACN112" s="297"/>
      <c r="ACO112" s="297"/>
      <c r="ACP112" s="297"/>
      <c r="ACQ112" s="297"/>
      <c r="ACR112" s="297"/>
      <c r="ACS112" s="297"/>
      <c r="ACT112" s="297"/>
      <c r="ACU112" s="297"/>
      <c r="ACV112" s="297"/>
      <c r="ACW112" s="297"/>
      <c r="ACX112" s="297"/>
      <c r="ACY112" s="297"/>
      <c r="ACZ112" s="297"/>
      <c r="ADA112" s="297"/>
      <c r="ADB112" s="297"/>
      <c r="ADC112" s="297"/>
      <c r="ADD112" s="297"/>
      <c r="ADE112" s="297"/>
      <c r="ADF112" s="297"/>
      <c r="ADG112" s="297"/>
      <c r="ADH112" s="297"/>
      <c r="ADI112" s="297"/>
      <c r="ADJ112" s="297"/>
      <c r="ADK112" s="297"/>
      <c r="ADL112" s="297"/>
      <c r="ADM112" s="297"/>
      <c r="ADN112" s="297"/>
      <c r="ADO112" s="297"/>
      <c r="ADP112" s="297"/>
      <c r="ADQ112" s="297"/>
      <c r="ADR112" s="297"/>
      <c r="ADS112" s="297"/>
      <c r="ADT112" s="297"/>
      <c r="ADU112" s="297"/>
      <c r="ADV112" s="297"/>
      <c r="ADW112" s="297"/>
      <c r="ADX112" s="297"/>
      <c r="ADY112" s="297"/>
      <c r="ADZ112" s="297"/>
      <c r="AEA112" s="297"/>
      <c r="AEB112" s="297"/>
      <c r="AEC112" s="297"/>
      <c r="AED112" s="297"/>
      <c r="AEE112" s="297"/>
      <c r="AEF112" s="297"/>
      <c r="AEG112" s="297"/>
      <c r="AEH112" s="297"/>
      <c r="AEI112" s="297"/>
      <c r="AEJ112" s="297"/>
      <c r="AEK112" s="297"/>
      <c r="AEL112" s="297"/>
      <c r="AEM112" s="297"/>
      <c r="AEN112" s="297"/>
      <c r="AEO112" s="297"/>
      <c r="AEP112" s="297"/>
      <c r="AEQ112" s="297"/>
      <c r="AER112" s="297"/>
      <c r="AES112" s="297"/>
      <c r="AET112" s="297"/>
      <c r="AEU112" s="297"/>
      <c r="AEV112" s="297"/>
      <c r="AEW112" s="297"/>
      <c r="AEX112" s="297"/>
      <c r="AEY112" s="297"/>
      <c r="AEZ112" s="297"/>
      <c r="AFA112" s="297"/>
      <c r="AFB112" s="297"/>
      <c r="AFC112" s="297"/>
      <c r="AFD112" s="297"/>
      <c r="AFE112" s="297"/>
      <c r="AFF112" s="297"/>
      <c r="AFG112" s="297"/>
      <c r="AFH112" s="297"/>
      <c r="AFI112" s="297"/>
      <c r="AFJ112" s="297"/>
      <c r="AFK112" s="297"/>
      <c r="AFL112" s="297"/>
      <c r="AFM112" s="297"/>
      <c r="AFN112" s="297"/>
      <c r="AFO112" s="297"/>
      <c r="AFP112" s="297"/>
      <c r="AFQ112" s="297"/>
      <c r="AFR112" s="297"/>
      <c r="AFS112" s="297"/>
      <c r="AFT112" s="297"/>
      <c r="AFU112" s="297"/>
      <c r="AFV112" s="297"/>
      <c r="AFW112" s="297"/>
      <c r="AFX112" s="297"/>
      <c r="AFY112" s="297"/>
      <c r="AFZ112" s="297"/>
      <c r="AGA112" s="297"/>
      <c r="AGB112" s="297"/>
      <c r="AGC112" s="297"/>
      <c r="AGD112" s="297"/>
      <c r="AGE112" s="297"/>
      <c r="AGF112" s="297"/>
      <c r="AGG112" s="297"/>
      <c r="AGH112" s="297"/>
      <c r="AGI112" s="297"/>
      <c r="AGJ112" s="297"/>
      <c r="AGK112" s="297"/>
      <c r="AGL112" s="297"/>
      <c r="AGM112" s="297"/>
      <c r="AGN112" s="297"/>
      <c r="AGO112" s="297"/>
      <c r="AGP112" s="297"/>
      <c r="AGQ112" s="297"/>
      <c r="AGR112" s="297"/>
      <c r="AGS112" s="297"/>
      <c r="AGT112" s="297"/>
      <c r="AGU112" s="297"/>
      <c r="AGV112" s="297"/>
      <c r="AGW112" s="297"/>
      <c r="AGX112" s="297"/>
      <c r="AGY112" s="297"/>
      <c r="AGZ112" s="297"/>
      <c r="AHA112" s="297"/>
      <c r="AHB112" s="297"/>
      <c r="AHC112" s="297"/>
      <c r="AHD112" s="297"/>
      <c r="AHE112" s="297"/>
      <c r="AHF112" s="297"/>
      <c r="AHG112" s="297"/>
      <c r="AHH112" s="297"/>
      <c r="AHI112" s="297"/>
      <c r="AHJ112" s="297"/>
      <c r="AHK112" s="297"/>
      <c r="AHL112" s="297"/>
      <c r="AHM112" s="297"/>
      <c r="AHN112" s="297"/>
      <c r="AHO112" s="297"/>
      <c r="AHP112" s="297"/>
      <c r="AHQ112" s="297"/>
      <c r="AHR112" s="297"/>
      <c r="AHS112" s="297"/>
      <c r="AHT112" s="297"/>
      <c r="AHU112" s="297"/>
      <c r="AHV112" s="297"/>
      <c r="AHW112" s="297"/>
      <c r="AHX112" s="297"/>
      <c r="AHY112" s="297"/>
      <c r="AHZ112" s="297"/>
      <c r="AIA112" s="297"/>
      <c r="AIB112" s="297"/>
      <c r="AIC112" s="297"/>
      <c r="AID112" s="297"/>
      <c r="AIE112" s="297"/>
      <c r="AIF112" s="297"/>
      <c r="AIG112" s="297"/>
      <c r="AIH112" s="297"/>
      <c r="AII112" s="297"/>
      <c r="AIJ112" s="297"/>
      <c r="AIK112" s="297"/>
      <c r="AIL112" s="297"/>
      <c r="AIM112" s="297"/>
      <c r="AIN112" s="297"/>
      <c r="AIO112" s="297"/>
      <c r="AIP112" s="297"/>
      <c r="AIQ112" s="297"/>
      <c r="AIR112" s="297"/>
      <c r="AIS112" s="297"/>
      <c r="AIT112" s="297"/>
      <c r="AIU112" s="297"/>
      <c r="AIV112" s="297"/>
      <c r="AIW112" s="297"/>
      <c r="AIX112" s="297"/>
      <c r="AIY112" s="297"/>
      <c r="AIZ112" s="297"/>
      <c r="AJA112" s="297"/>
      <c r="AJB112" s="297"/>
      <c r="AJC112" s="297"/>
      <c r="AJD112" s="297"/>
      <c r="AJE112" s="297"/>
      <c r="AJF112" s="297"/>
      <c r="AJG112" s="297"/>
      <c r="AJH112" s="297"/>
      <c r="AJI112" s="297"/>
      <c r="AJJ112" s="297"/>
      <c r="AJK112" s="297"/>
      <c r="AJL112" s="297"/>
      <c r="AJM112" s="297"/>
      <c r="AJN112" s="297"/>
      <c r="AJO112" s="297"/>
      <c r="AJP112" s="297"/>
      <c r="AJQ112" s="297"/>
      <c r="AJR112" s="297"/>
      <c r="AJS112" s="297"/>
      <c r="AJT112" s="297"/>
      <c r="AJU112" s="297"/>
      <c r="AJV112" s="297"/>
      <c r="AJW112" s="297"/>
      <c r="AJX112" s="297"/>
      <c r="AJY112" s="297"/>
      <c r="AJZ112" s="297"/>
      <c r="AKA112" s="297"/>
      <c r="AKB112" s="297"/>
      <c r="AKC112" s="297"/>
      <c r="AKD112" s="297"/>
      <c r="AKE112" s="297"/>
      <c r="AKF112" s="297"/>
      <c r="AKG112" s="297"/>
      <c r="AKH112" s="297"/>
      <c r="AKI112" s="297"/>
      <c r="AKJ112" s="297"/>
      <c r="AKK112" s="297"/>
      <c r="AKL112" s="297"/>
      <c r="AKM112" s="297"/>
      <c r="AKN112" s="297"/>
      <c r="AKO112" s="297"/>
      <c r="AKP112" s="297"/>
      <c r="AKQ112" s="297"/>
      <c r="AKR112" s="297"/>
      <c r="AKS112" s="297"/>
      <c r="AKT112" s="297"/>
      <c r="AKU112" s="297"/>
      <c r="AKV112" s="297"/>
      <c r="AKW112" s="297"/>
      <c r="AKX112" s="297"/>
      <c r="AKY112" s="297"/>
      <c r="AKZ112" s="297"/>
      <c r="ALA112" s="297"/>
      <c r="ALB112" s="297"/>
      <c r="ALC112" s="297"/>
      <c r="ALD112" s="297"/>
      <c r="ALE112" s="297"/>
      <c r="ALF112" s="297"/>
      <c r="ALG112" s="297"/>
      <c r="ALH112" s="297"/>
      <c r="ALI112" s="297"/>
      <c r="ALJ112" s="297"/>
      <c r="ALK112" s="297"/>
      <c r="ALL112" s="297"/>
      <c r="ALM112" s="297"/>
      <c r="ALN112" s="297"/>
      <c r="ALO112" s="297"/>
      <c r="ALP112" s="297"/>
      <c r="ALQ112" s="297"/>
      <c r="ALR112" s="297"/>
      <c r="ALS112" s="297"/>
      <c r="ALT112" s="297"/>
      <c r="ALU112" s="297"/>
      <c r="ALV112" s="297"/>
      <c r="ALW112" s="297"/>
      <c r="ALX112" s="297"/>
      <c r="ALY112" s="297"/>
      <c r="ALZ112" s="297"/>
      <c r="AMA112" s="297"/>
      <c r="AMB112" s="297"/>
      <c r="AMC112" s="297"/>
      <c r="AMD112" s="297"/>
      <c r="AME112" s="297"/>
      <c r="AMF112" s="297"/>
      <c r="AMG112" s="297"/>
      <c r="AMH112" s="297"/>
      <c r="AMI112" s="297"/>
      <c r="AMJ112" s="297"/>
      <c r="AMK112" s="297"/>
      <c r="AML112" s="297"/>
      <c r="AMM112" s="297"/>
      <c r="AMN112" s="297"/>
      <c r="AMO112" s="297"/>
      <c r="AMP112" s="297"/>
      <c r="AMQ112" s="297"/>
      <c r="AMR112" s="297"/>
      <c r="AMS112" s="297"/>
      <c r="AMT112" s="297"/>
      <c r="AMU112" s="297"/>
      <c r="AMV112" s="297"/>
      <c r="AMW112" s="297"/>
      <c r="AMX112" s="297"/>
      <c r="AMY112" s="297"/>
      <c r="AMZ112" s="297"/>
      <c r="ANA112" s="297"/>
      <c r="ANB112" s="297"/>
      <c r="ANC112" s="297"/>
      <c r="AND112" s="297"/>
      <c r="ANE112" s="297"/>
      <c r="ANF112" s="297"/>
      <c r="ANG112" s="297"/>
      <c r="ANH112" s="297"/>
      <c r="ANI112" s="297"/>
      <c r="ANJ112" s="297"/>
      <c r="ANK112" s="297"/>
      <c r="ANL112" s="297"/>
      <c r="ANM112" s="297"/>
      <c r="ANN112" s="297"/>
      <c r="ANO112" s="297"/>
      <c r="ANP112" s="297"/>
      <c r="ANQ112" s="297"/>
      <c r="ANR112" s="297"/>
      <c r="ANS112" s="297"/>
      <c r="ANT112" s="297"/>
      <c r="ANU112" s="297"/>
      <c r="ANV112" s="297"/>
      <c r="ANW112" s="297"/>
      <c r="ANX112" s="297"/>
      <c r="ANY112" s="297"/>
      <c r="ANZ112" s="297"/>
      <c r="AOA112" s="297"/>
      <c r="AOB112" s="297"/>
      <c r="AOC112" s="297"/>
      <c r="AOD112" s="297"/>
      <c r="AOE112" s="297"/>
      <c r="AOF112" s="297"/>
      <c r="AOG112" s="297"/>
      <c r="AOH112" s="297"/>
      <c r="AOI112" s="297"/>
      <c r="AOJ112" s="297"/>
      <c r="AOK112" s="297"/>
      <c r="AOL112" s="297"/>
      <c r="AOM112" s="297"/>
      <c r="AON112" s="297"/>
      <c r="AOO112" s="297"/>
      <c r="AOP112" s="297"/>
      <c r="AOQ112" s="297"/>
      <c r="AOR112" s="297"/>
      <c r="AOS112" s="297"/>
      <c r="AOT112" s="297"/>
      <c r="AOU112" s="297"/>
      <c r="AOV112" s="297"/>
      <c r="AOW112" s="297"/>
      <c r="AOX112" s="297"/>
      <c r="AOY112" s="297"/>
      <c r="AOZ112" s="297"/>
      <c r="APA112" s="297"/>
      <c r="APB112" s="297"/>
      <c r="APC112" s="297"/>
      <c r="APD112" s="297"/>
      <c r="APE112" s="297"/>
      <c r="APF112" s="297"/>
      <c r="APG112" s="297"/>
      <c r="APH112" s="297"/>
      <c r="API112" s="297"/>
      <c r="APJ112" s="297"/>
      <c r="APK112" s="297"/>
      <c r="APL112" s="297"/>
      <c r="APM112" s="297"/>
      <c r="APN112" s="297"/>
      <c r="APO112" s="297"/>
      <c r="APP112" s="297"/>
      <c r="APQ112" s="297"/>
      <c r="APR112" s="297"/>
      <c r="APS112" s="297"/>
      <c r="APT112" s="297"/>
      <c r="APU112" s="297"/>
      <c r="APV112" s="297"/>
      <c r="APW112" s="297"/>
      <c r="APX112" s="297"/>
      <c r="APY112" s="297"/>
      <c r="APZ112" s="297"/>
      <c r="AQA112" s="297"/>
      <c r="AQB112" s="297"/>
      <c r="AQC112" s="297"/>
      <c r="AQD112" s="297"/>
      <c r="AQE112" s="297"/>
      <c r="AQF112" s="297"/>
      <c r="AQG112" s="297"/>
      <c r="AQH112" s="297"/>
      <c r="AQI112" s="297"/>
      <c r="AQJ112" s="297"/>
      <c r="AQK112" s="297"/>
      <c r="AQL112" s="297"/>
      <c r="AQM112" s="297"/>
      <c r="AQN112" s="297"/>
      <c r="AQO112" s="297"/>
      <c r="AQP112" s="297"/>
      <c r="AQQ112" s="297"/>
      <c r="AQR112" s="297"/>
      <c r="AQS112" s="297"/>
      <c r="AQT112" s="297"/>
      <c r="AQU112" s="297"/>
      <c r="AQV112" s="297"/>
      <c r="AQW112" s="297"/>
      <c r="AQX112" s="297"/>
      <c r="AQY112" s="297"/>
      <c r="AQZ112" s="297"/>
      <c r="ARA112" s="297"/>
      <c r="ARB112" s="297"/>
      <c r="ARC112" s="297"/>
      <c r="ARD112" s="297"/>
      <c r="ARE112" s="297"/>
      <c r="ARF112" s="297"/>
      <c r="ARG112" s="297"/>
      <c r="ARH112" s="297"/>
      <c r="ARI112" s="297"/>
      <c r="ARJ112" s="297"/>
      <c r="ARK112" s="297"/>
      <c r="ARL112" s="297"/>
      <c r="ARM112" s="297"/>
      <c r="ARN112" s="297"/>
      <c r="ARO112" s="297"/>
      <c r="ARP112" s="297"/>
      <c r="ARQ112" s="297"/>
      <c r="ARR112" s="297"/>
      <c r="ARS112" s="297"/>
      <c r="ART112" s="297"/>
      <c r="ARU112" s="297"/>
      <c r="ARV112" s="297"/>
      <c r="ARW112" s="297"/>
      <c r="ARX112" s="297"/>
      <c r="ARY112" s="297"/>
      <c r="ARZ112" s="297"/>
      <c r="ASA112" s="297"/>
      <c r="ASB112" s="297"/>
      <c r="ASC112" s="297"/>
      <c r="ASD112" s="297"/>
      <c r="ASE112" s="297"/>
      <c r="ASF112" s="297"/>
      <c r="ASG112" s="297"/>
      <c r="ASH112" s="297"/>
      <c r="ASI112" s="297"/>
      <c r="ASJ112" s="297"/>
      <c r="ASK112" s="297"/>
      <c r="ASL112" s="297"/>
      <c r="ASM112" s="297"/>
      <c r="ASN112" s="297"/>
      <c r="ASO112" s="297"/>
      <c r="ASP112" s="297"/>
      <c r="ASQ112" s="297"/>
      <c r="ASR112" s="297"/>
      <c r="ASS112" s="297"/>
      <c r="AST112" s="297"/>
      <c r="ASU112" s="297"/>
      <c r="ASV112" s="297"/>
      <c r="ASW112" s="297"/>
      <c r="ASX112" s="297"/>
      <c r="ASY112" s="297"/>
      <c r="ASZ112" s="297"/>
      <c r="ATA112" s="297"/>
      <c r="ATB112" s="297"/>
      <c r="ATC112" s="297"/>
      <c r="ATD112" s="297"/>
      <c r="ATE112" s="297"/>
      <c r="ATF112" s="297"/>
      <c r="ATG112" s="297"/>
      <c r="ATH112" s="297"/>
      <c r="ATI112" s="297"/>
      <c r="ATJ112" s="297"/>
      <c r="ATK112" s="297"/>
      <c r="ATL112" s="297"/>
      <c r="ATM112" s="297"/>
      <c r="ATN112" s="297"/>
      <c r="ATO112" s="297"/>
      <c r="ATP112" s="297"/>
      <c r="ATQ112" s="297"/>
      <c r="ATR112" s="297"/>
      <c r="ATS112" s="297"/>
      <c r="ATT112" s="297"/>
      <c r="ATU112" s="297"/>
      <c r="ATV112" s="297"/>
      <c r="ATW112" s="297"/>
      <c r="ATX112" s="297"/>
      <c r="ATY112" s="297"/>
      <c r="ATZ112" s="297"/>
      <c r="AUA112" s="297"/>
      <c r="AUB112" s="297"/>
      <c r="AUC112" s="297"/>
      <c r="AUD112" s="297"/>
      <c r="AUE112" s="297"/>
      <c r="AUF112" s="297"/>
      <c r="AUG112" s="297"/>
      <c r="AUH112" s="297"/>
      <c r="AUI112" s="297"/>
      <c r="AUJ112" s="297"/>
      <c r="AUK112" s="297"/>
      <c r="AUL112" s="297"/>
      <c r="AUM112" s="297"/>
      <c r="AUN112" s="297"/>
      <c r="AUO112" s="297"/>
      <c r="AUP112" s="297"/>
      <c r="AUQ112" s="297"/>
      <c r="AUR112" s="297"/>
      <c r="AUS112" s="297"/>
      <c r="AUT112" s="297"/>
      <c r="AUU112" s="297"/>
      <c r="AUV112" s="297"/>
      <c r="AUW112" s="297"/>
      <c r="AUX112" s="297"/>
      <c r="AUY112" s="297"/>
      <c r="AUZ112" s="297"/>
      <c r="AVA112" s="297"/>
      <c r="AVB112" s="297"/>
      <c r="AVC112" s="297"/>
      <c r="AVD112" s="297"/>
      <c r="AVE112" s="297"/>
      <c r="AVF112" s="297"/>
      <c r="AVG112" s="297"/>
      <c r="AVH112" s="297"/>
      <c r="AVI112" s="297"/>
      <c r="AVJ112" s="297"/>
      <c r="AVK112" s="297"/>
      <c r="AVL112" s="297"/>
      <c r="AVM112" s="297"/>
      <c r="AVN112" s="297"/>
      <c r="AVO112" s="297"/>
      <c r="AVP112" s="297"/>
      <c r="AVQ112" s="297"/>
      <c r="AVR112" s="297"/>
      <c r="AVS112" s="297"/>
      <c r="AVT112" s="297"/>
      <c r="AVU112" s="297"/>
      <c r="AVV112" s="297"/>
      <c r="AVW112" s="297"/>
      <c r="AVX112" s="297"/>
      <c r="AVY112" s="297"/>
      <c r="AVZ112" s="297"/>
      <c r="AWA112" s="297"/>
      <c r="AWB112" s="297"/>
      <c r="AWC112" s="297"/>
      <c r="AWD112" s="297"/>
      <c r="AWE112" s="297"/>
      <c r="AWF112" s="297"/>
      <c r="AWG112" s="297"/>
      <c r="AWH112" s="297"/>
      <c r="AWI112" s="297"/>
      <c r="AWJ112" s="297"/>
      <c r="AWK112" s="297"/>
      <c r="AWL112" s="297"/>
      <c r="AWM112" s="297"/>
      <c r="AWN112" s="297"/>
      <c r="AWO112" s="297"/>
      <c r="AWP112" s="297"/>
      <c r="AWQ112" s="297"/>
      <c r="AWR112" s="297"/>
      <c r="AWS112" s="297"/>
      <c r="AWT112" s="297"/>
      <c r="AWU112" s="297"/>
      <c r="AWV112" s="297"/>
      <c r="AWW112" s="297"/>
      <c r="AWX112" s="297"/>
      <c r="AWY112" s="297"/>
      <c r="AWZ112" s="297"/>
      <c r="AXA112" s="297"/>
      <c r="AXB112" s="297"/>
      <c r="AXC112" s="297"/>
      <c r="AXD112" s="297"/>
      <c r="AXE112" s="297"/>
      <c r="AXF112" s="297"/>
      <c r="AXG112" s="297"/>
      <c r="AXH112" s="297"/>
      <c r="AXI112" s="297"/>
      <c r="AXJ112" s="297"/>
      <c r="AXK112" s="297"/>
      <c r="AXL112" s="297"/>
      <c r="AXM112" s="297"/>
      <c r="AXN112" s="297"/>
      <c r="AXO112" s="297"/>
      <c r="AXP112" s="297"/>
      <c r="AXQ112" s="297"/>
      <c r="AXR112" s="297"/>
      <c r="AXS112" s="297"/>
      <c r="AXT112" s="297"/>
      <c r="AXU112" s="297"/>
      <c r="AXV112" s="297"/>
      <c r="AXW112" s="297"/>
      <c r="AXX112" s="297"/>
      <c r="AXY112" s="297"/>
      <c r="AXZ112" s="297"/>
      <c r="AYA112" s="297"/>
      <c r="AYB112" s="297"/>
      <c r="AYC112" s="297"/>
      <c r="AYD112" s="297"/>
      <c r="AYE112" s="297"/>
      <c r="AYF112" s="297"/>
      <c r="AYG112" s="297"/>
      <c r="AYH112" s="297"/>
      <c r="AYI112" s="297"/>
      <c r="AYJ112" s="297"/>
      <c r="AYK112" s="297"/>
      <c r="AYL112" s="297"/>
      <c r="AYM112" s="297"/>
      <c r="AYN112" s="297"/>
      <c r="AYO112" s="297"/>
      <c r="AYP112" s="297"/>
      <c r="AYQ112" s="297"/>
      <c r="AYR112" s="297"/>
      <c r="AYS112" s="297"/>
      <c r="AYT112" s="297"/>
      <c r="AYU112" s="297"/>
      <c r="AYV112" s="297"/>
      <c r="AYW112" s="297"/>
      <c r="AYX112" s="297"/>
      <c r="AYY112" s="297"/>
      <c r="AYZ112" s="297"/>
      <c r="AZA112" s="297"/>
      <c r="AZB112" s="297"/>
      <c r="AZC112" s="297"/>
      <c r="AZD112" s="297"/>
      <c r="AZE112" s="297"/>
      <c r="AZF112" s="297"/>
      <c r="AZG112" s="297"/>
      <c r="AZH112" s="297"/>
      <c r="AZI112" s="297"/>
      <c r="AZJ112" s="297"/>
      <c r="AZK112" s="297"/>
      <c r="AZL112" s="297"/>
      <c r="AZM112" s="297"/>
      <c r="AZN112" s="297"/>
      <c r="AZO112" s="297"/>
      <c r="AZP112" s="297"/>
      <c r="AZQ112" s="297"/>
      <c r="AZR112" s="297"/>
      <c r="AZS112" s="297"/>
      <c r="AZT112" s="297"/>
      <c r="AZU112" s="297"/>
      <c r="AZV112" s="297"/>
      <c r="AZW112" s="297"/>
      <c r="AZX112" s="297"/>
      <c r="AZY112" s="297"/>
      <c r="AZZ112" s="297"/>
      <c r="BAA112" s="297"/>
      <c r="BAB112" s="297"/>
      <c r="BAC112" s="297"/>
      <c r="BAD112" s="297"/>
      <c r="BAE112" s="297"/>
      <c r="BAF112" s="297"/>
      <c r="BAG112" s="297"/>
      <c r="BAH112" s="297"/>
      <c r="BAI112" s="297"/>
      <c r="BAJ112" s="297"/>
      <c r="BAK112" s="297"/>
      <c r="BAL112" s="297"/>
      <c r="BAM112" s="297"/>
      <c r="BAN112" s="297"/>
      <c r="BAO112" s="297"/>
      <c r="BAP112" s="297"/>
      <c r="BAQ112" s="297"/>
      <c r="BAR112" s="297"/>
      <c r="BAS112" s="297"/>
      <c r="BAT112" s="297"/>
      <c r="BAU112" s="297"/>
      <c r="BAV112" s="297"/>
      <c r="BAW112" s="297"/>
      <c r="BAX112" s="297"/>
      <c r="BAY112" s="297"/>
      <c r="BAZ112" s="297"/>
      <c r="BBA112" s="297"/>
      <c r="BBB112" s="297"/>
      <c r="BBC112" s="297"/>
      <c r="BBD112" s="297"/>
      <c r="BBE112" s="297"/>
      <c r="BBF112" s="297"/>
      <c r="BBG112" s="297"/>
      <c r="BBH112" s="297"/>
      <c r="BBI112" s="297"/>
      <c r="BBJ112" s="297"/>
      <c r="BBK112" s="297"/>
      <c r="BBL112" s="297"/>
      <c r="BBM112" s="297"/>
      <c r="BBN112" s="297"/>
      <c r="BBO112" s="297"/>
      <c r="BBP112" s="297"/>
      <c r="BBQ112" s="297"/>
      <c r="BBR112" s="297"/>
      <c r="BBS112" s="297"/>
      <c r="BBT112" s="297"/>
      <c r="BBU112" s="297"/>
      <c r="BBV112" s="297"/>
      <c r="BBW112" s="297"/>
      <c r="BBX112" s="297"/>
      <c r="BBY112" s="297"/>
      <c r="BBZ112" s="297"/>
      <c r="BCA112" s="297"/>
      <c r="BCB112" s="297"/>
      <c r="BCC112" s="297"/>
      <c r="BCD112" s="297"/>
      <c r="BCE112" s="297"/>
      <c r="BCF112" s="297"/>
      <c r="BCG112" s="297"/>
      <c r="BCH112" s="297"/>
      <c r="BCI112" s="297"/>
      <c r="BCJ112" s="297"/>
      <c r="BCK112" s="297"/>
      <c r="BCL112" s="297"/>
      <c r="BCM112" s="297"/>
      <c r="BCN112" s="297"/>
      <c r="BCO112" s="297"/>
      <c r="BCP112" s="297"/>
      <c r="BCQ112" s="297"/>
      <c r="BCR112" s="297"/>
      <c r="BCS112" s="297"/>
      <c r="BCT112" s="297"/>
      <c r="BCU112" s="297"/>
      <c r="BCV112" s="297"/>
      <c r="BCW112" s="297"/>
      <c r="BCX112" s="297"/>
      <c r="BCY112" s="297"/>
      <c r="BCZ112" s="297"/>
      <c r="BDA112" s="297"/>
      <c r="BDB112" s="297"/>
      <c r="BDC112" s="297"/>
      <c r="BDD112" s="297"/>
      <c r="BDE112" s="297"/>
      <c r="BDF112" s="297"/>
      <c r="BDG112" s="297"/>
      <c r="BDH112" s="297"/>
      <c r="BDI112" s="297"/>
      <c r="BDJ112" s="297"/>
      <c r="BDK112" s="297"/>
      <c r="BDL112" s="297"/>
      <c r="BDM112" s="297"/>
      <c r="BDN112" s="297"/>
      <c r="BDO112" s="297"/>
      <c r="BDP112" s="297"/>
      <c r="BDQ112" s="297"/>
      <c r="BDR112" s="297"/>
      <c r="BDS112" s="297"/>
      <c r="BDT112" s="297"/>
      <c r="BDU112" s="297"/>
      <c r="BDV112" s="297"/>
      <c r="BDW112" s="297"/>
      <c r="BDX112" s="297"/>
      <c r="BDY112" s="297"/>
      <c r="BDZ112" s="297"/>
      <c r="BEA112" s="297"/>
      <c r="BEB112" s="297"/>
      <c r="BEC112" s="297"/>
      <c r="BED112" s="297"/>
      <c r="BEE112" s="297"/>
      <c r="BEF112" s="297"/>
      <c r="BEG112" s="297"/>
      <c r="BEH112" s="297"/>
      <c r="BEI112" s="297"/>
      <c r="BEJ112" s="297"/>
      <c r="BEK112" s="297"/>
      <c r="BEL112" s="297"/>
      <c r="BEM112" s="297"/>
      <c r="BEN112" s="297"/>
      <c r="BEO112" s="297"/>
      <c r="BEP112" s="297"/>
      <c r="BEQ112" s="297"/>
      <c r="BER112" s="297"/>
      <c r="BES112" s="297"/>
      <c r="BET112" s="297"/>
      <c r="BEU112" s="297"/>
      <c r="BEV112" s="297"/>
      <c r="BEW112" s="297"/>
      <c r="BEX112" s="297"/>
      <c r="BEY112" s="297"/>
      <c r="BEZ112" s="297"/>
      <c r="BFA112" s="297"/>
      <c r="BFB112" s="297"/>
      <c r="BFC112" s="297"/>
      <c r="BFD112" s="297"/>
      <c r="BFE112" s="297"/>
      <c r="BFF112" s="297"/>
      <c r="BFG112" s="297"/>
      <c r="BFH112" s="297"/>
      <c r="BFI112" s="297"/>
      <c r="BFJ112" s="297"/>
      <c r="BFK112" s="297"/>
      <c r="BFL112" s="297"/>
      <c r="BFM112" s="297"/>
      <c r="BFN112" s="297"/>
      <c r="BFO112" s="297"/>
      <c r="BFP112" s="297"/>
      <c r="BFQ112" s="297"/>
      <c r="BFR112" s="297"/>
      <c r="BFS112" s="297"/>
      <c r="BFT112" s="297"/>
      <c r="BFU112" s="297"/>
      <c r="BFV112" s="297"/>
      <c r="BFW112" s="297"/>
      <c r="BFX112" s="297"/>
      <c r="BFY112" s="297"/>
      <c r="BFZ112" s="297"/>
      <c r="BGA112" s="297"/>
      <c r="BGB112" s="297"/>
      <c r="BGC112" s="297"/>
      <c r="BGD112" s="297"/>
      <c r="BGE112" s="297"/>
      <c r="BGF112" s="297"/>
      <c r="BGG112" s="297"/>
      <c r="BGH112" s="297"/>
      <c r="BGI112" s="297"/>
      <c r="BGJ112" s="297"/>
      <c r="BGK112" s="297"/>
      <c r="BGL112" s="297"/>
      <c r="BGM112" s="297"/>
      <c r="BGN112" s="297"/>
      <c r="BGO112" s="297"/>
      <c r="BGP112" s="297"/>
      <c r="BGQ112" s="297"/>
      <c r="BGR112" s="297"/>
      <c r="BGS112" s="297"/>
      <c r="BGT112" s="297"/>
      <c r="BGU112" s="297"/>
      <c r="BGV112" s="297"/>
      <c r="BGW112" s="297"/>
      <c r="BGX112" s="297"/>
      <c r="BGY112" s="297"/>
      <c r="BGZ112" s="297"/>
      <c r="BHA112" s="297"/>
      <c r="BHB112" s="297"/>
      <c r="BHC112" s="297"/>
      <c r="BHD112" s="297"/>
      <c r="BHE112" s="297"/>
      <c r="BHF112" s="297"/>
      <c r="BHG112" s="297"/>
      <c r="BHH112" s="297"/>
      <c r="BHI112" s="297"/>
      <c r="BHJ112" s="297"/>
      <c r="BHK112" s="297"/>
      <c r="BHL112" s="297"/>
      <c r="BHM112" s="297"/>
      <c r="BHN112" s="297"/>
      <c r="BHO112" s="297"/>
      <c r="BHP112" s="297"/>
      <c r="BHQ112" s="297"/>
      <c r="BHR112" s="297"/>
      <c r="BHS112" s="297"/>
      <c r="BHT112" s="297"/>
      <c r="BHU112" s="297"/>
      <c r="BHV112" s="297"/>
      <c r="BHW112" s="297"/>
      <c r="BHX112" s="297"/>
      <c r="BHY112" s="297"/>
      <c r="BHZ112" s="297"/>
      <c r="BIA112" s="297"/>
      <c r="BIB112" s="297"/>
      <c r="BIC112" s="297"/>
      <c r="BID112" s="297"/>
      <c r="BIE112" s="297"/>
      <c r="BIF112" s="297"/>
      <c r="BIG112" s="297"/>
      <c r="BIH112" s="297"/>
      <c r="BII112" s="297"/>
      <c r="BIJ112" s="297"/>
      <c r="BIK112" s="297"/>
      <c r="BIL112" s="297"/>
      <c r="BIM112" s="297"/>
      <c r="BIN112" s="297"/>
      <c r="BIO112" s="297"/>
      <c r="BIP112" s="297"/>
      <c r="BIQ112" s="297"/>
      <c r="BIR112" s="297"/>
      <c r="BIS112" s="297"/>
      <c r="BIT112" s="297"/>
      <c r="BIU112" s="297"/>
      <c r="BIV112" s="297"/>
      <c r="BIW112" s="297"/>
      <c r="BIX112" s="297"/>
      <c r="BIY112" s="297"/>
      <c r="BIZ112" s="297"/>
      <c r="BJA112" s="297"/>
      <c r="BJB112" s="297"/>
      <c r="BJC112" s="297"/>
      <c r="BJD112" s="297"/>
      <c r="BJE112" s="297"/>
      <c r="BJF112" s="297"/>
      <c r="BJG112" s="297"/>
      <c r="BJH112" s="297"/>
      <c r="BJI112" s="297"/>
      <c r="BJJ112" s="297"/>
      <c r="BJK112" s="297"/>
      <c r="BJL112" s="297"/>
      <c r="BJM112" s="297"/>
      <c r="BJN112" s="297"/>
      <c r="BJO112" s="297"/>
      <c r="BJP112" s="297"/>
      <c r="BJQ112" s="297"/>
      <c r="BJR112" s="297"/>
      <c r="BJS112" s="297"/>
      <c r="BJT112" s="297"/>
      <c r="BJU112" s="297"/>
      <c r="BJV112" s="297"/>
      <c r="BJW112" s="297"/>
      <c r="BJX112" s="297"/>
      <c r="BJY112" s="297"/>
      <c r="BJZ112" s="297"/>
      <c r="BKA112" s="297"/>
      <c r="BKB112" s="297"/>
      <c r="BKC112" s="297"/>
      <c r="BKD112" s="297"/>
      <c r="BKE112" s="297"/>
      <c r="BKF112" s="297"/>
      <c r="BKG112" s="297"/>
      <c r="BKH112" s="297"/>
      <c r="BKI112" s="297"/>
      <c r="BKJ112" s="297"/>
      <c r="BKK112" s="297"/>
      <c r="BKL112" s="297"/>
      <c r="BKM112" s="297"/>
      <c r="BKN112" s="297"/>
      <c r="BKO112" s="297"/>
      <c r="BKP112" s="297"/>
      <c r="BKQ112" s="297"/>
      <c r="BKR112" s="297"/>
      <c r="BKS112" s="297"/>
      <c r="BKT112" s="297"/>
      <c r="BKU112" s="297"/>
      <c r="BKV112" s="297"/>
      <c r="BKW112" s="297"/>
      <c r="BKX112" s="297"/>
      <c r="BKY112" s="297"/>
      <c r="BKZ112" s="297"/>
      <c r="BLA112" s="297"/>
      <c r="BLB112" s="297"/>
      <c r="BLC112" s="297"/>
      <c r="BLD112" s="297"/>
      <c r="BLE112" s="297"/>
      <c r="BLF112" s="297"/>
      <c r="BLG112" s="297"/>
      <c r="BLH112" s="297"/>
      <c r="BLI112" s="297"/>
      <c r="BLJ112" s="297"/>
      <c r="BLK112" s="297"/>
      <c r="BLL112" s="297"/>
      <c r="BLM112" s="297"/>
      <c r="BLN112" s="297"/>
      <c r="BLO112" s="297"/>
      <c r="BLP112" s="297"/>
      <c r="BLQ112" s="297"/>
      <c r="BLR112" s="297"/>
      <c r="BLS112" s="297"/>
      <c r="BLT112" s="297"/>
      <c r="BLU112" s="297"/>
      <c r="BLV112" s="297"/>
      <c r="BLW112" s="297"/>
      <c r="BLX112" s="297"/>
      <c r="BLY112" s="297"/>
      <c r="BLZ112" s="297"/>
      <c r="BMA112" s="297"/>
      <c r="BMB112" s="297"/>
      <c r="BMC112" s="297"/>
      <c r="BMD112" s="297"/>
      <c r="BME112" s="297"/>
      <c r="BMF112" s="297"/>
      <c r="BMG112" s="297"/>
      <c r="BMH112" s="297"/>
      <c r="BMI112" s="297"/>
      <c r="BMJ112" s="297"/>
      <c r="BMK112" s="297"/>
      <c r="BML112" s="297"/>
      <c r="BMM112" s="297"/>
      <c r="BMN112" s="297"/>
      <c r="BMO112" s="297"/>
      <c r="BMP112" s="297"/>
      <c r="BMQ112" s="297"/>
      <c r="BMR112" s="297"/>
      <c r="BMS112" s="297"/>
      <c r="BMT112" s="297"/>
      <c r="BMU112" s="297"/>
      <c r="BMV112" s="297"/>
      <c r="BMW112" s="297"/>
      <c r="BMX112" s="297"/>
      <c r="BMY112" s="297"/>
      <c r="BMZ112" s="297"/>
      <c r="BNA112" s="297"/>
      <c r="BNB112" s="297"/>
      <c r="BNC112" s="297"/>
      <c r="BND112" s="297"/>
      <c r="BNE112" s="297"/>
      <c r="BNF112" s="297"/>
      <c r="BNG112" s="297"/>
      <c r="BNH112" s="297"/>
      <c r="BNI112" s="297"/>
      <c r="BNJ112" s="297"/>
      <c r="BNK112" s="297"/>
      <c r="BNL112" s="297"/>
      <c r="BNM112" s="297"/>
      <c r="BNN112" s="297"/>
      <c r="BNO112" s="297"/>
      <c r="BNP112" s="297"/>
      <c r="BNQ112" s="297"/>
      <c r="BNR112" s="297"/>
      <c r="BNS112" s="297"/>
      <c r="BNT112" s="297"/>
      <c r="BNU112" s="297"/>
      <c r="BNV112" s="297"/>
      <c r="BNW112" s="297"/>
      <c r="BNX112" s="297"/>
      <c r="BNY112" s="297"/>
      <c r="BNZ112" s="297"/>
      <c r="BOA112" s="297"/>
      <c r="BOB112" s="297"/>
      <c r="BOC112" s="297"/>
      <c r="BOD112" s="297"/>
      <c r="BOE112" s="297"/>
      <c r="BOF112" s="297"/>
      <c r="BOG112" s="297"/>
      <c r="BOH112" s="297"/>
      <c r="BOI112" s="297"/>
      <c r="BOJ112" s="297"/>
      <c r="BOK112" s="297"/>
      <c r="BOL112" s="297"/>
      <c r="BOM112" s="297"/>
      <c r="BON112" s="297"/>
      <c r="BOO112" s="297"/>
      <c r="BOP112" s="297"/>
      <c r="BOQ112" s="297"/>
      <c r="BOR112" s="297"/>
      <c r="BOS112" s="297"/>
      <c r="BOT112" s="297"/>
      <c r="BOU112" s="297"/>
      <c r="BOV112" s="297"/>
      <c r="BOW112" s="297"/>
      <c r="BOX112" s="297"/>
      <c r="BOY112" s="297"/>
      <c r="BOZ112" s="297"/>
      <c r="BPA112" s="297"/>
      <c r="BPB112" s="297"/>
      <c r="BPC112" s="297"/>
      <c r="BPD112" s="297"/>
      <c r="BPE112" s="297"/>
      <c r="BPF112" s="297"/>
      <c r="BPG112" s="297"/>
      <c r="BPH112" s="297"/>
      <c r="BPI112" s="297"/>
      <c r="BPJ112" s="297"/>
      <c r="BPK112" s="297"/>
      <c r="BPL112" s="297"/>
      <c r="BPM112" s="297"/>
      <c r="BPN112" s="297"/>
      <c r="BPO112" s="297"/>
      <c r="BPP112" s="297"/>
      <c r="BPQ112" s="297"/>
      <c r="BPR112" s="297"/>
      <c r="BPS112" s="297"/>
      <c r="BPT112" s="297"/>
      <c r="BPU112" s="297"/>
      <c r="BPV112" s="297"/>
      <c r="BPW112" s="297"/>
      <c r="BPX112" s="297"/>
      <c r="BPY112" s="297"/>
      <c r="BPZ112" s="297"/>
      <c r="BQA112" s="297"/>
      <c r="BQB112" s="297"/>
      <c r="BQC112" s="297"/>
      <c r="BQD112" s="297"/>
      <c r="BQE112" s="297"/>
      <c r="BQF112" s="297"/>
      <c r="BQG112" s="297"/>
      <c r="BQH112" s="297"/>
      <c r="BQI112" s="297"/>
      <c r="BQJ112" s="297"/>
      <c r="BQK112" s="297"/>
      <c r="BQL112" s="297"/>
      <c r="BQM112" s="297"/>
      <c r="BQN112" s="297"/>
      <c r="BQO112" s="297"/>
      <c r="BQP112" s="297"/>
      <c r="BQQ112" s="297"/>
      <c r="BQR112" s="297"/>
      <c r="BQS112" s="297"/>
      <c r="BQT112" s="297"/>
      <c r="BQU112" s="297"/>
      <c r="BQV112" s="297"/>
      <c r="BQW112" s="297"/>
      <c r="BQX112" s="297"/>
      <c r="BQY112" s="297"/>
      <c r="BQZ112" s="297"/>
      <c r="BRA112" s="297"/>
      <c r="BRB112" s="297"/>
      <c r="BRC112" s="297"/>
      <c r="BRD112" s="297"/>
      <c r="BRE112" s="297"/>
      <c r="BRF112" s="297"/>
      <c r="BRG112" s="297"/>
      <c r="BRH112" s="297"/>
      <c r="BRI112" s="297"/>
      <c r="BRJ112" s="297"/>
      <c r="BRK112" s="297"/>
      <c r="BRL112" s="297"/>
      <c r="BRM112" s="297"/>
      <c r="BRN112" s="297"/>
      <c r="BRO112" s="297"/>
      <c r="BRP112" s="297"/>
      <c r="BRQ112" s="297"/>
      <c r="BRR112" s="297"/>
      <c r="BRS112" s="297"/>
      <c r="BRT112" s="297"/>
      <c r="BRU112" s="297"/>
      <c r="BRV112" s="297"/>
      <c r="BRW112" s="297"/>
      <c r="BRX112" s="297"/>
      <c r="BRY112" s="297"/>
      <c r="BRZ112" s="297"/>
      <c r="BSA112" s="297"/>
      <c r="BSB112" s="297"/>
      <c r="BSC112" s="297"/>
      <c r="BSD112" s="297"/>
      <c r="BSE112" s="297"/>
      <c r="BSF112" s="297"/>
      <c r="BSG112" s="297"/>
      <c r="BSH112" s="297"/>
      <c r="BSI112" s="297"/>
      <c r="BSJ112" s="297"/>
      <c r="BSK112" s="297"/>
      <c r="BSL112" s="297"/>
      <c r="BSM112" s="297"/>
      <c r="BSN112" s="297"/>
      <c r="BSO112" s="297"/>
      <c r="BSP112" s="297"/>
      <c r="BSQ112" s="297"/>
      <c r="BSR112" s="297"/>
      <c r="BSS112" s="297"/>
      <c r="BST112" s="297"/>
      <c r="BSU112" s="297"/>
      <c r="BSV112" s="297"/>
      <c r="BSW112" s="297"/>
      <c r="BSX112" s="297"/>
      <c r="BSY112" s="297"/>
      <c r="BSZ112" s="297"/>
      <c r="BTA112" s="297"/>
      <c r="BTB112" s="297"/>
      <c r="BTC112" s="297"/>
      <c r="BTD112" s="297"/>
      <c r="BTE112" s="297"/>
      <c r="BTF112" s="297"/>
      <c r="BTG112" s="297"/>
      <c r="BTH112" s="297"/>
      <c r="BTI112" s="297"/>
      <c r="BTJ112" s="297"/>
      <c r="BTK112" s="297"/>
      <c r="BTL112" s="297"/>
      <c r="BTM112" s="297"/>
      <c r="BTN112" s="297"/>
      <c r="BTO112" s="297"/>
      <c r="BTP112" s="297"/>
      <c r="BTQ112" s="297"/>
      <c r="BTR112" s="297"/>
      <c r="BTS112" s="297"/>
      <c r="BTT112" s="297"/>
      <c r="BTU112" s="297"/>
      <c r="BTV112" s="297"/>
      <c r="BTW112" s="297"/>
      <c r="BTX112" s="297"/>
      <c r="BTY112" s="297"/>
      <c r="BTZ112" s="297"/>
      <c r="BUA112" s="297"/>
      <c r="BUB112" s="297"/>
      <c r="BUC112" s="297"/>
      <c r="BUD112" s="297"/>
      <c r="BUE112" s="297"/>
      <c r="BUF112" s="297"/>
      <c r="BUG112" s="297"/>
      <c r="BUH112" s="297"/>
      <c r="BUI112" s="297"/>
      <c r="BUJ112" s="297"/>
      <c r="BUK112" s="297"/>
      <c r="BUL112" s="297"/>
      <c r="BUM112" s="297"/>
      <c r="BUN112" s="297"/>
      <c r="BUO112" s="297"/>
      <c r="BUP112" s="297"/>
      <c r="BUQ112" s="297"/>
      <c r="BUR112" s="297"/>
      <c r="BUS112" s="297"/>
      <c r="BUT112" s="297"/>
      <c r="BUU112" s="297"/>
      <c r="BUV112" s="297"/>
      <c r="BUW112" s="297"/>
      <c r="BUX112" s="297"/>
      <c r="BUY112" s="297"/>
      <c r="BUZ112" s="297"/>
      <c r="BVA112" s="297"/>
      <c r="BVB112" s="297"/>
      <c r="BVC112" s="297"/>
      <c r="BVD112" s="297"/>
      <c r="BVE112" s="297"/>
      <c r="BVF112" s="297"/>
      <c r="BVG112" s="297"/>
      <c r="BVH112" s="297"/>
      <c r="BVI112" s="297"/>
      <c r="BVJ112" s="297"/>
      <c r="BVK112" s="297"/>
      <c r="BVL112" s="297"/>
      <c r="BVM112" s="297"/>
      <c r="BVN112" s="297"/>
      <c r="BVO112" s="297"/>
      <c r="BVP112" s="297"/>
      <c r="BVQ112" s="297"/>
      <c r="BVR112" s="297"/>
      <c r="BVS112" s="297"/>
      <c r="BVT112" s="297"/>
      <c r="BVU112" s="297"/>
      <c r="BVV112" s="297"/>
      <c r="BVW112" s="297"/>
      <c r="BVX112" s="297"/>
      <c r="BVY112" s="297"/>
      <c r="BVZ112" s="297"/>
      <c r="BWA112" s="297"/>
      <c r="BWB112" s="297"/>
      <c r="BWC112" s="297"/>
      <c r="BWD112" s="297"/>
      <c r="BWE112" s="297"/>
      <c r="BWF112" s="297"/>
      <c r="BWG112" s="297"/>
      <c r="BWH112" s="297"/>
      <c r="BWI112" s="297"/>
      <c r="BWJ112" s="297"/>
      <c r="BWK112" s="297"/>
      <c r="BWL112" s="297"/>
      <c r="BWM112" s="297"/>
      <c r="BWN112" s="297"/>
      <c r="BWO112" s="297"/>
      <c r="BWP112" s="297"/>
      <c r="BWQ112" s="297"/>
      <c r="BWR112" s="297"/>
      <c r="BWS112" s="297"/>
      <c r="BWT112" s="297"/>
      <c r="BWU112" s="297"/>
      <c r="BWV112" s="297"/>
      <c r="BWW112" s="297"/>
      <c r="BWX112" s="297"/>
      <c r="BWY112" s="297"/>
      <c r="BWZ112" s="297"/>
      <c r="BXA112" s="297"/>
      <c r="BXB112" s="297"/>
      <c r="BXC112" s="297"/>
      <c r="BXD112" s="297"/>
      <c r="BXE112" s="297"/>
      <c r="BXF112" s="297"/>
      <c r="BXG112" s="297"/>
      <c r="BXH112" s="297"/>
      <c r="BXI112" s="297"/>
      <c r="BXJ112" s="297"/>
      <c r="BXK112" s="297"/>
      <c r="BXL112" s="297"/>
      <c r="BXM112" s="297"/>
      <c r="BXN112" s="297"/>
      <c r="BXO112" s="297"/>
      <c r="BXP112" s="297"/>
      <c r="BXQ112" s="297"/>
      <c r="BXR112" s="297"/>
      <c r="BXS112" s="297"/>
      <c r="BXT112" s="297"/>
      <c r="BXU112" s="297"/>
      <c r="BXV112" s="297"/>
      <c r="BXW112" s="297"/>
      <c r="BXX112" s="297"/>
      <c r="BXY112" s="297"/>
      <c r="BXZ112" s="297"/>
      <c r="BYA112" s="297"/>
      <c r="BYB112" s="297"/>
      <c r="BYC112" s="297"/>
      <c r="BYD112" s="297"/>
      <c r="BYE112" s="297"/>
      <c r="BYF112" s="297"/>
      <c r="BYG112" s="297"/>
      <c r="BYH112" s="297"/>
      <c r="BYI112" s="297"/>
      <c r="BYJ112" s="297"/>
      <c r="BYK112" s="297"/>
      <c r="BYL112" s="297"/>
      <c r="BYM112" s="297"/>
      <c r="BYN112" s="297"/>
      <c r="BYO112" s="297"/>
      <c r="BYP112" s="297"/>
      <c r="BYQ112" s="297"/>
      <c r="BYR112" s="297"/>
      <c r="BYS112" s="297"/>
      <c r="BYT112" s="297"/>
      <c r="BYU112" s="297"/>
      <c r="BYV112" s="297"/>
      <c r="BYW112" s="297"/>
      <c r="BYX112" s="297"/>
      <c r="BYY112" s="297"/>
      <c r="BYZ112" s="297"/>
      <c r="BZA112" s="297"/>
      <c r="BZB112" s="297"/>
      <c r="BZC112" s="297"/>
      <c r="BZD112" s="297"/>
      <c r="BZE112" s="297"/>
      <c r="BZF112" s="297"/>
      <c r="BZG112" s="297"/>
      <c r="BZH112" s="297"/>
      <c r="BZI112" s="297"/>
      <c r="BZJ112" s="297"/>
      <c r="BZK112" s="297"/>
      <c r="BZL112" s="297"/>
      <c r="BZM112" s="297"/>
      <c r="BZN112" s="297"/>
      <c r="BZO112" s="297"/>
      <c r="BZP112" s="297"/>
      <c r="BZQ112" s="297"/>
      <c r="BZR112" s="297"/>
      <c r="BZS112" s="297"/>
      <c r="BZT112" s="297"/>
      <c r="BZU112" s="297"/>
      <c r="BZV112" s="297"/>
      <c r="BZW112" s="297"/>
      <c r="BZX112" s="297"/>
      <c r="BZY112" s="297"/>
      <c r="BZZ112" s="297"/>
      <c r="CAA112" s="297"/>
      <c r="CAB112" s="297"/>
      <c r="CAC112" s="297"/>
      <c r="CAD112" s="297"/>
      <c r="CAE112" s="297"/>
      <c r="CAF112" s="297"/>
      <c r="CAG112" s="297"/>
      <c r="CAH112" s="297"/>
      <c r="CAI112" s="297"/>
      <c r="CAJ112" s="297"/>
      <c r="CAK112" s="297"/>
      <c r="CAL112" s="297"/>
      <c r="CAM112" s="297"/>
      <c r="CAN112" s="297"/>
      <c r="CAO112" s="297"/>
      <c r="CAP112" s="297"/>
      <c r="CAQ112" s="297"/>
      <c r="CAR112" s="297"/>
      <c r="CAS112" s="297"/>
      <c r="CAT112" s="297"/>
      <c r="CAU112" s="297"/>
      <c r="CAV112" s="297"/>
      <c r="CAW112" s="297"/>
      <c r="CAX112" s="297"/>
      <c r="CAY112" s="297"/>
      <c r="CAZ112" s="297"/>
      <c r="CBA112" s="297"/>
      <c r="CBB112" s="297"/>
      <c r="CBC112" s="297"/>
      <c r="CBD112" s="297"/>
      <c r="CBE112" s="297"/>
      <c r="CBF112" s="297"/>
      <c r="CBG112" s="297"/>
      <c r="CBH112" s="297"/>
      <c r="CBI112" s="297"/>
      <c r="CBJ112" s="297"/>
      <c r="CBK112" s="297"/>
      <c r="CBL112" s="297"/>
      <c r="CBM112" s="297"/>
      <c r="CBN112" s="297"/>
      <c r="CBO112" s="297"/>
      <c r="CBP112" s="297"/>
      <c r="CBQ112" s="297"/>
      <c r="CBR112" s="297"/>
      <c r="CBS112" s="297"/>
      <c r="CBT112" s="297"/>
      <c r="CBU112" s="297"/>
      <c r="CBV112" s="297"/>
      <c r="CBW112" s="297"/>
      <c r="CBX112" s="297"/>
      <c r="CBY112" s="297"/>
      <c r="CBZ112" s="297"/>
      <c r="CCA112" s="297"/>
      <c r="CCB112" s="297"/>
      <c r="CCC112" s="297"/>
      <c r="CCD112" s="297"/>
      <c r="CCE112" s="297"/>
      <c r="CCF112" s="297"/>
      <c r="CCG112" s="297"/>
      <c r="CCH112" s="297"/>
      <c r="CCI112" s="297"/>
      <c r="CCJ112" s="297"/>
      <c r="CCK112" s="297"/>
      <c r="CCL112" s="297"/>
      <c r="CCM112" s="297"/>
      <c r="CCN112" s="297"/>
      <c r="CCO112" s="297"/>
      <c r="CCP112" s="297"/>
      <c r="CCQ112" s="297"/>
      <c r="CCR112" s="297"/>
      <c r="CCS112" s="297"/>
      <c r="CCT112" s="297"/>
      <c r="CCU112" s="297"/>
      <c r="CCV112" s="297"/>
      <c r="CCW112" s="297"/>
      <c r="CCX112" s="297"/>
      <c r="CCY112" s="297"/>
      <c r="CCZ112" s="297"/>
      <c r="CDA112" s="297"/>
      <c r="CDB112" s="297"/>
      <c r="CDC112" s="297"/>
      <c r="CDD112" s="297"/>
      <c r="CDE112" s="297"/>
      <c r="CDF112" s="297"/>
      <c r="CDG112" s="297"/>
      <c r="CDH112" s="297"/>
      <c r="CDI112" s="297"/>
      <c r="CDJ112" s="297"/>
      <c r="CDK112" s="297"/>
      <c r="CDL112" s="297"/>
      <c r="CDM112" s="297"/>
      <c r="CDN112" s="297"/>
      <c r="CDO112" s="297"/>
      <c r="CDP112" s="297"/>
      <c r="CDQ112" s="297"/>
      <c r="CDR112" s="297"/>
      <c r="CDS112" s="297"/>
      <c r="CDT112" s="297"/>
      <c r="CDU112" s="297"/>
      <c r="CDV112" s="297"/>
      <c r="CDW112" s="297"/>
      <c r="CDX112" s="297"/>
      <c r="CDY112" s="297"/>
      <c r="CDZ112" s="297"/>
      <c r="CEA112" s="297"/>
      <c r="CEB112" s="297"/>
      <c r="CEC112" s="297"/>
      <c r="CED112" s="297"/>
      <c r="CEE112" s="297"/>
      <c r="CEF112" s="297"/>
      <c r="CEG112" s="297"/>
      <c r="CEH112" s="297"/>
      <c r="CEI112" s="297"/>
      <c r="CEJ112" s="297"/>
      <c r="CEK112" s="297"/>
      <c r="CEL112" s="297"/>
      <c r="CEM112" s="297"/>
      <c r="CEN112" s="297"/>
      <c r="CEO112" s="297"/>
      <c r="CEP112" s="297"/>
      <c r="CEQ112" s="297"/>
      <c r="CER112" s="297"/>
      <c r="CES112" s="297"/>
      <c r="CET112" s="297"/>
      <c r="CEU112" s="297"/>
      <c r="CEV112" s="297"/>
      <c r="CEW112" s="297"/>
      <c r="CEX112" s="297"/>
      <c r="CEY112" s="297"/>
      <c r="CEZ112" s="297"/>
      <c r="CFA112" s="297"/>
      <c r="CFB112" s="297"/>
      <c r="CFC112" s="297"/>
      <c r="CFD112" s="297"/>
      <c r="CFE112" s="297"/>
      <c r="CFF112" s="297"/>
      <c r="CFG112" s="297"/>
      <c r="CFH112" s="297"/>
      <c r="CFI112" s="297"/>
      <c r="CFJ112" s="297"/>
      <c r="CFK112" s="297"/>
      <c r="CFL112" s="297"/>
      <c r="CFM112" s="297"/>
      <c r="CFN112" s="297"/>
      <c r="CFO112" s="297"/>
      <c r="CFP112" s="297"/>
      <c r="CFQ112" s="297"/>
      <c r="CFR112" s="297"/>
      <c r="CFS112" s="297"/>
      <c r="CFT112" s="297"/>
      <c r="CFU112" s="297"/>
      <c r="CFV112" s="297"/>
      <c r="CFW112" s="297"/>
      <c r="CFX112" s="297"/>
      <c r="CFY112" s="297"/>
      <c r="CFZ112" s="297"/>
      <c r="CGA112" s="297"/>
      <c r="CGB112" s="297"/>
      <c r="CGC112" s="297"/>
      <c r="CGD112" s="297"/>
      <c r="CGE112" s="297"/>
      <c r="CGF112" s="297"/>
      <c r="CGG112" s="297"/>
      <c r="CGH112" s="297"/>
      <c r="CGI112" s="297"/>
      <c r="CGJ112" s="297"/>
      <c r="CGK112" s="297"/>
      <c r="CGL112" s="297"/>
      <c r="CGM112" s="297"/>
      <c r="CGN112" s="297"/>
      <c r="CGO112" s="297"/>
      <c r="CGP112" s="297"/>
      <c r="CGQ112" s="297"/>
      <c r="CGR112" s="297"/>
      <c r="CGS112" s="297"/>
      <c r="CGT112" s="297"/>
      <c r="CGU112" s="297"/>
      <c r="CGV112" s="297"/>
      <c r="CGW112" s="297"/>
      <c r="CGX112" s="297"/>
      <c r="CGY112" s="297"/>
      <c r="CGZ112" s="297"/>
      <c r="CHA112" s="297"/>
      <c r="CHB112" s="297"/>
      <c r="CHC112" s="297"/>
      <c r="CHD112" s="297"/>
      <c r="CHE112" s="297"/>
      <c r="CHF112" s="297"/>
      <c r="CHG112" s="297"/>
      <c r="CHH112" s="297"/>
      <c r="CHI112" s="297"/>
      <c r="CHJ112" s="297"/>
      <c r="CHK112" s="297"/>
      <c r="CHL112" s="297"/>
      <c r="CHM112" s="297"/>
      <c r="CHN112" s="297"/>
      <c r="CHO112" s="297"/>
      <c r="CHP112" s="297"/>
      <c r="CHQ112" s="297"/>
      <c r="CHR112" s="297"/>
      <c r="CHS112" s="297"/>
      <c r="CHT112" s="297"/>
      <c r="CHU112" s="297"/>
      <c r="CHV112" s="297"/>
      <c r="CHW112" s="297"/>
      <c r="CHX112" s="297"/>
      <c r="CHY112" s="297"/>
      <c r="CHZ112" s="297"/>
      <c r="CIA112" s="297"/>
      <c r="CIB112" s="297"/>
      <c r="CIC112" s="297"/>
      <c r="CID112" s="297"/>
      <c r="CIE112" s="297"/>
      <c r="CIF112" s="297"/>
      <c r="CIG112" s="297"/>
      <c r="CIH112" s="297"/>
      <c r="CII112" s="297"/>
      <c r="CIJ112" s="297"/>
      <c r="CIK112" s="297"/>
      <c r="CIL112" s="297"/>
      <c r="CIM112" s="297"/>
      <c r="CIN112" s="297"/>
      <c r="CIO112" s="297"/>
      <c r="CIP112" s="297"/>
      <c r="CIQ112" s="297"/>
      <c r="CIR112" s="297"/>
      <c r="CIS112" s="297"/>
      <c r="CIT112" s="297"/>
      <c r="CIU112" s="297"/>
      <c r="CIV112" s="297"/>
      <c r="CIW112" s="297"/>
      <c r="CIX112" s="297"/>
      <c r="CIY112" s="297"/>
      <c r="CIZ112" s="297"/>
      <c r="CJA112" s="297"/>
      <c r="CJB112" s="297"/>
      <c r="CJC112" s="297"/>
      <c r="CJD112" s="297"/>
      <c r="CJE112" s="297"/>
      <c r="CJF112" s="297"/>
      <c r="CJG112" s="297"/>
      <c r="CJH112" s="297"/>
      <c r="CJI112" s="297"/>
      <c r="CJJ112" s="297"/>
      <c r="CJK112" s="297"/>
      <c r="CJL112" s="297"/>
      <c r="CJM112" s="297"/>
      <c r="CJN112" s="297"/>
      <c r="CJO112" s="297"/>
      <c r="CJP112" s="297"/>
      <c r="CJQ112" s="297"/>
      <c r="CJR112" s="297"/>
      <c r="CJS112" s="297"/>
      <c r="CJT112" s="297"/>
      <c r="CJU112" s="297"/>
      <c r="CJV112" s="297"/>
      <c r="CJW112" s="297"/>
      <c r="CJX112" s="297"/>
      <c r="CJY112" s="297"/>
      <c r="CJZ112" s="297"/>
      <c r="CKA112" s="297"/>
      <c r="CKB112" s="297"/>
      <c r="CKC112" s="297"/>
      <c r="CKD112" s="297"/>
      <c r="CKE112" s="297"/>
      <c r="CKF112" s="297"/>
      <c r="CKG112" s="297"/>
      <c r="CKH112" s="297"/>
      <c r="CKI112" s="297"/>
      <c r="CKJ112" s="297"/>
      <c r="CKK112" s="297"/>
      <c r="CKL112" s="297"/>
      <c r="CKM112" s="297"/>
      <c r="CKN112" s="297"/>
      <c r="CKO112" s="297"/>
      <c r="CKP112" s="297"/>
      <c r="CKQ112" s="297"/>
      <c r="CKR112" s="297"/>
      <c r="CKS112" s="297"/>
      <c r="CKT112" s="297"/>
      <c r="CKU112" s="297"/>
      <c r="CKV112" s="297"/>
      <c r="CKW112" s="297"/>
      <c r="CKX112" s="297"/>
      <c r="CKY112" s="297"/>
      <c r="CKZ112" s="297"/>
      <c r="CLA112" s="297"/>
      <c r="CLB112" s="297"/>
      <c r="CLC112" s="297"/>
      <c r="CLD112" s="297"/>
      <c r="CLE112" s="297"/>
      <c r="CLF112" s="297"/>
      <c r="CLG112" s="297"/>
      <c r="CLH112" s="297"/>
      <c r="CLI112" s="297"/>
      <c r="CLJ112" s="297"/>
      <c r="CLK112" s="297"/>
      <c r="CLL112" s="297"/>
      <c r="CLM112" s="297"/>
      <c r="CLN112" s="297"/>
      <c r="CLO112" s="297"/>
      <c r="CLP112" s="297"/>
      <c r="CLQ112" s="297"/>
      <c r="CLR112" s="297"/>
      <c r="CLS112" s="297"/>
      <c r="CLT112" s="297"/>
      <c r="CLU112" s="297"/>
      <c r="CLV112" s="297"/>
      <c r="CLW112" s="297"/>
      <c r="CLX112" s="297"/>
      <c r="CLY112" s="297"/>
      <c r="CLZ112" s="297"/>
      <c r="CMA112" s="297"/>
      <c r="CMB112" s="297"/>
      <c r="CMC112" s="297"/>
      <c r="CMD112" s="297"/>
      <c r="CME112" s="297"/>
      <c r="CMF112" s="297"/>
      <c r="CMG112" s="297"/>
      <c r="CMH112" s="297"/>
      <c r="CMI112" s="297"/>
      <c r="CMJ112" s="297"/>
      <c r="CMK112" s="297"/>
      <c r="CML112" s="297"/>
      <c r="CMM112" s="297"/>
      <c r="CMN112" s="297"/>
      <c r="CMO112" s="297"/>
      <c r="CMP112" s="297"/>
      <c r="CMQ112" s="297"/>
      <c r="CMR112" s="297"/>
      <c r="CMS112" s="297"/>
      <c r="CMT112" s="297"/>
      <c r="CMU112" s="297"/>
      <c r="CMV112" s="297"/>
      <c r="CMW112" s="297"/>
      <c r="CMX112" s="297"/>
      <c r="CMY112" s="297"/>
      <c r="CMZ112" s="297"/>
      <c r="CNA112" s="297"/>
      <c r="CNB112" s="297"/>
      <c r="CNC112" s="297"/>
      <c r="CND112" s="297"/>
      <c r="CNE112" s="297"/>
      <c r="CNF112" s="297"/>
      <c r="CNG112" s="297"/>
      <c r="CNH112" s="297"/>
      <c r="CNI112" s="297"/>
      <c r="CNJ112" s="297"/>
      <c r="CNK112" s="297"/>
      <c r="CNL112" s="297"/>
      <c r="CNM112" s="297"/>
      <c r="CNN112" s="297"/>
      <c r="CNO112" s="297"/>
      <c r="CNP112" s="297"/>
      <c r="CNQ112" s="297"/>
      <c r="CNR112" s="297"/>
      <c r="CNS112" s="297"/>
      <c r="CNT112" s="297"/>
      <c r="CNU112" s="297"/>
      <c r="CNV112" s="297"/>
      <c r="CNW112" s="297"/>
      <c r="CNX112" s="297"/>
      <c r="CNY112" s="297"/>
      <c r="CNZ112" s="297"/>
      <c r="COA112" s="297"/>
      <c r="COB112" s="297"/>
      <c r="COC112" s="297"/>
      <c r="COD112" s="297"/>
      <c r="COE112" s="297"/>
      <c r="COF112" s="297"/>
      <c r="COG112" s="297"/>
      <c r="COH112" s="297"/>
      <c r="COI112" s="297"/>
      <c r="COJ112" s="297"/>
      <c r="COK112" s="297"/>
      <c r="COL112" s="297"/>
      <c r="COM112" s="297"/>
      <c r="CON112" s="297"/>
      <c r="COO112" s="297"/>
      <c r="COP112" s="297"/>
      <c r="COQ112" s="297"/>
      <c r="COR112" s="297"/>
      <c r="COS112" s="297"/>
      <c r="COT112" s="297"/>
      <c r="COU112" s="297"/>
      <c r="COV112" s="297"/>
      <c r="COW112" s="297"/>
      <c r="COX112" s="297"/>
      <c r="COY112" s="297"/>
      <c r="COZ112" s="297"/>
      <c r="CPA112" s="297"/>
      <c r="CPB112" s="297"/>
      <c r="CPC112" s="297"/>
      <c r="CPD112" s="297"/>
      <c r="CPE112" s="297"/>
      <c r="CPF112" s="297"/>
      <c r="CPG112" s="297"/>
      <c r="CPH112" s="297"/>
      <c r="CPI112" s="297"/>
      <c r="CPJ112" s="297"/>
      <c r="CPK112" s="297"/>
      <c r="CPL112" s="297"/>
      <c r="CPM112" s="297"/>
      <c r="CPN112" s="297"/>
      <c r="CPO112" s="297"/>
      <c r="CPP112" s="297"/>
      <c r="CPQ112" s="297"/>
      <c r="CPR112" s="297"/>
      <c r="CPS112" s="297"/>
      <c r="CPT112" s="297"/>
      <c r="CPU112" s="297"/>
      <c r="CPV112" s="297"/>
      <c r="CPW112" s="297"/>
      <c r="CPX112" s="297"/>
      <c r="CPY112" s="297"/>
      <c r="CPZ112" s="297"/>
      <c r="CQA112" s="297"/>
      <c r="CQB112" s="297"/>
      <c r="CQC112" s="297"/>
      <c r="CQD112" s="297"/>
      <c r="CQE112" s="297"/>
      <c r="CQF112" s="297"/>
      <c r="CQG112" s="297"/>
      <c r="CQH112" s="297"/>
      <c r="CQI112" s="297"/>
      <c r="CQJ112" s="297"/>
      <c r="CQK112" s="297"/>
      <c r="CQL112" s="297"/>
      <c r="CQM112" s="297"/>
      <c r="CQN112" s="297"/>
      <c r="CQO112" s="297"/>
      <c r="CQP112" s="297"/>
      <c r="CQQ112" s="297"/>
      <c r="CQR112" s="297"/>
      <c r="CQS112" s="297"/>
      <c r="CQT112" s="297"/>
      <c r="CQU112" s="297"/>
      <c r="CQV112" s="297"/>
      <c r="CQW112" s="297"/>
      <c r="CQX112" s="297"/>
      <c r="CQY112" s="297"/>
      <c r="CQZ112" s="297"/>
      <c r="CRA112" s="297"/>
      <c r="CRB112" s="297"/>
      <c r="CRC112" s="297"/>
      <c r="CRD112" s="297"/>
      <c r="CRE112" s="297"/>
      <c r="CRF112" s="297"/>
      <c r="CRG112" s="297"/>
      <c r="CRH112" s="297"/>
      <c r="CRI112" s="297"/>
      <c r="CRJ112" s="297"/>
      <c r="CRK112" s="297"/>
      <c r="CRL112" s="297"/>
      <c r="CRM112" s="297"/>
      <c r="CRN112" s="297"/>
      <c r="CRO112" s="297"/>
      <c r="CRP112" s="297"/>
      <c r="CRQ112" s="297"/>
      <c r="CRR112" s="297"/>
      <c r="CRS112" s="297"/>
      <c r="CRT112" s="297"/>
      <c r="CRU112" s="297"/>
      <c r="CRV112" s="297"/>
      <c r="CRW112" s="297"/>
      <c r="CRX112" s="297"/>
      <c r="CRY112" s="297"/>
      <c r="CRZ112" s="297"/>
      <c r="CSA112" s="297"/>
      <c r="CSB112" s="297"/>
      <c r="CSC112" s="297"/>
      <c r="CSD112" s="297"/>
      <c r="CSE112" s="297"/>
      <c r="CSF112" s="297"/>
      <c r="CSG112" s="297"/>
      <c r="CSH112" s="297"/>
      <c r="CSI112" s="297"/>
      <c r="CSJ112" s="297"/>
      <c r="CSK112" s="297"/>
      <c r="CSL112" s="297"/>
      <c r="CSM112" s="297"/>
      <c r="CSN112" s="297"/>
      <c r="CSO112" s="297"/>
      <c r="CSP112" s="297"/>
      <c r="CSQ112" s="297"/>
      <c r="CSR112" s="297"/>
      <c r="CSS112" s="297"/>
      <c r="CST112" s="297"/>
      <c r="CSU112" s="297"/>
      <c r="CSV112" s="297"/>
      <c r="CSW112" s="297"/>
      <c r="CSX112" s="297"/>
      <c r="CSY112" s="297"/>
      <c r="CSZ112" s="297"/>
      <c r="CTA112" s="297"/>
      <c r="CTB112" s="297"/>
      <c r="CTC112" s="297"/>
      <c r="CTD112" s="297"/>
      <c r="CTE112" s="297"/>
      <c r="CTF112" s="297"/>
      <c r="CTG112" s="297"/>
      <c r="CTH112" s="297"/>
      <c r="CTI112" s="297"/>
      <c r="CTJ112" s="297"/>
      <c r="CTK112" s="297"/>
      <c r="CTL112" s="297"/>
      <c r="CTM112" s="297"/>
      <c r="CTN112" s="297"/>
      <c r="CTO112" s="297"/>
      <c r="CTP112" s="297"/>
      <c r="CTQ112" s="297"/>
      <c r="CTR112" s="297"/>
      <c r="CTS112" s="297"/>
      <c r="CTT112" s="297"/>
      <c r="CTU112" s="297"/>
      <c r="CTV112" s="297"/>
      <c r="CTW112" s="297"/>
      <c r="CTX112" s="297"/>
      <c r="CTY112" s="297"/>
      <c r="CTZ112" s="297"/>
      <c r="CUA112" s="297"/>
      <c r="CUB112" s="297"/>
      <c r="CUC112" s="297"/>
      <c r="CUD112" s="297"/>
      <c r="CUE112" s="297"/>
      <c r="CUF112" s="297"/>
      <c r="CUG112" s="297"/>
      <c r="CUH112" s="297"/>
      <c r="CUI112" s="297"/>
      <c r="CUJ112" s="297"/>
      <c r="CUK112" s="297"/>
      <c r="CUL112" s="297"/>
      <c r="CUM112" s="297"/>
      <c r="CUN112" s="297"/>
      <c r="CUO112" s="297"/>
      <c r="CUP112" s="297"/>
      <c r="CUQ112" s="297"/>
      <c r="CUR112" s="297"/>
      <c r="CUS112" s="297"/>
      <c r="CUT112" s="297"/>
      <c r="CUU112" s="297"/>
      <c r="CUV112" s="297"/>
      <c r="CUW112" s="297"/>
      <c r="CUX112" s="297"/>
      <c r="CUY112" s="297"/>
      <c r="CUZ112" s="297"/>
      <c r="CVA112" s="297"/>
      <c r="CVB112" s="297"/>
      <c r="CVC112" s="297"/>
      <c r="CVD112" s="297"/>
      <c r="CVE112" s="297"/>
      <c r="CVF112" s="297"/>
      <c r="CVG112" s="297"/>
      <c r="CVH112" s="297"/>
      <c r="CVI112" s="297"/>
      <c r="CVJ112" s="297"/>
      <c r="CVK112" s="297"/>
      <c r="CVL112" s="297"/>
      <c r="CVM112" s="297"/>
      <c r="CVN112" s="297"/>
      <c r="CVO112" s="297"/>
      <c r="CVP112" s="297"/>
      <c r="CVQ112" s="297"/>
      <c r="CVR112" s="297"/>
      <c r="CVS112" s="297"/>
      <c r="CVT112" s="297"/>
      <c r="CVU112" s="297"/>
      <c r="CVV112" s="297"/>
      <c r="CVW112" s="297"/>
      <c r="CVX112" s="297"/>
      <c r="CVY112" s="297"/>
      <c r="CVZ112" s="297"/>
      <c r="CWA112" s="297"/>
      <c r="CWB112" s="297"/>
      <c r="CWC112" s="297"/>
      <c r="CWD112" s="297"/>
      <c r="CWE112" s="297"/>
      <c r="CWF112" s="297"/>
      <c r="CWG112" s="297"/>
      <c r="CWH112" s="297"/>
      <c r="CWI112" s="297"/>
      <c r="CWJ112" s="297"/>
      <c r="CWK112" s="297"/>
      <c r="CWL112" s="297"/>
      <c r="CWM112" s="297"/>
      <c r="CWN112" s="297"/>
      <c r="CWO112" s="297"/>
      <c r="CWP112" s="297"/>
      <c r="CWQ112" s="297"/>
      <c r="CWR112" s="297"/>
      <c r="CWS112" s="297"/>
      <c r="CWT112" s="297"/>
      <c r="CWU112" s="297"/>
      <c r="CWV112" s="297"/>
      <c r="CWW112" s="297"/>
      <c r="CWX112" s="297"/>
      <c r="CWY112" s="297"/>
      <c r="CWZ112" s="297"/>
      <c r="CXA112" s="297"/>
      <c r="CXB112" s="297"/>
      <c r="CXC112" s="297"/>
      <c r="CXD112" s="297"/>
      <c r="CXE112" s="297"/>
      <c r="CXF112" s="297"/>
      <c r="CXG112" s="297"/>
      <c r="CXH112" s="297"/>
      <c r="CXI112" s="297"/>
      <c r="CXJ112" s="297"/>
      <c r="CXK112" s="297"/>
      <c r="CXL112" s="297"/>
      <c r="CXM112" s="297"/>
      <c r="CXN112" s="297"/>
      <c r="CXO112" s="297"/>
      <c r="CXP112" s="297"/>
      <c r="CXQ112" s="297"/>
      <c r="CXR112" s="297"/>
      <c r="CXS112" s="297"/>
      <c r="CXT112" s="297"/>
      <c r="CXU112" s="297"/>
      <c r="CXV112" s="297"/>
      <c r="CXW112" s="297"/>
      <c r="CXX112" s="297"/>
      <c r="CXY112" s="297"/>
      <c r="CXZ112" s="297"/>
      <c r="CYA112" s="297"/>
      <c r="CYB112" s="297"/>
      <c r="CYC112" s="297"/>
      <c r="CYD112" s="297"/>
      <c r="CYE112" s="297"/>
      <c r="CYF112" s="297"/>
      <c r="CYG112" s="297"/>
      <c r="CYH112" s="297"/>
      <c r="CYI112" s="297"/>
      <c r="CYJ112" s="297"/>
      <c r="CYK112" s="297"/>
      <c r="CYL112" s="297"/>
      <c r="CYM112" s="297"/>
      <c r="CYN112" s="297"/>
      <c r="CYO112" s="297"/>
      <c r="CYP112" s="297"/>
      <c r="CYQ112" s="297"/>
      <c r="CYR112" s="297"/>
      <c r="CYS112" s="297"/>
      <c r="CYT112" s="297"/>
      <c r="CYU112" s="297"/>
      <c r="CYV112" s="297"/>
      <c r="CYW112" s="297"/>
      <c r="CYX112" s="297"/>
      <c r="CYY112" s="297"/>
      <c r="CYZ112" s="297"/>
      <c r="CZA112" s="297"/>
      <c r="CZB112" s="297"/>
      <c r="CZC112" s="297"/>
      <c r="CZD112" s="297"/>
      <c r="CZE112" s="297"/>
      <c r="CZF112" s="297"/>
      <c r="CZG112" s="297"/>
      <c r="CZH112" s="297"/>
      <c r="CZI112" s="297"/>
      <c r="CZJ112" s="297"/>
      <c r="CZK112" s="297"/>
      <c r="CZL112" s="297"/>
      <c r="CZM112" s="297"/>
      <c r="CZN112" s="297"/>
      <c r="CZO112" s="297"/>
      <c r="CZP112" s="297"/>
      <c r="CZQ112" s="297"/>
      <c r="CZR112" s="297"/>
      <c r="CZS112" s="297"/>
      <c r="CZT112" s="297"/>
      <c r="CZU112" s="297"/>
      <c r="CZV112" s="297"/>
      <c r="CZW112" s="297"/>
      <c r="CZX112" s="297"/>
      <c r="CZY112" s="297"/>
      <c r="CZZ112" s="297"/>
      <c r="DAA112" s="297"/>
      <c r="DAB112" s="297"/>
      <c r="DAC112" s="297"/>
      <c r="DAD112" s="297"/>
      <c r="DAE112" s="297"/>
      <c r="DAF112" s="297"/>
      <c r="DAG112" s="297"/>
      <c r="DAH112" s="297"/>
      <c r="DAI112" s="297"/>
      <c r="DAJ112" s="297"/>
      <c r="DAK112" s="297"/>
      <c r="DAL112" s="297"/>
      <c r="DAM112" s="297"/>
      <c r="DAN112" s="297"/>
      <c r="DAO112" s="297"/>
      <c r="DAP112" s="297"/>
      <c r="DAQ112" s="297"/>
      <c r="DAR112" s="297"/>
      <c r="DAS112" s="297"/>
      <c r="DAT112" s="297"/>
      <c r="DAU112" s="297"/>
      <c r="DAV112" s="297"/>
      <c r="DAW112" s="297"/>
      <c r="DAX112" s="297"/>
      <c r="DAY112" s="297"/>
      <c r="DAZ112" s="297"/>
      <c r="DBA112" s="297"/>
      <c r="DBB112" s="297"/>
      <c r="DBC112" s="297"/>
      <c r="DBD112" s="297"/>
      <c r="DBE112" s="297"/>
      <c r="DBF112" s="297"/>
      <c r="DBG112" s="297"/>
      <c r="DBH112" s="297"/>
      <c r="DBI112" s="297"/>
      <c r="DBJ112" s="297"/>
      <c r="DBK112" s="297"/>
      <c r="DBL112" s="297"/>
      <c r="DBM112" s="297"/>
      <c r="DBN112" s="297"/>
      <c r="DBO112" s="297"/>
      <c r="DBP112" s="297"/>
      <c r="DBQ112" s="297"/>
      <c r="DBR112" s="297"/>
      <c r="DBS112" s="297"/>
      <c r="DBT112" s="297"/>
      <c r="DBU112" s="297"/>
      <c r="DBV112" s="297"/>
      <c r="DBW112" s="297"/>
      <c r="DBX112" s="297"/>
      <c r="DBY112" s="297"/>
      <c r="DBZ112" s="297"/>
      <c r="DCA112" s="297"/>
      <c r="DCB112" s="297"/>
      <c r="DCC112" s="297"/>
      <c r="DCD112" s="297"/>
      <c r="DCE112" s="297"/>
      <c r="DCF112" s="297"/>
      <c r="DCG112" s="297"/>
      <c r="DCH112" s="297"/>
      <c r="DCI112" s="297"/>
      <c r="DCJ112" s="297"/>
      <c r="DCK112" s="297"/>
      <c r="DCL112" s="297"/>
      <c r="DCM112" s="297"/>
      <c r="DCN112" s="297"/>
      <c r="DCO112" s="297"/>
      <c r="DCP112" s="297"/>
      <c r="DCQ112" s="297"/>
      <c r="DCR112" s="297"/>
      <c r="DCS112" s="297"/>
      <c r="DCT112" s="297"/>
      <c r="DCU112" s="297"/>
      <c r="DCV112" s="297"/>
      <c r="DCW112" s="297"/>
      <c r="DCX112" s="297"/>
      <c r="DCY112" s="297"/>
      <c r="DCZ112" s="297"/>
      <c r="DDA112" s="297"/>
      <c r="DDB112" s="297"/>
      <c r="DDC112" s="297"/>
      <c r="DDD112" s="297"/>
      <c r="DDE112" s="297"/>
      <c r="DDF112" s="297"/>
      <c r="DDG112" s="297"/>
      <c r="DDH112" s="297"/>
      <c r="DDI112" s="297"/>
      <c r="DDJ112" s="297"/>
      <c r="DDK112" s="297"/>
      <c r="DDL112" s="297"/>
      <c r="DDM112" s="297"/>
      <c r="DDN112" s="297"/>
      <c r="DDO112" s="297"/>
      <c r="DDP112" s="297"/>
      <c r="DDQ112" s="297"/>
      <c r="DDR112" s="297"/>
      <c r="DDS112" s="297"/>
      <c r="DDT112" s="297"/>
      <c r="DDU112" s="297"/>
      <c r="DDV112" s="297"/>
      <c r="DDW112" s="297"/>
      <c r="DDX112" s="297"/>
      <c r="DDY112" s="297"/>
      <c r="DDZ112" s="297"/>
      <c r="DEA112" s="297"/>
      <c r="DEB112" s="297"/>
      <c r="DEC112" s="297"/>
      <c r="DED112" s="297"/>
      <c r="DEE112" s="297"/>
      <c r="DEF112" s="297"/>
      <c r="DEG112" s="297"/>
      <c r="DEH112" s="297"/>
      <c r="DEI112" s="297"/>
      <c r="DEJ112" s="297"/>
      <c r="DEK112" s="297"/>
      <c r="DEL112" s="297"/>
      <c r="DEM112" s="297"/>
      <c r="DEN112" s="297"/>
      <c r="DEO112" s="297"/>
      <c r="DEP112" s="297"/>
      <c r="DEQ112" s="297"/>
      <c r="DER112" s="297"/>
      <c r="DES112" s="297"/>
      <c r="DET112" s="297"/>
      <c r="DEU112" s="297"/>
      <c r="DEV112" s="297"/>
      <c r="DEW112" s="297"/>
      <c r="DEX112" s="297"/>
      <c r="DEY112" s="297"/>
      <c r="DEZ112" s="297"/>
      <c r="DFA112" s="297"/>
      <c r="DFB112" s="297"/>
      <c r="DFC112" s="297"/>
      <c r="DFD112" s="297"/>
      <c r="DFE112" s="297"/>
      <c r="DFF112" s="297"/>
      <c r="DFG112" s="297"/>
      <c r="DFH112" s="297"/>
      <c r="DFI112" s="297"/>
      <c r="DFJ112" s="297"/>
      <c r="DFK112" s="297"/>
      <c r="DFL112" s="297"/>
      <c r="DFM112" s="297"/>
      <c r="DFN112" s="297"/>
      <c r="DFO112" s="297"/>
      <c r="DFP112" s="297"/>
      <c r="DFQ112" s="297"/>
      <c r="DFR112" s="297"/>
      <c r="DFS112" s="297"/>
      <c r="DFT112" s="297"/>
      <c r="DFU112" s="297"/>
      <c r="DFV112" s="297"/>
      <c r="DFW112" s="297"/>
      <c r="DFX112" s="297"/>
      <c r="DFY112" s="297"/>
      <c r="DFZ112" s="297"/>
      <c r="DGA112" s="297"/>
      <c r="DGB112" s="297"/>
      <c r="DGC112" s="297"/>
      <c r="DGD112" s="297"/>
      <c r="DGE112" s="297"/>
      <c r="DGF112" s="297"/>
      <c r="DGG112" s="297"/>
      <c r="DGH112" s="297"/>
      <c r="DGI112" s="297"/>
      <c r="DGJ112" s="297"/>
      <c r="DGK112" s="297"/>
      <c r="DGL112" s="297"/>
      <c r="DGM112" s="297"/>
      <c r="DGN112" s="297"/>
      <c r="DGO112" s="297"/>
      <c r="DGP112" s="297"/>
      <c r="DGQ112" s="297"/>
      <c r="DGR112" s="297"/>
      <c r="DGS112" s="297"/>
      <c r="DGT112" s="297"/>
      <c r="DGU112" s="297"/>
      <c r="DGV112" s="297"/>
      <c r="DGW112" s="297"/>
      <c r="DGX112" s="297"/>
      <c r="DGY112" s="297"/>
      <c r="DGZ112" s="297"/>
      <c r="DHA112" s="297"/>
      <c r="DHB112" s="297"/>
      <c r="DHC112" s="297"/>
      <c r="DHD112" s="297"/>
      <c r="DHE112" s="297"/>
      <c r="DHF112" s="297"/>
      <c r="DHG112" s="297"/>
      <c r="DHH112" s="297"/>
      <c r="DHI112" s="297"/>
      <c r="DHJ112" s="297"/>
      <c r="DHK112" s="297"/>
      <c r="DHL112" s="297"/>
      <c r="DHM112" s="297"/>
      <c r="DHN112" s="297"/>
      <c r="DHO112" s="297"/>
      <c r="DHP112" s="297"/>
      <c r="DHQ112" s="297"/>
      <c r="DHR112" s="297"/>
      <c r="DHS112" s="297"/>
      <c r="DHT112" s="297"/>
      <c r="DHU112" s="297"/>
      <c r="DHV112" s="297"/>
      <c r="DHW112" s="297"/>
      <c r="DHX112" s="297"/>
      <c r="DHY112" s="297"/>
      <c r="DHZ112" s="297"/>
      <c r="DIA112" s="297"/>
      <c r="DIB112" s="297"/>
      <c r="DIC112" s="297"/>
      <c r="DID112" s="297"/>
      <c r="DIE112" s="297"/>
      <c r="DIF112" s="297"/>
      <c r="DIG112" s="297"/>
      <c r="DIH112" s="297"/>
      <c r="DII112" s="297"/>
      <c r="DIJ112" s="297"/>
      <c r="DIK112" s="297"/>
      <c r="DIL112" s="297"/>
      <c r="DIM112" s="297"/>
      <c r="DIN112" s="297"/>
      <c r="DIO112" s="297"/>
      <c r="DIP112" s="297"/>
      <c r="DIQ112" s="297"/>
      <c r="DIR112" s="297"/>
      <c r="DIS112" s="297"/>
      <c r="DIT112" s="297"/>
      <c r="DIU112" s="297"/>
      <c r="DIV112" s="297"/>
      <c r="DIW112" s="297"/>
      <c r="DIX112" s="297"/>
      <c r="DIY112" s="297"/>
      <c r="DIZ112" s="297"/>
      <c r="DJA112" s="297"/>
      <c r="DJB112" s="297"/>
      <c r="DJC112" s="297"/>
      <c r="DJD112" s="297"/>
      <c r="DJE112" s="297"/>
      <c r="DJF112" s="297"/>
      <c r="DJG112" s="297"/>
      <c r="DJH112" s="297"/>
      <c r="DJI112" s="297"/>
      <c r="DJJ112" s="297"/>
      <c r="DJK112" s="297"/>
      <c r="DJL112" s="297"/>
      <c r="DJM112" s="297"/>
      <c r="DJN112" s="297"/>
      <c r="DJO112" s="297"/>
      <c r="DJP112" s="297"/>
      <c r="DJQ112" s="297"/>
      <c r="DJR112" s="297"/>
      <c r="DJS112" s="297"/>
      <c r="DJT112" s="297"/>
      <c r="DJU112" s="297"/>
      <c r="DJV112" s="297"/>
      <c r="DJW112" s="297"/>
      <c r="DJX112" s="297"/>
      <c r="DJY112" s="297"/>
      <c r="DJZ112" s="297"/>
      <c r="DKA112" s="297"/>
      <c r="DKB112" s="297"/>
      <c r="DKC112" s="297"/>
      <c r="DKD112" s="297"/>
      <c r="DKE112" s="297"/>
      <c r="DKF112" s="297"/>
      <c r="DKG112" s="297"/>
      <c r="DKH112" s="297"/>
      <c r="DKI112" s="297"/>
      <c r="DKJ112" s="297"/>
      <c r="DKK112" s="297"/>
      <c r="DKL112" s="297"/>
      <c r="DKM112" s="297"/>
      <c r="DKN112" s="297"/>
      <c r="DKO112" s="297"/>
      <c r="DKP112" s="297"/>
      <c r="DKQ112" s="297"/>
      <c r="DKR112" s="297"/>
      <c r="DKS112" s="297"/>
      <c r="DKT112" s="297"/>
      <c r="DKU112" s="297"/>
      <c r="DKV112" s="297"/>
      <c r="DKW112" s="297"/>
      <c r="DKX112" s="297"/>
      <c r="DKY112" s="297"/>
      <c r="DKZ112" s="297"/>
      <c r="DLA112" s="297"/>
      <c r="DLB112" s="297"/>
      <c r="DLC112" s="297"/>
      <c r="DLD112" s="297"/>
      <c r="DLE112" s="297"/>
      <c r="DLF112" s="297"/>
      <c r="DLG112" s="297"/>
      <c r="DLH112" s="297"/>
      <c r="DLI112" s="297"/>
      <c r="DLJ112" s="297"/>
      <c r="DLK112" s="297"/>
      <c r="DLL112" s="297"/>
      <c r="DLM112" s="297"/>
      <c r="DLN112" s="297"/>
      <c r="DLO112" s="297"/>
      <c r="DLP112" s="297"/>
      <c r="DLQ112" s="297"/>
      <c r="DLR112" s="297"/>
      <c r="DLS112" s="297"/>
      <c r="DLT112" s="297"/>
      <c r="DLU112" s="297"/>
      <c r="DLV112" s="297"/>
      <c r="DLW112" s="297"/>
      <c r="DLX112" s="297"/>
      <c r="DLY112" s="297"/>
      <c r="DLZ112" s="297"/>
      <c r="DMA112" s="297"/>
      <c r="DMB112" s="297"/>
      <c r="DMC112" s="297"/>
      <c r="DMD112" s="297"/>
      <c r="DME112" s="297"/>
      <c r="DMF112" s="297"/>
      <c r="DMG112" s="297"/>
      <c r="DMH112" s="297"/>
      <c r="DMI112" s="297"/>
      <c r="DMJ112" s="297"/>
      <c r="DMK112" s="297"/>
      <c r="DML112" s="297"/>
      <c r="DMM112" s="297"/>
      <c r="DMN112" s="297"/>
      <c r="DMO112" s="297"/>
      <c r="DMP112" s="297"/>
      <c r="DMQ112" s="297"/>
      <c r="DMR112" s="297"/>
      <c r="DMS112" s="297"/>
      <c r="DMT112" s="297"/>
      <c r="DMU112" s="297"/>
      <c r="DMV112" s="297"/>
      <c r="DMW112" s="297"/>
      <c r="DMX112" s="297"/>
      <c r="DMY112" s="297"/>
      <c r="DMZ112" s="297"/>
      <c r="DNA112" s="297"/>
      <c r="DNB112" s="297"/>
      <c r="DNC112" s="297"/>
      <c r="DND112" s="297"/>
      <c r="DNE112" s="297"/>
      <c r="DNF112" s="297"/>
      <c r="DNG112" s="297"/>
      <c r="DNH112" s="297"/>
      <c r="DNI112" s="297"/>
      <c r="DNJ112" s="297"/>
      <c r="DNK112" s="297"/>
      <c r="DNL112" s="297"/>
      <c r="DNM112" s="297"/>
      <c r="DNN112" s="297"/>
      <c r="DNO112" s="297"/>
      <c r="DNP112" s="297"/>
      <c r="DNQ112" s="297"/>
      <c r="DNR112" s="297"/>
      <c r="DNS112" s="297"/>
      <c r="DNT112" s="297"/>
      <c r="DNU112" s="297"/>
      <c r="DNV112" s="297"/>
      <c r="DNW112" s="297"/>
      <c r="DNX112" s="297"/>
      <c r="DNY112" s="297"/>
      <c r="DNZ112" s="297"/>
      <c r="DOA112" s="297"/>
      <c r="DOB112" s="297"/>
      <c r="DOC112" s="297"/>
      <c r="DOD112" s="297"/>
      <c r="DOE112" s="297"/>
      <c r="DOF112" s="297"/>
      <c r="DOG112" s="297"/>
      <c r="DOH112" s="297"/>
      <c r="DOI112" s="297"/>
      <c r="DOJ112" s="297"/>
      <c r="DOK112" s="297"/>
      <c r="DOL112" s="297"/>
      <c r="DOM112" s="297"/>
      <c r="DON112" s="297"/>
      <c r="DOO112" s="297"/>
      <c r="DOP112" s="297"/>
      <c r="DOQ112" s="297"/>
      <c r="DOR112" s="297"/>
      <c r="DOS112" s="297"/>
      <c r="DOT112" s="297"/>
      <c r="DOU112" s="297"/>
      <c r="DOV112" s="297"/>
      <c r="DOW112" s="297"/>
      <c r="DOX112" s="297"/>
      <c r="DOY112" s="297"/>
      <c r="DOZ112" s="297"/>
      <c r="DPA112" s="297"/>
      <c r="DPB112" s="297"/>
      <c r="DPC112" s="297"/>
      <c r="DPD112" s="297"/>
      <c r="DPE112" s="297"/>
      <c r="DPF112" s="297"/>
      <c r="DPG112" s="297"/>
      <c r="DPH112" s="297"/>
      <c r="DPI112" s="297"/>
      <c r="DPJ112" s="297"/>
      <c r="DPK112" s="297"/>
      <c r="DPL112" s="297"/>
      <c r="DPM112" s="297"/>
      <c r="DPN112" s="297"/>
      <c r="DPO112" s="297"/>
      <c r="DPP112" s="297"/>
      <c r="DPQ112" s="297"/>
      <c r="DPR112" s="297"/>
      <c r="DPS112" s="297"/>
      <c r="DPT112" s="297"/>
      <c r="DPU112" s="297"/>
      <c r="DPV112" s="297"/>
      <c r="DPW112" s="297"/>
      <c r="DPX112" s="297"/>
      <c r="DPY112" s="297"/>
      <c r="DPZ112" s="297"/>
      <c r="DQA112" s="297"/>
      <c r="DQB112" s="297"/>
      <c r="DQC112" s="297"/>
      <c r="DQD112" s="297"/>
      <c r="DQE112" s="297"/>
      <c r="DQF112" s="297"/>
      <c r="DQG112" s="297"/>
      <c r="DQH112" s="297"/>
      <c r="DQI112" s="297"/>
      <c r="DQJ112" s="297"/>
      <c r="DQK112" s="297"/>
      <c r="DQL112" s="297"/>
      <c r="DQM112" s="297"/>
      <c r="DQN112" s="297"/>
      <c r="DQO112" s="297"/>
      <c r="DQP112" s="297"/>
      <c r="DQQ112" s="297"/>
      <c r="DQR112" s="297"/>
      <c r="DQS112" s="297"/>
      <c r="DQT112" s="297"/>
      <c r="DQU112" s="297"/>
      <c r="DQV112" s="297"/>
      <c r="DQW112" s="297"/>
      <c r="DQX112" s="297"/>
      <c r="DQY112" s="297"/>
      <c r="DQZ112" s="297"/>
      <c r="DRA112" s="297"/>
      <c r="DRB112" s="297"/>
      <c r="DRC112" s="297"/>
      <c r="DRD112" s="297"/>
      <c r="DRE112" s="297"/>
      <c r="DRF112" s="297"/>
      <c r="DRG112" s="297"/>
      <c r="DRH112" s="297"/>
      <c r="DRI112" s="297"/>
      <c r="DRJ112" s="297"/>
      <c r="DRK112" s="297"/>
      <c r="DRL112" s="297"/>
      <c r="DRM112" s="297"/>
      <c r="DRN112" s="297"/>
      <c r="DRO112" s="297"/>
      <c r="DRP112" s="297"/>
      <c r="DRQ112" s="297"/>
      <c r="DRR112" s="297"/>
      <c r="DRS112" s="297"/>
      <c r="DRT112" s="297"/>
      <c r="DRU112" s="297"/>
      <c r="DRV112" s="297"/>
      <c r="DRW112" s="297"/>
      <c r="DRX112" s="297"/>
      <c r="DRY112" s="297"/>
      <c r="DRZ112" s="297"/>
      <c r="DSA112" s="297"/>
      <c r="DSB112" s="297"/>
      <c r="DSC112" s="297"/>
      <c r="DSD112" s="297"/>
      <c r="DSE112" s="297"/>
      <c r="DSF112" s="297"/>
      <c r="DSG112" s="297"/>
      <c r="DSH112" s="297"/>
      <c r="DSI112" s="297"/>
      <c r="DSJ112" s="297"/>
      <c r="DSK112" s="297"/>
      <c r="DSL112" s="297"/>
      <c r="DSM112" s="297"/>
      <c r="DSN112" s="297"/>
      <c r="DSO112" s="297"/>
      <c r="DSP112" s="297"/>
      <c r="DSQ112" s="297"/>
      <c r="DSR112" s="297"/>
      <c r="DSS112" s="297"/>
      <c r="DST112" s="297"/>
      <c r="DSU112" s="297"/>
      <c r="DSV112" s="297"/>
      <c r="DSW112" s="297"/>
      <c r="DSX112" s="297"/>
      <c r="DSY112" s="297"/>
      <c r="DSZ112" s="297"/>
      <c r="DTA112" s="297"/>
      <c r="DTB112" s="297"/>
      <c r="DTC112" s="297"/>
      <c r="DTD112" s="297"/>
      <c r="DTE112" s="297"/>
      <c r="DTF112" s="297"/>
      <c r="DTG112" s="297"/>
      <c r="DTH112" s="297"/>
      <c r="DTI112" s="297"/>
      <c r="DTJ112" s="297"/>
      <c r="DTK112" s="297"/>
      <c r="DTL112" s="297"/>
      <c r="DTM112" s="297"/>
      <c r="DTN112" s="297"/>
      <c r="DTO112" s="297"/>
      <c r="DTP112" s="297"/>
      <c r="DTQ112" s="297"/>
      <c r="DTR112" s="297"/>
      <c r="DTS112" s="297"/>
      <c r="DTT112" s="297"/>
      <c r="DTU112" s="297"/>
      <c r="DTV112" s="297"/>
      <c r="DTW112" s="297"/>
      <c r="DTX112" s="297"/>
      <c r="DTY112" s="297"/>
      <c r="DTZ112" s="297"/>
      <c r="DUA112" s="297"/>
      <c r="DUB112" s="297"/>
      <c r="DUC112" s="297"/>
      <c r="DUD112" s="297"/>
      <c r="DUE112" s="297"/>
      <c r="DUF112" s="297"/>
      <c r="DUG112" s="297"/>
      <c r="DUH112" s="297"/>
      <c r="DUI112" s="297"/>
      <c r="DUJ112" s="297"/>
      <c r="DUK112" s="297"/>
      <c r="DUL112" s="297"/>
      <c r="DUM112" s="297"/>
      <c r="DUN112" s="297"/>
      <c r="DUO112" s="297"/>
      <c r="DUP112" s="297"/>
      <c r="DUQ112" s="297"/>
      <c r="DUR112" s="297"/>
      <c r="DUS112" s="297"/>
      <c r="DUT112" s="297"/>
      <c r="DUU112" s="297"/>
      <c r="DUV112" s="297"/>
      <c r="DUW112" s="297"/>
      <c r="DUX112" s="297"/>
      <c r="DUY112" s="297"/>
      <c r="DUZ112" s="297"/>
      <c r="DVA112" s="297"/>
      <c r="DVB112" s="297"/>
      <c r="DVC112" s="297"/>
      <c r="DVD112" s="297"/>
      <c r="DVE112" s="297"/>
      <c r="DVF112" s="297"/>
      <c r="DVG112" s="297"/>
      <c r="DVH112" s="297"/>
      <c r="DVI112" s="297"/>
      <c r="DVJ112" s="297"/>
      <c r="DVK112" s="297"/>
      <c r="DVL112" s="297"/>
      <c r="DVM112" s="297"/>
      <c r="DVN112" s="297"/>
      <c r="DVO112" s="297"/>
      <c r="DVP112" s="297"/>
      <c r="DVQ112" s="297"/>
      <c r="DVR112" s="297"/>
      <c r="DVS112" s="297"/>
      <c r="DVT112" s="297"/>
      <c r="DVU112" s="297"/>
      <c r="DVV112" s="297"/>
      <c r="DVW112" s="297"/>
      <c r="DVX112" s="297"/>
      <c r="DVY112" s="297"/>
      <c r="DVZ112" s="297"/>
      <c r="DWA112" s="297"/>
      <c r="DWB112" s="297"/>
      <c r="DWC112" s="297"/>
      <c r="DWD112" s="297"/>
      <c r="DWE112" s="297"/>
      <c r="DWF112" s="297"/>
      <c r="DWG112" s="297"/>
      <c r="DWH112" s="297"/>
      <c r="DWI112" s="297"/>
      <c r="DWJ112" s="297"/>
      <c r="DWK112" s="297"/>
      <c r="DWL112" s="297"/>
      <c r="DWM112" s="297"/>
      <c r="DWN112" s="297"/>
      <c r="DWO112" s="297"/>
      <c r="DWP112" s="297"/>
      <c r="DWQ112" s="297"/>
      <c r="DWR112" s="297"/>
      <c r="DWS112" s="297"/>
      <c r="DWT112" s="297"/>
      <c r="DWU112" s="297"/>
      <c r="DWV112" s="297"/>
      <c r="DWW112" s="297"/>
      <c r="DWX112" s="297"/>
      <c r="DWY112" s="297"/>
      <c r="DWZ112" s="297"/>
      <c r="DXA112" s="297"/>
      <c r="DXB112" s="297"/>
      <c r="DXC112" s="297"/>
      <c r="DXD112" s="297"/>
      <c r="DXE112" s="297"/>
      <c r="DXF112" s="297"/>
      <c r="DXG112" s="297"/>
      <c r="DXH112" s="297"/>
      <c r="DXI112" s="297"/>
      <c r="DXJ112" s="297"/>
      <c r="DXK112" s="297"/>
      <c r="DXL112" s="297"/>
      <c r="DXM112" s="297"/>
      <c r="DXN112" s="297"/>
      <c r="DXO112" s="297"/>
      <c r="DXP112" s="297"/>
      <c r="DXQ112" s="297"/>
      <c r="DXR112" s="297"/>
      <c r="DXS112" s="297"/>
      <c r="DXT112" s="297"/>
      <c r="DXU112" s="297"/>
      <c r="DXV112" s="297"/>
      <c r="DXW112" s="297"/>
      <c r="DXX112" s="297"/>
      <c r="DXY112" s="297"/>
      <c r="DXZ112" s="297"/>
      <c r="DYA112" s="297"/>
      <c r="DYB112" s="297"/>
      <c r="DYC112" s="297"/>
      <c r="DYD112" s="297"/>
      <c r="DYE112" s="297"/>
      <c r="DYF112" s="297"/>
      <c r="DYG112" s="297"/>
      <c r="DYH112" s="297"/>
      <c r="DYI112" s="297"/>
      <c r="DYJ112" s="297"/>
      <c r="DYK112" s="297"/>
      <c r="DYL112" s="297"/>
      <c r="DYM112" s="297"/>
      <c r="DYN112" s="297"/>
      <c r="DYO112" s="297"/>
      <c r="DYP112" s="297"/>
      <c r="DYQ112" s="297"/>
      <c r="DYR112" s="297"/>
      <c r="DYS112" s="297"/>
      <c r="DYT112" s="297"/>
      <c r="DYU112" s="297"/>
      <c r="DYV112" s="297"/>
      <c r="DYW112" s="297"/>
      <c r="DYX112" s="297"/>
      <c r="DYY112" s="297"/>
      <c r="DYZ112" s="297"/>
      <c r="DZA112" s="297"/>
      <c r="DZB112" s="297"/>
      <c r="DZC112" s="297"/>
      <c r="DZD112" s="297"/>
      <c r="DZE112" s="297"/>
      <c r="DZF112" s="297"/>
      <c r="DZG112" s="297"/>
      <c r="DZH112" s="297"/>
      <c r="DZI112" s="297"/>
      <c r="DZJ112" s="297"/>
      <c r="DZK112" s="297"/>
      <c r="DZL112" s="297"/>
      <c r="DZM112" s="297"/>
      <c r="DZN112" s="297"/>
      <c r="DZO112" s="297"/>
      <c r="DZP112" s="297"/>
      <c r="DZQ112" s="297"/>
      <c r="DZR112" s="297"/>
      <c r="DZS112" s="297"/>
      <c r="DZT112" s="297"/>
      <c r="DZU112" s="297"/>
      <c r="DZV112" s="297"/>
      <c r="DZW112" s="297"/>
      <c r="DZX112" s="297"/>
      <c r="DZY112" s="297"/>
      <c r="DZZ112" s="297"/>
      <c r="EAA112" s="297"/>
      <c r="EAB112" s="297"/>
      <c r="EAC112" s="297"/>
      <c r="EAD112" s="297"/>
      <c r="EAE112" s="297"/>
      <c r="EAF112" s="297"/>
      <c r="EAG112" s="297"/>
      <c r="EAH112" s="297"/>
      <c r="EAI112" s="297"/>
      <c r="EAJ112" s="297"/>
      <c r="EAK112" s="297"/>
      <c r="EAL112" s="297"/>
      <c r="EAM112" s="297"/>
      <c r="EAN112" s="297"/>
      <c r="EAO112" s="297"/>
      <c r="EAP112" s="297"/>
      <c r="EAQ112" s="297"/>
      <c r="EAR112" s="297"/>
      <c r="EAS112" s="297"/>
      <c r="EAT112" s="297"/>
      <c r="EAU112" s="297"/>
      <c r="EAV112" s="297"/>
      <c r="EAW112" s="297"/>
      <c r="EAX112" s="297"/>
      <c r="EAY112" s="297"/>
      <c r="EAZ112" s="297"/>
      <c r="EBA112" s="297"/>
      <c r="EBB112" s="297"/>
      <c r="EBC112" s="297"/>
      <c r="EBD112" s="297"/>
      <c r="EBE112" s="297"/>
      <c r="EBF112" s="297"/>
      <c r="EBG112" s="297"/>
      <c r="EBH112" s="297"/>
      <c r="EBI112" s="297"/>
      <c r="EBJ112" s="297"/>
      <c r="EBK112" s="297"/>
      <c r="EBL112" s="297"/>
      <c r="EBM112" s="297"/>
      <c r="EBN112" s="297"/>
      <c r="EBO112" s="297"/>
      <c r="EBP112" s="297"/>
      <c r="EBQ112" s="297"/>
      <c r="EBR112" s="297"/>
      <c r="EBS112" s="297"/>
      <c r="EBT112" s="297"/>
      <c r="EBU112" s="297"/>
      <c r="EBV112" s="297"/>
      <c r="EBW112" s="297"/>
      <c r="EBX112" s="297"/>
      <c r="EBY112" s="297"/>
      <c r="EBZ112" s="297"/>
      <c r="ECA112" s="297"/>
      <c r="ECB112" s="297"/>
      <c r="ECC112" s="297"/>
      <c r="ECD112" s="297"/>
      <c r="ECE112" s="297"/>
      <c r="ECF112" s="297"/>
      <c r="ECG112" s="297"/>
      <c r="ECH112" s="297"/>
      <c r="ECI112" s="297"/>
      <c r="ECJ112" s="297"/>
      <c r="ECK112" s="297"/>
      <c r="ECL112" s="297"/>
      <c r="ECM112" s="297"/>
      <c r="ECN112" s="297"/>
      <c r="ECO112" s="297"/>
      <c r="ECP112" s="297"/>
      <c r="ECQ112" s="297"/>
      <c r="ECR112" s="297"/>
      <c r="ECS112" s="297"/>
      <c r="ECT112" s="297"/>
      <c r="ECU112" s="297"/>
      <c r="ECV112" s="297"/>
      <c r="ECW112" s="297"/>
      <c r="ECX112" s="297"/>
      <c r="ECY112" s="297"/>
      <c r="ECZ112" s="297"/>
      <c r="EDA112" s="297"/>
      <c r="EDB112" s="297"/>
      <c r="EDC112" s="297"/>
      <c r="EDD112" s="297"/>
      <c r="EDE112" s="297"/>
      <c r="EDF112" s="297"/>
      <c r="EDG112" s="297"/>
      <c r="EDH112" s="297"/>
      <c r="EDI112" s="297"/>
      <c r="EDJ112" s="297"/>
      <c r="EDK112" s="297"/>
      <c r="EDL112" s="297"/>
      <c r="EDM112" s="297"/>
      <c r="EDN112" s="297"/>
      <c r="EDO112" s="297"/>
      <c r="EDP112" s="297"/>
      <c r="EDQ112" s="297"/>
      <c r="EDR112" s="297"/>
      <c r="EDS112" s="297"/>
      <c r="EDT112" s="297"/>
      <c r="EDU112" s="297"/>
      <c r="EDV112" s="297"/>
      <c r="EDW112" s="297"/>
      <c r="EDX112" s="297"/>
      <c r="EDY112" s="297"/>
      <c r="EDZ112" s="297"/>
      <c r="EEA112" s="297"/>
      <c r="EEB112" s="297"/>
      <c r="EEC112" s="297"/>
      <c r="EED112" s="297"/>
      <c r="EEE112" s="297"/>
      <c r="EEF112" s="297"/>
      <c r="EEG112" s="297"/>
      <c r="EEH112" s="297"/>
      <c r="EEI112" s="297"/>
      <c r="EEJ112" s="297"/>
      <c r="EEK112" s="297"/>
      <c r="EEL112" s="297"/>
      <c r="EEM112" s="297"/>
      <c r="EEN112" s="297"/>
      <c r="EEO112" s="297"/>
      <c r="EEP112" s="297"/>
      <c r="EEQ112" s="297"/>
      <c r="EER112" s="297"/>
      <c r="EES112" s="297"/>
      <c r="EET112" s="297"/>
      <c r="EEU112" s="297"/>
      <c r="EEV112" s="297"/>
      <c r="EEW112" s="297"/>
      <c r="EEX112" s="297"/>
      <c r="EEY112" s="297"/>
      <c r="EEZ112" s="297"/>
      <c r="EFA112" s="297"/>
      <c r="EFB112" s="297"/>
      <c r="EFC112" s="297"/>
      <c r="EFD112" s="297"/>
      <c r="EFE112" s="297"/>
      <c r="EFF112" s="297"/>
      <c r="EFG112" s="297"/>
      <c r="EFH112" s="297"/>
      <c r="EFI112" s="297"/>
      <c r="EFJ112" s="297"/>
      <c r="EFK112" s="297"/>
      <c r="EFL112" s="297"/>
      <c r="EFM112" s="297"/>
      <c r="EFN112" s="297"/>
      <c r="EFO112" s="297"/>
      <c r="EFP112" s="297"/>
      <c r="EFQ112" s="297"/>
      <c r="EFR112" s="297"/>
      <c r="EFS112" s="297"/>
      <c r="EFT112" s="297"/>
      <c r="EFU112" s="297"/>
      <c r="EFV112" s="297"/>
      <c r="EFW112" s="297"/>
      <c r="EFX112" s="297"/>
      <c r="EFY112" s="297"/>
      <c r="EFZ112" s="297"/>
      <c r="EGA112" s="297"/>
      <c r="EGB112" s="297"/>
      <c r="EGC112" s="297"/>
      <c r="EGD112" s="297"/>
      <c r="EGE112" s="297"/>
      <c r="EGF112" s="297"/>
      <c r="EGG112" s="297"/>
      <c r="EGH112" s="297"/>
      <c r="EGI112" s="297"/>
      <c r="EGJ112" s="297"/>
      <c r="EGK112" s="297"/>
      <c r="EGL112" s="297"/>
      <c r="EGM112" s="297"/>
      <c r="EGN112" s="297"/>
      <c r="EGO112" s="297"/>
      <c r="EGP112" s="297"/>
      <c r="EGQ112" s="297"/>
      <c r="EGR112" s="297"/>
      <c r="EGS112" s="297"/>
      <c r="EGT112" s="297"/>
      <c r="EGU112" s="297"/>
      <c r="EGV112" s="297"/>
      <c r="EGW112" s="297"/>
      <c r="EGX112" s="297"/>
      <c r="EGY112" s="297"/>
      <c r="EGZ112" s="297"/>
      <c r="EHA112" s="297"/>
      <c r="EHB112" s="297"/>
      <c r="EHC112" s="297"/>
      <c r="EHD112" s="297"/>
      <c r="EHE112" s="297"/>
      <c r="EHF112" s="297"/>
      <c r="EHG112" s="297"/>
      <c r="EHH112" s="297"/>
      <c r="EHI112" s="297"/>
      <c r="EHJ112" s="297"/>
      <c r="EHK112" s="297"/>
      <c r="EHL112" s="297"/>
      <c r="EHM112" s="297"/>
      <c r="EHN112" s="297"/>
      <c r="EHO112" s="297"/>
      <c r="EHP112" s="297"/>
      <c r="EHQ112" s="297"/>
      <c r="EHR112" s="297"/>
      <c r="EHS112" s="297"/>
      <c r="EHT112" s="297"/>
      <c r="EHU112" s="297"/>
      <c r="EHV112" s="297"/>
      <c r="EHW112" s="297"/>
      <c r="EHX112" s="297"/>
      <c r="EHY112" s="297"/>
      <c r="EHZ112" s="297"/>
      <c r="EIA112" s="297"/>
      <c r="EIB112" s="297"/>
      <c r="EIC112" s="297"/>
      <c r="EID112" s="297"/>
      <c r="EIE112" s="297"/>
      <c r="EIF112" s="297"/>
      <c r="EIG112" s="297"/>
      <c r="EIH112" s="297"/>
      <c r="EII112" s="297"/>
      <c r="EIJ112" s="297"/>
      <c r="EIK112" s="297"/>
      <c r="EIL112" s="297"/>
      <c r="EIM112" s="297"/>
      <c r="EIN112" s="297"/>
      <c r="EIO112" s="297"/>
      <c r="EIP112" s="297"/>
      <c r="EIQ112" s="297"/>
      <c r="EIR112" s="297"/>
      <c r="EIS112" s="297"/>
      <c r="EIT112" s="297"/>
      <c r="EIU112" s="297"/>
      <c r="EIV112" s="297"/>
      <c r="EIW112" s="297"/>
      <c r="EIX112" s="297"/>
      <c r="EIY112" s="297"/>
      <c r="EIZ112" s="297"/>
      <c r="EJA112" s="297"/>
      <c r="EJB112" s="297"/>
      <c r="EJC112" s="297"/>
      <c r="EJD112" s="297"/>
      <c r="EJE112" s="297"/>
      <c r="EJF112" s="297"/>
      <c r="EJG112" s="297"/>
      <c r="EJH112" s="297"/>
      <c r="EJI112" s="297"/>
      <c r="EJJ112" s="297"/>
      <c r="EJK112" s="297"/>
      <c r="EJL112" s="297"/>
      <c r="EJM112" s="297"/>
      <c r="EJN112" s="297"/>
      <c r="EJO112" s="297"/>
      <c r="EJP112" s="297"/>
      <c r="EJQ112" s="297"/>
      <c r="EJR112" s="297"/>
      <c r="EJS112" s="297"/>
      <c r="EJT112" s="297"/>
      <c r="EJU112" s="297"/>
      <c r="EJV112" s="297"/>
      <c r="EJW112" s="297"/>
      <c r="EJX112" s="297"/>
      <c r="EJY112" s="297"/>
      <c r="EJZ112" s="297"/>
      <c r="EKA112" s="297"/>
      <c r="EKB112" s="297"/>
      <c r="EKC112" s="297"/>
      <c r="EKD112" s="297"/>
      <c r="EKE112" s="297"/>
      <c r="EKF112" s="297"/>
      <c r="EKG112" s="297"/>
      <c r="EKH112" s="297"/>
      <c r="EKI112" s="297"/>
      <c r="EKJ112" s="297"/>
      <c r="EKK112" s="297"/>
      <c r="EKL112" s="297"/>
      <c r="EKM112" s="297"/>
      <c r="EKN112" s="297"/>
      <c r="EKO112" s="297"/>
      <c r="EKP112" s="297"/>
      <c r="EKQ112" s="297"/>
      <c r="EKR112" s="297"/>
      <c r="EKS112" s="297"/>
      <c r="EKT112" s="297"/>
      <c r="EKU112" s="297"/>
      <c r="EKV112" s="297"/>
      <c r="EKW112" s="297"/>
      <c r="EKX112" s="297"/>
      <c r="EKY112" s="297"/>
      <c r="EKZ112" s="297"/>
      <c r="ELA112" s="297"/>
      <c r="ELB112" s="297"/>
      <c r="ELC112" s="297"/>
      <c r="ELD112" s="297"/>
      <c r="ELE112" s="297"/>
      <c r="ELF112" s="297"/>
      <c r="ELG112" s="297"/>
      <c r="ELH112" s="297"/>
      <c r="ELI112" s="297"/>
      <c r="ELJ112" s="297"/>
      <c r="ELK112" s="297"/>
      <c r="ELL112" s="297"/>
      <c r="ELM112" s="297"/>
      <c r="ELN112" s="297"/>
      <c r="ELO112" s="297"/>
      <c r="ELP112" s="297"/>
      <c r="ELQ112" s="297"/>
      <c r="ELR112" s="297"/>
      <c r="ELS112" s="297"/>
      <c r="ELT112" s="297"/>
      <c r="ELU112" s="297"/>
      <c r="ELV112" s="297"/>
      <c r="ELW112" s="297"/>
      <c r="ELX112" s="297"/>
      <c r="ELY112" s="297"/>
      <c r="ELZ112" s="297"/>
      <c r="EMA112" s="297"/>
      <c r="EMB112" s="297"/>
      <c r="EMC112" s="297"/>
      <c r="EMD112" s="297"/>
      <c r="EME112" s="297"/>
      <c r="EMF112" s="297"/>
      <c r="EMG112" s="297"/>
      <c r="EMH112" s="297"/>
      <c r="EMI112" s="297"/>
      <c r="EMJ112" s="297"/>
      <c r="EMK112" s="297"/>
      <c r="EML112" s="297"/>
      <c r="EMM112" s="297"/>
      <c r="EMN112" s="297"/>
      <c r="EMO112" s="297"/>
      <c r="EMP112" s="297"/>
      <c r="EMQ112" s="297"/>
      <c r="EMR112" s="297"/>
      <c r="EMS112" s="297"/>
      <c r="EMT112" s="297"/>
      <c r="EMU112" s="297"/>
      <c r="EMV112" s="297"/>
      <c r="EMW112" s="297"/>
      <c r="EMX112" s="297"/>
      <c r="EMY112" s="297"/>
      <c r="EMZ112" s="297"/>
      <c r="ENA112" s="297"/>
      <c r="ENB112" s="297"/>
      <c r="ENC112" s="297"/>
      <c r="END112" s="297"/>
      <c r="ENE112" s="297"/>
      <c r="ENF112" s="297"/>
      <c r="ENG112" s="297"/>
      <c r="ENH112" s="297"/>
      <c r="ENI112" s="297"/>
      <c r="ENJ112" s="297"/>
      <c r="ENK112" s="297"/>
      <c r="ENL112" s="297"/>
      <c r="ENM112" s="297"/>
      <c r="ENN112" s="297"/>
      <c r="ENO112" s="297"/>
      <c r="ENP112" s="297"/>
      <c r="ENQ112" s="297"/>
      <c r="ENR112" s="297"/>
      <c r="ENS112" s="297"/>
      <c r="ENT112" s="297"/>
      <c r="ENU112" s="297"/>
      <c r="ENV112" s="297"/>
      <c r="ENW112" s="297"/>
      <c r="ENX112" s="297"/>
      <c r="ENY112" s="297"/>
      <c r="ENZ112" s="297"/>
      <c r="EOA112" s="297"/>
      <c r="EOB112" s="297"/>
      <c r="EOC112" s="297"/>
      <c r="EOD112" s="297"/>
      <c r="EOE112" s="297"/>
      <c r="EOF112" s="297"/>
      <c r="EOG112" s="297"/>
      <c r="EOH112" s="297"/>
      <c r="EOI112" s="297"/>
      <c r="EOJ112" s="297"/>
      <c r="EOK112" s="297"/>
      <c r="EOL112" s="297"/>
      <c r="EOM112" s="297"/>
      <c r="EON112" s="297"/>
      <c r="EOO112" s="297"/>
      <c r="EOP112" s="297"/>
      <c r="EOQ112" s="297"/>
      <c r="EOR112" s="297"/>
      <c r="EOS112" s="297"/>
      <c r="EOT112" s="297"/>
      <c r="EOU112" s="297"/>
      <c r="EOV112" s="297"/>
      <c r="EOW112" s="297"/>
      <c r="EOX112" s="297"/>
      <c r="EOY112" s="297"/>
      <c r="EOZ112" s="297"/>
      <c r="EPA112" s="297"/>
      <c r="EPB112" s="297"/>
      <c r="EPC112" s="297"/>
      <c r="EPD112" s="297"/>
      <c r="EPE112" s="297"/>
      <c r="EPF112" s="297"/>
      <c r="EPG112" s="297"/>
      <c r="EPH112" s="297"/>
      <c r="EPI112" s="297"/>
      <c r="EPJ112" s="297"/>
      <c r="EPK112" s="297"/>
      <c r="EPL112" s="297"/>
      <c r="EPM112" s="297"/>
      <c r="EPN112" s="297"/>
      <c r="EPO112" s="297"/>
      <c r="EPP112" s="297"/>
      <c r="EPQ112" s="297"/>
      <c r="EPR112" s="297"/>
      <c r="EPS112" s="297"/>
      <c r="EPT112" s="297"/>
      <c r="EPU112" s="297"/>
      <c r="EPV112" s="297"/>
      <c r="EPW112" s="297"/>
      <c r="EPX112" s="297"/>
      <c r="EPY112" s="297"/>
      <c r="EPZ112" s="297"/>
      <c r="EQA112" s="297"/>
      <c r="EQB112" s="297"/>
      <c r="EQC112" s="297"/>
      <c r="EQD112" s="297"/>
      <c r="EQE112" s="297"/>
      <c r="EQF112" s="297"/>
      <c r="EQG112" s="297"/>
      <c r="EQH112" s="297"/>
      <c r="EQI112" s="297"/>
      <c r="EQJ112" s="297"/>
      <c r="EQK112" s="297"/>
      <c r="EQL112" s="297"/>
      <c r="EQM112" s="297"/>
      <c r="EQN112" s="297"/>
      <c r="EQO112" s="297"/>
      <c r="EQP112" s="297"/>
      <c r="EQQ112" s="297"/>
      <c r="EQR112" s="297"/>
      <c r="EQS112" s="297"/>
      <c r="EQT112" s="297"/>
      <c r="EQU112" s="297"/>
      <c r="EQV112" s="297"/>
      <c r="EQW112" s="297"/>
      <c r="EQX112" s="297"/>
      <c r="EQY112" s="297"/>
      <c r="EQZ112" s="297"/>
      <c r="ERA112" s="297"/>
      <c r="ERB112" s="297"/>
      <c r="ERC112" s="297"/>
      <c r="ERD112" s="297"/>
      <c r="ERE112" s="297"/>
      <c r="ERF112" s="297"/>
      <c r="ERG112" s="297"/>
      <c r="ERH112" s="297"/>
      <c r="ERI112" s="297"/>
      <c r="ERJ112" s="297"/>
      <c r="ERK112" s="297"/>
      <c r="ERL112" s="297"/>
      <c r="ERM112" s="297"/>
      <c r="ERN112" s="297"/>
      <c r="ERO112" s="297"/>
      <c r="ERP112" s="297"/>
      <c r="ERQ112" s="297"/>
      <c r="ERR112" s="297"/>
      <c r="ERS112" s="297"/>
      <c r="ERT112" s="297"/>
      <c r="ERU112" s="297"/>
      <c r="ERV112" s="297"/>
      <c r="ERW112" s="297"/>
      <c r="ERX112" s="297"/>
      <c r="ERY112" s="297"/>
      <c r="ERZ112" s="297"/>
      <c r="ESA112" s="297"/>
      <c r="ESB112" s="297"/>
      <c r="ESC112" s="297"/>
      <c r="ESD112" s="297"/>
      <c r="ESE112" s="297"/>
      <c r="ESF112" s="297"/>
      <c r="ESG112" s="297"/>
      <c r="ESH112" s="297"/>
      <c r="ESI112" s="297"/>
      <c r="ESJ112" s="297"/>
      <c r="ESK112" s="297"/>
      <c r="ESL112" s="297"/>
      <c r="ESM112" s="297"/>
      <c r="ESN112" s="297"/>
      <c r="ESO112" s="297"/>
      <c r="ESP112" s="297"/>
      <c r="ESQ112" s="297"/>
      <c r="ESR112" s="297"/>
      <c r="ESS112" s="297"/>
      <c r="EST112" s="297"/>
      <c r="ESU112" s="297"/>
      <c r="ESV112" s="297"/>
      <c r="ESW112" s="297"/>
      <c r="ESX112" s="297"/>
      <c r="ESY112" s="297"/>
      <c r="ESZ112" s="297"/>
      <c r="ETA112" s="297"/>
      <c r="ETB112" s="297"/>
      <c r="ETC112" s="297"/>
      <c r="ETD112" s="297"/>
      <c r="ETE112" s="297"/>
      <c r="ETF112" s="297"/>
      <c r="ETG112" s="297"/>
      <c r="ETH112" s="297"/>
      <c r="ETI112" s="297"/>
      <c r="ETJ112" s="297"/>
      <c r="ETK112" s="297"/>
      <c r="ETL112" s="297"/>
      <c r="ETM112" s="297"/>
      <c r="ETN112" s="297"/>
      <c r="ETO112" s="297"/>
      <c r="ETP112" s="297"/>
      <c r="ETQ112" s="297"/>
      <c r="ETR112" s="297"/>
      <c r="ETS112" s="297"/>
      <c r="ETT112" s="297"/>
      <c r="ETU112" s="297"/>
      <c r="ETV112" s="297"/>
      <c r="ETW112" s="297"/>
      <c r="ETX112" s="297"/>
      <c r="ETY112" s="297"/>
      <c r="ETZ112" s="297"/>
      <c r="EUA112" s="297"/>
      <c r="EUB112" s="297"/>
      <c r="EUC112" s="297"/>
      <c r="EUD112" s="297"/>
      <c r="EUE112" s="297"/>
      <c r="EUF112" s="297"/>
      <c r="EUG112" s="297"/>
      <c r="EUH112" s="297"/>
      <c r="EUI112" s="297"/>
      <c r="EUJ112" s="297"/>
      <c r="EUK112" s="297"/>
      <c r="EUL112" s="297"/>
      <c r="EUM112" s="297"/>
      <c r="EUN112" s="297"/>
      <c r="EUO112" s="297"/>
      <c r="EUP112" s="297"/>
      <c r="EUQ112" s="297"/>
      <c r="EUR112" s="297"/>
      <c r="EUS112" s="297"/>
      <c r="EUT112" s="297"/>
      <c r="EUU112" s="297"/>
      <c r="EUV112" s="297"/>
      <c r="EUW112" s="297"/>
      <c r="EUX112" s="297"/>
      <c r="EUY112" s="297"/>
      <c r="EUZ112" s="297"/>
      <c r="EVA112" s="297"/>
      <c r="EVB112" s="297"/>
      <c r="EVC112" s="297"/>
      <c r="EVD112" s="297"/>
      <c r="EVE112" s="297"/>
      <c r="EVF112" s="297"/>
      <c r="EVG112" s="297"/>
      <c r="EVH112" s="297"/>
      <c r="EVI112" s="297"/>
      <c r="EVJ112" s="297"/>
      <c r="EVK112" s="297"/>
      <c r="EVL112" s="297"/>
      <c r="EVM112" s="297"/>
      <c r="EVN112" s="297"/>
      <c r="EVO112" s="297"/>
      <c r="EVP112" s="297"/>
      <c r="EVQ112" s="297"/>
      <c r="EVR112" s="297"/>
      <c r="EVS112" s="297"/>
      <c r="EVT112" s="297"/>
      <c r="EVU112" s="297"/>
      <c r="EVV112" s="297"/>
      <c r="EVW112" s="297"/>
      <c r="EVX112" s="297"/>
      <c r="EVY112" s="297"/>
      <c r="EVZ112" s="297"/>
      <c r="EWA112" s="297"/>
      <c r="EWB112" s="297"/>
      <c r="EWC112" s="297"/>
      <c r="EWD112" s="297"/>
      <c r="EWE112" s="297"/>
      <c r="EWF112" s="297"/>
      <c r="EWG112" s="297"/>
      <c r="EWH112" s="297"/>
      <c r="EWI112" s="297"/>
      <c r="EWJ112" s="297"/>
      <c r="EWK112" s="297"/>
      <c r="EWL112" s="297"/>
      <c r="EWM112" s="297"/>
      <c r="EWN112" s="297"/>
      <c r="EWO112" s="297"/>
      <c r="EWP112" s="297"/>
      <c r="EWQ112" s="297"/>
      <c r="EWR112" s="297"/>
      <c r="EWS112" s="297"/>
      <c r="EWT112" s="297"/>
      <c r="EWU112" s="297"/>
      <c r="EWV112" s="297"/>
      <c r="EWW112" s="297"/>
      <c r="EWX112" s="297"/>
      <c r="EWY112" s="297"/>
      <c r="EWZ112" s="297"/>
      <c r="EXA112" s="297"/>
      <c r="EXB112" s="297"/>
      <c r="EXC112" s="297"/>
      <c r="EXD112" s="297"/>
      <c r="EXE112" s="297"/>
      <c r="EXF112" s="297"/>
      <c r="EXG112" s="297"/>
      <c r="EXH112" s="297"/>
      <c r="EXI112" s="297"/>
      <c r="EXJ112" s="297"/>
      <c r="EXK112" s="297"/>
      <c r="EXL112" s="297"/>
      <c r="EXM112" s="297"/>
      <c r="EXN112" s="297"/>
      <c r="EXO112" s="297"/>
      <c r="EXP112" s="297"/>
      <c r="EXQ112" s="297"/>
      <c r="EXR112" s="297"/>
      <c r="EXS112" s="297"/>
      <c r="EXT112" s="297"/>
      <c r="EXU112" s="297"/>
      <c r="EXV112" s="297"/>
      <c r="EXW112" s="297"/>
      <c r="EXX112" s="297"/>
      <c r="EXY112" s="297"/>
      <c r="EXZ112" s="297"/>
      <c r="EYA112" s="297"/>
      <c r="EYB112" s="297"/>
      <c r="EYC112" s="297"/>
      <c r="EYD112" s="297"/>
      <c r="EYE112" s="297"/>
      <c r="EYF112" s="297"/>
      <c r="EYG112" s="297"/>
      <c r="EYH112" s="297"/>
      <c r="EYI112" s="297"/>
      <c r="EYJ112" s="297"/>
      <c r="EYK112" s="297"/>
      <c r="EYL112" s="297"/>
      <c r="EYM112" s="297"/>
      <c r="EYN112" s="297"/>
      <c r="EYO112" s="297"/>
      <c r="EYP112" s="297"/>
      <c r="EYQ112" s="297"/>
      <c r="EYR112" s="297"/>
      <c r="EYS112" s="297"/>
      <c r="EYT112" s="297"/>
      <c r="EYU112" s="297"/>
      <c r="EYV112" s="297"/>
      <c r="EYW112" s="297"/>
      <c r="EYX112" s="297"/>
      <c r="EYY112" s="297"/>
      <c r="EYZ112" s="297"/>
      <c r="EZA112" s="297"/>
      <c r="EZB112" s="297"/>
      <c r="EZC112" s="297"/>
      <c r="EZD112" s="297"/>
      <c r="EZE112" s="297"/>
      <c r="EZF112" s="297"/>
      <c r="EZG112" s="297"/>
      <c r="EZH112" s="297"/>
      <c r="EZI112" s="297"/>
      <c r="EZJ112" s="297"/>
      <c r="EZK112" s="297"/>
      <c r="EZL112" s="297"/>
      <c r="EZM112" s="297"/>
      <c r="EZN112" s="297"/>
      <c r="EZO112" s="297"/>
      <c r="EZP112" s="297"/>
      <c r="EZQ112" s="297"/>
      <c r="EZR112" s="297"/>
      <c r="EZS112" s="297"/>
      <c r="EZT112" s="297"/>
      <c r="EZU112" s="297"/>
      <c r="EZV112" s="297"/>
      <c r="EZW112" s="297"/>
      <c r="EZX112" s="297"/>
      <c r="EZY112" s="297"/>
      <c r="EZZ112" s="297"/>
      <c r="FAA112" s="297"/>
      <c r="FAB112" s="297"/>
      <c r="FAC112" s="297"/>
      <c r="FAD112" s="297"/>
      <c r="FAE112" s="297"/>
      <c r="FAF112" s="297"/>
      <c r="FAG112" s="297"/>
      <c r="FAH112" s="297"/>
      <c r="FAI112" s="297"/>
      <c r="FAJ112" s="297"/>
      <c r="FAK112" s="297"/>
      <c r="FAL112" s="297"/>
      <c r="FAM112" s="297"/>
      <c r="FAN112" s="297"/>
      <c r="FAO112" s="297"/>
      <c r="FAP112" s="297"/>
      <c r="FAQ112" s="297"/>
      <c r="FAR112" s="297"/>
      <c r="FAS112" s="297"/>
      <c r="FAT112" s="297"/>
      <c r="FAU112" s="297"/>
      <c r="FAV112" s="297"/>
      <c r="FAW112" s="297"/>
      <c r="FAX112" s="297"/>
      <c r="FAY112" s="297"/>
      <c r="FAZ112" s="297"/>
      <c r="FBA112" s="297"/>
      <c r="FBB112" s="297"/>
      <c r="FBC112" s="297"/>
      <c r="FBD112" s="297"/>
      <c r="FBE112" s="297"/>
      <c r="FBF112" s="297"/>
      <c r="FBG112" s="297"/>
      <c r="FBH112" s="297"/>
      <c r="FBI112" s="297"/>
      <c r="FBJ112" s="297"/>
      <c r="FBK112" s="297"/>
      <c r="FBL112" s="297"/>
      <c r="FBM112" s="297"/>
      <c r="FBN112" s="297"/>
      <c r="FBO112" s="297"/>
      <c r="FBP112" s="297"/>
      <c r="FBQ112" s="297"/>
      <c r="FBR112" s="297"/>
      <c r="FBS112" s="297"/>
      <c r="FBT112" s="297"/>
      <c r="FBU112" s="297"/>
      <c r="FBV112" s="297"/>
      <c r="FBW112" s="297"/>
      <c r="FBX112" s="297"/>
      <c r="FBY112" s="297"/>
      <c r="FBZ112" s="297"/>
      <c r="FCA112" s="297"/>
      <c r="FCB112" s="297"/>
      <c r="FCC112" s="297"/>
      <c r="FCD112" s="297"/>
      <c r="FCE112" s="297"/>
      <c r="FCF112" s="297"/>
      <c r="FCG112" s="297"/>
      <c r="FCH112" s="297"/>
      <c r="FCI112" s="297"/>
      <c r="FCJ112" s="297"/>
      <c r="FCK112" s="297"/>
      <c r="FCL112" s="297"/>
      <c r="FCM112" s="297"/>
      <c r="FCN112" s="297"/>
      <c r="FCO112" s="297"/>
      <c r="FCP112" s="297"/>
      <c r="FCQ112" s="297"/>
      <c r="FCR112" s="297"/>
      <c r="FCS112" s="297"/>
      <c r="FCT112" s="297"/>
      <c r="FCU112" s="297"/>
      <c r="FCV112" s="297"/>
      <c r="FCW112" s="297"/>
      <c r="FCX112" s="297"/>
      <c r="FCY112" s="297"/>
      <c r="FCZ112" s="297"/>
      <c r="FDA112" s="297"/>
      <c r="FDB112" s="297"/>
      <c r="FDC112" s="297"/>
      <c r="FDD112" s="297"/>
      <c r="FDE112" s="297"/>
      <c r="FDF112" s="297"/>
      <c r="FDG112" s="297"/>
      <c r="FDH112" s="297"/>
      <c r="FDI112" s="297"/>
      <c r="FDJ112" s="297"/>
      <c r="FDK112" s="297"/>
      <c r="FDL112" s="297"/>
      <c r="FDM112" s="297"/>
      <c r="FDN112" s="297"/>
      <c r="FDO112" s="297"/>
      <c r="FDP112" s="297"/>
      <c r="FDQ112" s="297"/>
      <c r="FDR112" s="297"/>
      <c r="FDS112" s="297"/>
      <c r="FDT112" s="297"/>
      <c r="FDU112" s="297"/>
      <c r="FDV112" s="297"/>
      <c r="FDW112" s="297"/>
      <c r="FDX112" s="297"/>
      <c r="FDY112" s="297"/>
      <c r="FDZ112" s="297"/>
      <c r="FEA112" s="297"/>
      <c r="FEB112" s="297"/>
      <c r="FEC112" s="297"/>
      <c r="FED112" s="297"/>
      <c r="FEE112" s="297"/>
      <c r="FEF112" s="297"/>
      <c r="FEG112" s="297"/>
      <c r="FEH112" s="297"/>
      <c r="FEI112" s="297"/>
      <c r="FEJ112" s="297"/>
      <c r="FEK112" s="297"/>
      <c r="FEL112" s="297"/>
      <c r="FEM112" s="297"/>
      <c r="FEN112" s="297"/>
      <c r="FEO112" s="297"/>
      <c r="FEP112" s="297"/>
      <c r="FEQ112" s="297"/>
      <c r="FER112" s="297"/>
      <c r="FES112" s="297"/>
      <c r="FET112" s="297"/>
      <c r="FEU112" s="297"/>
      <c r="FEV112" s="297"/>
      <c r="FEW112" s="297"/>
      <c r="FEX112" s="297"/>
      <c r="FEY112" s="297"/>
      <c r="FEZ112" s="297"/>
      <c r="FFA112" s="297"/>
      <c r="FFB112" s="297"/>
      <c r="FFC112" s="297"/>
      <c r="FFD112" s="297"/>
      <c r="FFE112" s="297"/>
      <c r="FFF112" s="297"/>
      <c r="FFG112" s="297"/>
      <c r="FFH112" s="297"/>
      <c r="FFI112" s="297"/>
      <c r="FFJ112" s="297"/>
      <c r="FFK112" s="297"/>
      <c r="FFL112" s="297"/>
      <c r="FFM112" s="297"/>
      <c r="FFN112" s="297"/>
      <c r="FFO112" s="297"/>
      <c r="FFP112" s="297"/>
      <c r="FFQ112" s="297"/>
      <c r="FFR112" s="297"/>
      <c r="FFS112" s="297"/>
      <c r="FFT112" s="297"/>
      <c r="FFU112" s="297"/>
      <c r="FFV112" s="297"/>
      <c r="FFW112" s="297"/>
      <c r="FFX112" s="297"/>
      <c r="FFY112" s="297"/>
      <c r="FFZ112" s="297"/>
      <c r="FGA112" s="297"/>
      <c r="FGB112" s="297"/>
      <c r="FGC112" s="297"/>
      <c r="FGD112" s="297"/>
      <c r="FGE112" s="297"/>
      <c r="FGF112" s="297"/>
      <c r="FGG112" s="297"/>
      <c r="FGH112" s="297"/>
      <c r="FGI112" s="297"/>
      <c r="FGJ112" s="297"/>
      <c r="FGK112" s="297"/>
      <c r="FGL112" s="297"/>
      <c r="FGM112" s="297"/>
      <c r="FGN112" s="297"/>
      <c r="FGO112" s="297"/>
      <c r="FGP112" s="297"/>
      <c r="FGQ112" s="297"/>
      <c r="FGR112" s="297"/>
      <c r="FGS112" s="297"/>
      <c r="FGT112" s="297"/>
      <c r="FGU112" s="297"/>
      <c r="FGV112" s="297"/>
      <c r="FGW112" s="297"/>
      <c r="FGX112" s="297"/>
      <c r="FGY112" s="297"/>
      <c r="FGZ112" s="297"/>
      <c r="FHA112" s="297"/>
      <c r="FHB112" s="297"/>
      <c r="FHC112" s="297"/>
      <c r="FHD112" s="297"/>
      <c r="FHE112" s="297"/>
      <c r="FHF112" s="297"/>
      <c r="FHG112" s="297"/>
      <c r="FHH112" s="297"/>
      <c r="FHI112" s="297"/>
      <c r="FHJ112" s="297"/>
      <c r="FHK112" s="297"/>
      <c r="FHL112" s="297"/>
      <c r="FHM112" s="297"/>
      <c r="FHN112" s="297"/>
      <c r="FHO112" s="297"/>
      <c r="FHP112" s="297"/>
      <c r="FHQ112" s="297"/>
      <c r="FHR112" s="297"/>
      <c r="FHS112" s="297"/>
      <c r="FHT112" s="297"/>
      <c r="FHU112" s="297"/>
      <c r="FHV112" s="297"/>
      <c r="FHW112" s="297"/>
      <c r="FHX112" s="297"/>
      <c r="FHY112" s="297"/>
      <c r="FHZ112" s="297"/>
      <c r="FIA112" s="297"/>
      <c r="FIB112" s="297"/>
      <c r="FIC112" s="297"/>
      <c r="FID112" s="297"/>
      <c r="FIE112" s="297"/>
      <c r="FIF112" s="297"/>
      <c r="FIG112" s="297"/>
      <c r="FIH112" s="297"/>
      <c r="FII112" s="297"/>
      <c r="FIJ112" s="297"/>
      <c r="FIK112" s="297"/>
      <c r="FIL112" s="297"/>
      <c r="FIM112" s="297"/>
      <c r="FIN112" s="297"/>
      <c r="FIO112" s="297"/>
      <c r="FIP112" s="297"/>
      <c r="FIQ112" s="297"/>
      <c r="FIR112" s="297"/>
      <c r="FIS112" s="297"/>
      <c r="FIT112" s="297"/>
      <c r="FIU112" s="297"/>
      <c r="FIV112" s="297"/>
      <c r="FIW112" s="297"/>
      <c r="FIX112" s="297"/>
      <c r="FIY112" s="297"/>
      <c r="FIZ112" s="297"/>
      <c r="FJA112" s="297"/>
      <c r="FJB112" s="297"/>
      <c r="FJC112" s="297"/>
      <c r="FJD112" s="297"/>
      <c r="FJE112" s="297"/>
      <c r="FJF112" s="297"/>
      <c r="FJG112" s="297"/>
      <c r="FJH112" s="297"/>
      <c r="FJI112" s="297"/>
      <c r="FJJ112" s="297"/>
      <c r="FJK112" s="297"/>
      <c r="FJL112" s="297"/>
      <c r="FJM112" s="297"/>
      <c r="FJN112" s="297"/>
      <c r="FJO112" s="297"/>
      <c r="FJP112" s="297"/>
      <c r="FJQ112" s="297"/>
      <c r="FJR112" s="297"/>
      <c r="FJS112" s="297"/>
      <c r="FJT112" s="297"/>
      <c r="FJU112" s="297"/>
      <c r="FJV112" s="297"/>
      <c r="FJW112" s="297"/>
      <c r="FJX112" s="297"/>
      <c r="FJY112" s="297"/>
      <c r="FJZ112" s="297"/>
      <c r="FKA112" s="297"/>
      <c r="FKB112" s="297"/>
      <c r="FKC112" s="297"/>
      <c r="FKD112" s="297"/>
      <c r="FKE112" s="297"/>
      <c r="FKF112" s="297"/>
      <c r="FKG112" s="297"/>
      <c r="FKH112" s="297"/>
      <c r="FKI112" s="297"/>
      <c r="FKJ112" s="297"/>
      <c r="FKK112" s="297"/>
      <c r="FKL112" s="297"/>
      <c r="FKM112" s="297"/>
      <c r="FKN112" s="297"/>
      <c r="FKO112" s="297"/>
      <c r="FKP112" s="297"/>
      <c r="FKQ112" s="297"/>
      <c r="FKR112" s="297"/>
      <c r="FKS112" s="297"/>
      <c r="FKT112" s="297"/>
      <c r="FKU112" s="297"/>
      <c r="FKV112" s="297"/>
      <c r="FKW112" s="297"/>
      <c r="FKX112" s="297"/>
      <c r="FKY112" s="297"/>
      <c r="FKZ112" s="297"/>
      <c r="FLA112" s="297"/>
      <c r="FLB112" s="297"/>
      <c r="FLC112" s="297"/>
      <c r="FLD112" s="297"/>
      <c r="FLE112" s="297"/>
      <c r="FLF112" s="297"/>
      <c r="FLG112" s="297"/>
      <c r="FLH112" s="297"/>
      <c r="FLI112" s="297"/>
      <c r="FLJ112" s="297"/>
      <c r="FLK112" s="297"/>
      <c r="FLL112" s="297"/>
      <c r="FLM112" s="297"/>
      <c r="FLN112" s="297"/>
      <c r="FLO112" s="297"/>
      <c r="FLP112" s="297"/>
      <c r="FLQ112" s="297"/>
      <c r="FLR112" s="297"/>
      <c r="FLS112" s="297"/>
      <c r="FLT112" s="297"/>
      <c r="FLU112" s="297"/>
      <c r="FLV112" s="297"/>
      <c r="FLW112" s="297"/>
      <c r="FLX112" s="297"/>
      <c r="FLY112" s="297"/>
      <c r="FLZ112" s="297"/>
      <c r="FMA112" s="297"/>
      <c r="FMB112" s="297"/>
      <c r="FMC112" s="297"/>
      <c r="FMD112" s="297"/>
      <c r="FME112" s="297"/>
      <c r="FMF112" s="297"/>
      <c r="FMG112" s="297"/>
      <c r="FMH112" s="297"/>
      <c r="FMI112" s="297"/>
      <c r="FMJ112" s="297"/>
      <c r="FMK112" s="297"/>
      <c r="FML112" s="297"/>
      <c r="FMM112" s="297"/>
      <c r="FMN112" s="297"/>
      <c r="FMO112" s="297"/>
      <c r="FMP112" s="297"/>
      <c r="FMQ112" s="297"/>
      <c r="FMR112" s="297"/>
      <c r="FMS112" s="297"/>
      <c r="FMT112" s="297"/>
      <c r="FMU112" s="297"/>
      <c r="FMV112" s="297"/>
      <c r="FMW112" s="297"/>
      <c r="FMX112" s="297"/>
      <c r="FMY112" s="297"/>
      <c r="FMZ112" s="297"/>
      <c r="FNA112" s="297"/>
      <c r="FNB112" s="297"/>
      <c r="FNC112" s="297"/>
      <c r="FND112" s="297"/>
      <c r="FNE112" s="297"/>
      <c r="FNF112" s="297"/>
      <c r="FNG112" s="297"/>
      <c r="FNH112" s="297"/>
      <c r="FNI112" s="297"/>
      <c r="FNJ112" s="297"/>
      <c r="FNK112" s="297"/>
      <c r="FNL112" s="297"/>
      <c r="FNM112" s="297"/>
      <c r="FNN112" s="297"/>
      <c r="FNO112" s="297"/>
      <c r="FNP112" s="297"/>
      <c r="FNQ112" s="297"/>
      <c r="FNR112" s="297"/>
      <c r="FNS112" s="297"/>
      <c r="FNT112" s="297"/>
      <c r="FNU112" s="297"/>
      <c r="FNV112" s="297"/>
      <c r="FNW112" s="297"/>
      <c r="FNX112" s="297"/>
      <c r="FNY112" s="297"/>
      <c r="FNZ112" s="297"/>
      <c r="FOA112" s="297"/>
      <c r="FOB112" s="297"/>
      <c r="FOC112" s="297"/>
      <c r="FOD112" s="297"/>
      <c r="FOE112" s="297"/>
      <c r="FOF112" s="297"/>
      <c r="FOG112" s="297"/>
      <c r="FOH112" s="297"/>
      <c r="FOI112" s="297"/>
      <c r="FOJ112" s="297"/>
      <c r="FOK112" s="297"/>
      <c r="FOL112" s="297"/>
      <c r="FOM112" s="297"/>
      <c r="FON112" s="297"/>
      <c r="FOO112" s="297"/>
      <c r="FOP112" s="297"/>
      <c r="FOQ112" s="297"/>
      <c r="FOR112" s="297"/>
      <c r="FOS112" s="297"/>
      <c r="FOT112" s="297"/>
      <c r="FOU112" s="297"/>
      <c r="FOV112" s="297"/>
      <c r="FOW112" s="297"/>
      <c r="FOX112" s="297"/>
      <c r="FOY112" s="297"/>
      <c r="FOZ112" s="297"/>
      <c r="FPA112" s="297"/>
      <c r="FPB112" s="297"/>
      <c r="FPC112" s="297"/>
      <c r="FPD112" s="297"/>
      <c r="FPE112" s="297"/>
      <c r="FPF112" s="297"/>
      <c r="FPG112" s="297"/>
      <c r="FPH112" s="297"/>
      <c r="FPI112" s="297"/>
      <c r="FPJ112" s="297"/>
      <c r="FPK112" s="297"/>
      <c r="FPL112" s="297"/>
      <c r="FPM112" s="297"/>
      <c r="FPN112" s="297"/>
      <c r="FPO112" s="297"/>
      <c r="FPP112" s="297"/>
      <c r="FPQ112" s="297"/>
      <c r="FPR112" s="297"/>
      <c r="FPS112" s="297"/>
      <c r="FPT112" s="297"/>
      <c r="FPU112" s="297"/>
      <c r="FPV112" s="297"/>
      <c r="FPW112" s="297"/>
      <c r="FPX112" s="297"/>
      <c r="FPY112" s="297"/>
      <c r="FPZ112" s="297"/>
      <c r="FQA112" s="297"/>
      <c r="FQB112" s="297"/>
      <c r="FQC112" s="297"/>
      <c r="FQD112" s="297"/>
      <c r="FQE112" s="297"/>
      <c r="FQF112" s="297"/>
      <c r="FQG112" s="297"/>
      <c r="FQH112" s="297"/>
      <c r="FQI112" s="297"/>
      <c r="FQJ112" s="297"/>
      <c r="FQK112" s="297"/>
      <c r="FQL112" s="297"/>
      <c r="FQM112" s="297"/>
      <c r="FQN112" s="297"/>
      <c r="FQO112" s="297"/>
      <c r="FQP112" s="297"/>
      <c r="FQQ112" s="297"/>
      <c r="FQR112" s="297"/>
      <c r="FQS112" s="297"/>
      <c r="FQT112" s="297"/>
      <c r="FQU112" s="297"/>
      <c r="FQV112" s="297"/>
      <c r="FQW112" s="297"/>
      <c r="FQX112" s="297"/>
      <c r="FQY112" s="297"/>
      <c r="FQZ112" s="297"/>
      <c r="FRA112" s="297"/>
      <c r="FRB112" s="297"/>
      <c r="FRC112" s="297"/>
      <c r="FRD112" s="297"/>
      <c r="FRE112" s="297"/>
      <c r="FRF112" s="297"/>
      <c r="FRG112" s="297"/>
      <c r="FRH112" s="297"/>
      <c r="FRI112" s="297"/>
      <c r="FRJ112" s="297"/>
      <c r="FRK112" s="297"/>
      <c r="FRL112" s="297"/>
      <c r="FRM112" s="297"/>
      <c r="FRN112" s="297"/>
      <c r="FRO112" s="297"/>
      <c r="FRP112" s="297"/>
      <c r="FRQ112" s="297"/>
      <c r="FRR112" s="297"/>
      <c r="FRS112" s="297"/>
      <c r="FRT112" s="297"/>
      <c r="FRU112" s="297"/>
      <c r="FRV112" s="297"/>
      <c r="FRW112" s="297"/>
      <c r="FRX112" s="297"/>
      <c r="FRY112" s="297"/>
      <c r="FRZ112" s="297"/>
      <c r="FSA112" s="297"/>
      <c r="FSB112" s="297"/>
      <c r="FSC112" s="297"/>
      <c r="FSD112" s="297"/>
      <c r="FSE112" s="297"/>
      <c r="FSF112" s="297"/>
      <c r="FSG112" s="297"/>
      <c r="FSH112" s="297"/>
      <c r="FSI112" s="297"/>
      <c r="FSJ112" s="297"/>
      <c r="FSK112" s="297"/>
      <c r="FSL112" s="297"/>
      <c r="FSM112" s="297"/>
      <c r="FSN112" s="297"/>
      <c r="FSO112" s="297"/>
      <c r="FSP112" s="297"/>
      <c r="FSQ112" s="297"/>
      <c r="FSR112" s="297"/>
      <c r="FSS112" s="297"/>
      <c r="FST112" s="297"/>
      <c r="FSU112" s="297"/>
      <c r="FSV112" s="297"/>
      <c r="FSW112" s="297"/>
      <c r="FSX112" s="297"/>
      <c r="FSY112" s="297"/>
      <c r="FSZ112" s="297"/>
      <c r="FTA112" s="297"/>
      <c r="FTB112" s="297"/>
      <c r="FTC112" s="297"/>
      <c r="FTD112" s="297"/>
      <c r="FTE112" s="297"/>
      <c r="FTF112" s="297"/>
      <c r="FTG112" s="297"/>
      <c r="FTH112" s="297"/>
      <c r="FTI112" s="297"/>
      <c r="FTJ112" s="297"/>
      <c r="FTK112" s="297"/>
      <c r="FTL112" s="297"/>
      <c r="FTM112" s="297"/>
      <c r="FTN112" s="297"/>
      <c r="FTO112" s="297"/>
      <c r="FTP112" s="297"/>
      <c r="FTQ112" s="297"/>
      <c r="FTR112" s="297"/>
      <c r="FTS112" s="297"/>
      <c r="FTT112" s="297"/>
      <c r="FTU112" s="297"/>
      <c r="FTV112" s="297"/>
      <c r="FTW112" s="297"/>
      <c r="FTX112" s="297"/>
      <c r="FTY112" s="297"/>
      <c r="FTZ112" s="297"/>
      <c r="FUA112" s="297"/>
      <c r="FUB112" s="297"/>
      <c r="FUC112" s="297"/>
      <c r="FUD112" s="297"/>
      <c r="FUE112" s="297"/>
      <c r="FUF112" s="297"/>
      <c r="FUG112" s="297"/>
      <c r="FUH112" s="297"/>
      <c r="FUI112" s="297"/>
      <c r="FUJ112" s="297"/>
      <c r="FUK112" s="297"/>
      <c r="FUL112" s="297"/>
      <c r="FUM112" s="297"/>
      <c r="FUN112" s="297"/>
      <c r="FUO112" s="297"/>
      <c r="FUP112" s="297"/>
      <c r="FUQ112" s="297"/>
      <c r="FUR112" s="297"/>
      <c r="FUS112" s="297"/>
      <c r="FUT112" s="297"/>
      <c r="FUU112" s="297"/>
      <c r="FUV112" s="297"/>
      <c r="FUW112" s="297"/>
      <c r="FUX112" s="297"/>
      <c r="FUY112" s="297"/>
      <c r="FUZ112" s="297"/>
      <c r="FVA112" s="297"/>
      <c r="FVB112" s="297"/>
      <c r="FVC112" s="297"/>
      <c r="FVD112" s="297"/>
      <c r="FVE112" s="297"/>
      <c r="FVF112" s="297"/>
      <c r="FVG112" s="297"/>
      <c r="FVH112" s="297"/>
      <c r="FVI112" s="297"/>
      <c r="FVJ112" s="297"/>
      <c r="FVK112" s="297"/>
      <c r="FVL112" s="297"/>
      <c r="FVM112" s="297"/>
      <c r="FVN112" s="297"/>
      <c r="FVO112" s="297"/>
      <c r="FVP112" s="297"/>
      <c r="FVQ112" s="297"/>
      <c r="FVR112" s="297"/>
      <c r="FVS112" s="297"/>
      <c r="FVT112" s="297"/>
      <c r="FVU112" s="297"/>
      <c r="FVV112" s="297"/>
      <c r="FVW112" s="297"/>
      <c r="FVX112" s="297"/>
      <c r="FVY112" s="297"/>
      <c r="FVZ112" s="297"/>
      <c r="FWA112" s="297"/>
      <c r="FWB112" s="297"/>
      <c r="FWC112" s="297"/>
      <c r="FWD112" s="297"/>
      <c r="FWE112" s="297"/>
      <c r="FWF112" s="297"/>
      <c r="FWG112" s="297"/>
      <c r="FWH112" s="297"/>
      <c r="FWI112" s="297"/>
      <c r="FWJ112" s="297"/>
      <c r="FWK112" s="297"/>
      <c r="FWL112" s="297"/>
      <c r="FWM112" s="297"/>
      <c r="FWN112" s="297"/>
      <c r="FWO112" s="297"/>
      <c r="FWP112" s="297"/>
      <c r="FWQ112" s="297"/>
      <c r="FWR112" s="297"/>
      <c r="FWS112" s="297"/>
      <c r="FWT112" s="297"/>
      <c r="FWU112" s="297"/>
      <c r="FWV112" s="297"/>
      <c r="FWW112" s="297"/>
      <c r="FWX112" s="297"/>
      <c r="FWY112" s="297"/>
      <c r="FWZ112" s="297"/>
      <c r="FXA112" s="297"/>
      <c r="FXB112" s="297"/>
      <c r="FXC112" s="297"/>
      <c r="FXD112" s="297"/>
      <c r="FXE112" s="297"/>
      <c r="FXF112" s="297"/>
      <c r="FXG112" s="297"/>
      <c r="FXH112" s="297"/>
      <c r="FXI112" s="297"/>
      <c r="FXJ112" s="297"/>
      <c r="FXK112" s="297"/>
      <c r="FXL112" s="297"/>
      <c r="FXM112" s="297"/>
      <c r="FXN112" s="297"/>
      <c r="FXO112" s="297"/>
      <c r="FXP112" s="297"/>
      <c r="FXQ112" s="297"/>
      <c r="FXR112" s="297"/>
      <c r="FXS112" s="297"/>
      <c r="FXT112" s="297"/>
      <c r="FXU112" s="297"/>
      <c r="FXV112" s="297"/>
      <c r="FXW112" s="297"/>
      <c r="FXX112" s="297"/>
      <c r="FXY112" s="297"/>
      <c r="FXZ112" s="297"/>
      <c r="FYA112" s="297"/>
      <c r="FYB112" s="297"/>
      <c r="FYC112" s="297"/>
      <c r="FYD112" s="297"/>
      <c r="FYE112" s="297"/>
      <c r="FYF112" s="297"/>
      <c r="FYG112" s="297"/>
      <c r="FYH112" s="297"/>
      <c r="FYI112" s="297"/>
      <c r="FYJ112" s="297"/>
      <c r="FYK112" s="297"/>
      <c r="FYL112" s="297"/>
      <c r="FYM112" s="297"/>
      <c r="FYN112" s="297"/>
      <c r="FYO112" s="297"/>
      <c r="FYP112" s="297"/>
      <c r="FYQ112" s="297"/>
      <c r="FYR112" s="297"/>
      <c r="FYS112" s="297"/>
      <c r="FYT112" s="297"/>
      <c r="FYU112" s="297"/>
      <c r="FYV112" s="297"/>
      <c r="FYW112" s="297"/>
      <c r="FYX112" s="297"/>
      <c r="FYY112" s="297"/>
      <c r="FYZ112" s="297"/>
      <c r="FZA112" s="297"/>
      <c r="FZB112" s="297"/>
      <c r="FZC112" s="297"/>
      <c r="FZD112" s="297"/>
      <c r="FZE112" s="297"/>
      <c r="FZF112" s="297"/>
      <c r="FZG112" s="297"/>
      <c r="FZH112" s="297"/>
      <c r="FZI112" s="297"/>
      <c r="FZJ112" s="297"/>
      <c r="FZK112" s="297"/>
      <c r="FZL112" s="297"/>
      <c r="FZM112" s="297"/>
      <c r="FZN112" s="297"/>
      <c r="FZO112" s="297"/>
      <c r="FZP112" s="297"/>
      <c r="FZQ112" s="297"/>
      <c r="FZR112" s="297"/>
      <c r="FZS112" s="297"/>
      <c r="FZT112" s="297"/>
      <c r="FZU112" s="297"/>
      <c r="FZV112" s="297"/>
      <c r="FZW112" s="297"/>
      <c r="FZX112" s="297"/>
      <c r="FZY112" s="297"/>
      <c r="FZZ112" s="297"/>
      <c r="GAA112" s="297"/>
      <c r="GAB112" s="297"/>
      <c r="GAC112" s="297"/>
      <c r="GAD112" s="297"/>
      <c r="GAE112" s="297"/>
      <c r="GAF112" s="297"/>
      <c r="GAG112" s="297"/>
      <c r="GAH112" s="297"/>
      <c r="GAI112" s="297"/>
      <c r="GAJ112" s="297"/>
      <c r="GAK112" s="297"/>
      <c r="GAL112" s="297"/>
      <c r="GAM112" s="297"/>
      <c r="GAN112" s="297"/>
      <c r="GAO112" s="297"/>
      <c r="GAP112" s="297"/>
      <c r="GAQ112" s="297"/>
      <c r="GAR112" s="297"/>
      <c r="GAS112" s="297"/>
      <c r="GAT112" s="297"/>
      <c r="GAU112" s="297"/>
      <c r="GAV112" s="297"/>
      <c r="GAW112" s="297"/>
      <c r="GAX112" s="297"/>
      <c r="GAY112" s="297"/>
      <c r="GAZ112" s="297"/>
      <c r="GBA112" s="297"/>
      <c r="GBB112" s="297"/>
      <c r="GBC112" s="297"/>
      <c r="GBD112" s="297"/>
      <c r="GBE112" s="297"/>
      <c r="GBF112" s="297"/>
      <c r="GBG112" s="297"/>
      <c r="GBH112" s="297"/>
      <c r="GBI112" s="297"/>
      <c r="GBJ112" s="297"/>
      <c r="GBK112" s="297"/>
      <c r="GBL112" s="297"/>
      <c r="GBM112" s="297"/>
      <c r="GBN112" s="297"/>
      <c r="GBO112" s="297"/>
      <c r="GBP112" s="297"/>
      <c r="GBQ112" s="297"/>
      <c r="GBR112" s="297"/>
      <c r="GBS112" s="297"/>
      <c r="GBT112" s="297"/>
      <c r="GBU112" s="297"/>
      <c r="GBV112" s="297"/>
      <c r="GBW112" s="297"/>
      <c r="GBX112" s="297"/>
      <c r="GBY112" s="297"/>
      <c r="GBZ112" s="297"/>
      <c r="GCA112" s="297"/>
      <c r="GCB112" s="297"/>
      <c r="GCC112" s="297"/>
      <c r="GCD112" s="297"/>
      <c r="GCE112" s="297"/>
      <c r="GCF112" s="297"/>
      <c r="GCG112" s="297"/>
      <c r="GCH112" s="297"/>
      <c r="GCI112" s="297"/>
      <c r="GCJ112" s="297"/>
      <c r="GCK112" s="297"/>
      <c r="GCL112" s="297"/>
      <c r="GCM112" s="297"/>
      <c r="GCN112" s="297"/>
      <c r="GCO112" s="297"/>
      <c r="GCP112" s="297"/>
      <c r="GCQ112" s="297"/>
      <c r="GCR112" s="297"/>
      <c r="GCS112" s="297"/>
      <c r="GCT112" s="297"/>
      <c r="GCU112" s="297"/>
      <c r="GCV112" s="297"/>
      <c r="GCW112" s="297"/>
      <c r="GCX112" s="297"/>
      <c r="GCY112" s="297"/>
      <c r="GCZ112" s="297"/>
      <c r="GDA112" s="297"/>
      <c r="GDB112" s="297"/>
      <c r="GDC112" s="297"/>
      <c r="GDD112" s="297"/>
      <c r="GDE112" s="297"/>
      <c r="GDF112" s="297"/>
      <c r="GDG112" s="297"/>
      <c r="GDH112" s="297"/>
      <c r="GDI112" s="297"/>
      <c r="GDJ112" s="297"/>
      <c r="GDK112" s="297"/>
      <c r="GDL112" s="297"/>
      <c r="GDM112" s="297"/>
      <c r="GDN112" s="297"/>
      <c r="GDO112" s="297"/>
      <c r="GDP112" s="297"/>
      <c r="GDQ112" s="297"/>
      <c r="GDR112" s="297"/>
      <c r="GDS112" s="297"/>
      <c r="GDT112" s="297"/>
      <c r="GDU112" s="297"/>
      <c r="GDV112" s="297"/>
      <c r="GDW112" s="297"/>
      <c r="GDX112" s="297"/>
      <c r="GDY112" s="297"/>
      <c r="GDZ112" s="297"/>
      <c r="GEA112" s="297"/>
      <c r="GEB112" s="297"/>
      <c r="GEC112" s="297"/>
      <c r="GED112" s="297"/>
      <c r="GEE112" s="297"/>
      <c r="GEF112" s="297"/>
      <c r="GEG112" s="297"/>
      <c r="GEH112" s="297"/>
      <c r="GEI112" s="297"/>
      <c r="GEJ112" s="297"/>
      <c r="GEK112" s="297"/>
      <c r="GEL112" s="297"/>
      <c r="GEM112" s="297"/>
      <c r="GEN112" s="297"/>
      <c r="GEO112" s="297"/>
      <c r="GEP112" s="297"/>
      <c r="GEQ112" s="297"/>
      <c r="GER112" s="297"/>
      <c r="GES112" s="297"/>
      <c r="GET112" s="297"/>
      <c r="GEU112" s="297"/>
      <c r="GEV112" s="297"/>
      <c r="GEW112" s="297"/>
      <c r="GEX112" s="297"/>
      <c r="GEY112" s="297"/>
      <c r="GEZ112" s="297"/>
      <c r="GFA112" s="297"/>
      <c r="GFB112" s="297"/>
      <c r="GFC112" s="297"/>
      <c r="GFD112" s="297"/>
      <c r="GFE112" s="297"/>
      <c r="GFF112" s="297"/>
      <c r="GFG112" s="297"/>
      <c r="GFH112" s="297"/>
      <c r="GFI112" s="297"/>
      <c r="GFJ112" s="297"/>
      <c r="GFK112" s="297"/>
      <c r="GFL112" s="297"/>
      <c r="GFM112" s="297"/>
      <c r="GFN112" s="297"/>
      <c r="GFO112" s="297"/>
      <c r="GFP112" s="297"/>
      <c r="GFQ112" s="297"/>
      <c r="GFR112" s="297"/>
      <c r="GFS112" s="297"/>
      <c r="GFT112" s="297"/>
      <c r="GFU112" s="297"/>
      <c r="GFV112" s="297"/>
      <c r="GFW112" s="297"/>
      <c r="GFX112" s="297"/>
      <c r="GFY112" s="297"/>
      <c r="GFZ112" s="297"/>
      <c r="GGA112" s="297"/>
      <c r="GGB112" s="297"/>
      <c r="GGC112" s="297"/>
      <c r="GGD112" s="297"/>
      <c r="GGE112" s="297"/>
      <c r="GGF112" s="297"/>
      <c r="GGG112" s="297"/>
      <c r="GGH112" s="297"/>
      <c r="GGI112" s="297"/>
      <c r="GGJ112" s="297"/>
      <c r="GGK112" s="297"/>
      <c r="GGL112" s="297"/>
      <c r="GGM112" s="297"/>
      <c r="GGN112" s="297"/>
      <c r="GGO112" s="297"/>
      <c r="GGP112" s="297"/>
      <c r="GGQ112" s="297"/>
      <c r="GGR112" s="297"/>
      <c r="GGS112" s="297"/>
      <c r="GGT112" s="297"/>
      <c r="GGU112" s="297"/>
      <c r="GGV112" s="297"/>
      <c r="GGW112" s="297"/>
      <c r="GGX112" s="297"/>
      <c r="GGY112" s="297"/>
      <c r="GGZ112" s="297"/>
      <c r="GHA112" s="297"/>
      <c r="GHB112" s="297"/>
      <c r="GHC112" s="297"/>
      <c r="GHD112" s="297"/>
      <c r="GHE112" s="297"/>
      <c r="GHF112" s="297"/>
      <c r="GHG112" s="297"/>
      <c r="GHH112" s="297"/>
      <c r="GHI112" s="297"/>
      <c r="GHJ112" s="297"/>
      <c r="GHK112" s="297"/>
      <c r="GHL112" s="297"/>
      <c r="GHM112" s="297"/>
      <c r="GHN112" s="297"/>
      <c r="GHO112" s="297"/>
      <c r="GHP112" s="297"/>
      <c r="GHQ112" s="297"/>
      <c r="GHR112" s="297"/>
      <c r="GHS112" s="297"/>
      <c r="GHT112" s="297"/>
      <c r="GHU112" s="297"/>
      <c r="GHV112" s="297"/>
      <c r="GHW112" s="297"/>
      <c r="GHX112" s="297"/>
      <c r="GHY112" s="297"/>
      <c r="GHZ112" s="297"/>
      <c r="GIA112" s="297"/>
      <c r="GIB112" s="297"/>
      <c r="GIC112" s="297"/>
      <c r="GID112" s="297"/>
      <c r="GIE112" s="297"/>
      <c r="GIF112" s="297"/>
      <c r="GIG112" s="297"/>
      <c r="GIH112" s="297"/>
      <c r="GII112" s="297"/>
      <c r="GIJ112" s="297"/>
      <c r="GIK112" s="297"/>
      <c r="GIL112" s="297"/>
      <c r="GIM112" s="297"/>
      <c r="GIN112" s="297"/>
      <c r="GIO112" s="297"/>
      <c r="GIP112" s="297"/>
      <c r="GIQ112" s="297"/>
      <c r="GIR112" s="297"/>
      <c r="GIS112" s="297"/>
      <c r="GIT112" s="297"/>
      <c r="GIU112" s="297"/>
      <c r="GIV112" s="297"/>
      <c r="GIW112" s="297"/>
      <c r="GIX112" s="297"/>
      <c r="GIY112" s="297"/>
      <c r="GIZ112" s="297"/>
      <c r="GJA112" s="297"/>
      <c r="GJB112" s="297"/>
      <c r="GJC112" s="297"/>
      <c r="GJD112" s="297"/>
      <c r="GJE112" s="297"/>
      <c r="GJF112" s="297"/>
      <c r="GJG112" s="297"/>
      <c r="GJH112" s="297"/>
      <c r="GJI112" s="297"/>
      <c r="GJJ112" s="297"/>
      <c r="GJK112" s="297"/>
      <c r="GJL112" s="297"/>
      <c r="GJM112" s="297"/>
      <c r="GJN112" s="297"/>
      <c r="GJO112" s="297"/>
      <c r="GJP112" s="297"/>
      <c r="GJQ112" s="297"/>
      <c r="GJR112" s="297"/>
      <c r="GJS112" s="297"/>
      <c r="GJT112" s="297"/>
      <c r="GJU112" s="297"/>
      <c r="GJV112" s="297"/>
      <c r="GJW112" s="297"/>
      <c r="GJX112" s="297"/>
      <c r="GJY112" s="297"/>
      <c r="GJZ112" s="297"/>
      <c r="GKA112" s="297"/>
      <c r="GKB112" s="297"/>
      <c r="GKC112" s="297"/>
      <c r="GKD112" s="297"/>
      <c r="GKE112" s="297"/>
      <c r="GKF112" s="297"/>
      <c r="GKG112" s="297"/>
      <c r="GKH112" s="297"/>
      <c r="GKI112" s="297"/>
      <c r="GKJ112" s="297"/>
      <c r="GKK112" s="297"/>
      <c r="GKL112" s="297"/>
      <c r="GKM112" s="297"/>
      <c r="GKN112" s="297"/>
      <c r="GKO112" s="297"/>
      <c r="GKP112" s="297"/>
      <c r="GKQ112" s="297"/>
      <c r="GKR112" s="297"/>
      <c r="GKS112" s="297"/>
      <c r="GKT112" s="297"/>
      <c r="GKU112" s="297"/>
      <c r="GKV112" s="297"/>
      <c r="GKW112" s="297"/>
      <c r="GKX112" s="297"/>
      <c r="GKY112" s="297"/>
      <c r="GKZ112" s="297"/>
      <c r="GLA112" s="297"/>
      <c r="GLB112" s="297"/>
      <c r="GLC112" s="297"/>
      <c r="GLD112" s="297"/>
      <c r="GLE112" s="297"/>
      <c r="GLF112" s="297"/>
      <c r="GLG112" s="297"/>
      <c r="GLH112" s="297"/>
      <c r="GLI112" s="297"/>
      <c r="GLJ112" s="297"/>
      <c r="GLK112" s="297"/>
      <c r="GLL112" s="297"/>
      <c r="GLM112" s="297"/>
      <c r="GLN112" s="297"/>
      <c r="GLO112" s="297"/>
      <c r="GLP112" s="297"/>
      <c r="GLQ112" s="297"/>
      <c r="GLR112" s="297"/>
      <c r="GLS112" s="297"/>
      <c r="GLT112" s="297"/>
      <c r="GLU112" s="297"/>
      <c r="GLV112" s="297"/>
      <c r="GLW112" s="297"/>
      <c r="GLX112" s="297"/>
      <c r="GLY112" s="297"/>
      <c r="GLZ112" s="297"/>
      <c r="GMA112" s="297"/>
      <c r="GMB112" s="297"/>
      <c r="GMC112" s="297"/>
      <c r="GMD112" s="297"/>
      <c r="GME112" s="297"/>
      <c r="GMF112" s="297"/>
      <c r="GMG112" s="297"/>
      <c r="GMH112" s="297"/>
      <c r="GMI112" s="297"/>
      <c r="GMJ112" s="297"/>
      <c r="GMK112" s="297"/>
      <c r="GML112" s="297"/>
      <c r="GMM112" s="297"/>
      <c r="GMN112" s="297"/>
      <c r="GMO112" s="297"/>
      <c r="GMP112" s="297"/>
      <c r="GMQ112" s="297"/>
      <c r="GMR112" s="297"/>
      <c r="GMS112" s="297"/>
      <c r="GMT112" s="297"/>
      <c r="GMU112" s="297"/>
      <c r="GMV112" s="297"/>
      <c r="GMW112" s="297"/>
      <c r="GMX112" s="297"/>
      <c r="GMY112" s="297"/>
      <c r="GMZ112" s="297"/>
      <c r="GNA112" s="297"/>
      <c r="GNB112" s="297"/>
      <c r="GNC112" s="297"/>
      <c r="GND112" s="297"/>
      <c r="GNE112" s="297"/>
      <c r="GNF112" s="297"/>
      <c r="GNG112" s="297"/>
      <c r="GNH112" s="297"/>
      <c r="GNI112" s="297"/>
      <c r="GNJ112" s="297"/>
      <c r="GNK112" s="297"/>
      <c r="GNL112" s="297"/>
      <c r="GNM112" s="297"/>
      <c r="GNN112" s="297"/>
      <c r="GNO112" s="297"/>
      <c r="GNP112" s="297"/>
      <c r="GNQ112" s="297"/>
      <c r="GNR112" s="297"/>
      <c r="GNS112" s="297"/>
      <c r="GNT112" s="297"/>
      <c r="GNU112" s="297"/>
      <c r="GNV112" s="297"/>
      <c r="GNW112" s="297"/>
      <c r="GNX112" s="297"/>
      <c r="GNY112" s="297"/>
      <c r="GNZ112" s="297"/>
      <c r="GOA112" s="297"/>
      <c r="GOB112" s="297"/>
      <c r="GOC112" s="297"/>
      <c r="GOD112" s="297"/>
      <c r="GOE112" s="297"/>
      <c r="GOF112" s="297"/>
      <c r="GOG112" s="297"/>
      <c r="GOH112" s="297"/>
      <c r="GOI112" s="297"/>
      <c r="GOJ112" s="297"/>
      <c r="GOK112" s="297"/>
      <c r="GOL112" s="297"/>
      <c r="GOM112" s="297"/>
      <c r="GON112" s="297"/>
      <c r="GOO112" s="297"/>
      <c r="GOP112" s="297"/>
      <c r="GOQ112" s="297"/>
      <c r="GOR112" s="297"/>
      <c r="GOS112" s="297"/>
      <c r="GOT112" s="297"/>
      <c r="GOU112" s="297"/>
      <c r="GOV112" s="297"/>
      <c r="GOW112" s="297"/>
      <c r="GOX112" s="297"/>
      <c r="GOY112" s="297"/>
      <c r="GOZ112" s="297"/>
      <c r="GPA112" s="297"/>
      <c r="GPB112" s="297"/>
      <c r="GPC112" s="297"/>
      <c r="GPD112" s="297"/>
      <c r="GPE112" s="297"/>
      <c r="GPF112" s="297"/>
      <c r="GPG112" s="297"/>
      <c r="GPH112" s="297"/>
      <c r="GPI112" s="297"/>
      <c r="GPJ112" s="297"/>
      <c r="GPK112" s="297"/>
      <c r="GPL112" s="297"/>
      <c r="GPM112" s="297"/>
      <c r="GPN112" s="297"/>
      <c r="GPO112" s="297"/>
      <c r="GPP112" s="297"/>
      <c r="GPQ112" s="297"/>
      <c r="GPR112" s="297"/>
      <c r="GPS112" s="297"/>
      <c r="GPT112" s="297"/>
      <c r="GPU112" s="297"/>
      <c r="GPV112" s="297"/>
      <c r="GPW112" s="297"/>
      <c r="GPX112" s="297"/>
      <c r="GPY112" s="297"/>
      <c r="GPZ112" s="297"/>
      <c r="GQA112" s="297"/>
      <c r="GQB112" s="297"/>
      <c r="GQC112" s="297"/>
      <c r="GQD112" s="297"/>
      <c r="GQE112" s="297"/>
      <c r="GQF112" s="297"/>
      <c r="GQG112" s="297"/>
      <c r="GQH112" s="297"/>
      <c r="GQI112" s="297"/>
      <c r="GQJ112" s="297"/>
      <c r="GQK112" s="297"/>
      <c r="GQL112" s="297"/>
      <c r="GQM112" s="297"/>
      <c r="GQN112" s="297"/>
      <c r="GQO112" s="297"/>
      <c r="GQP112" s="297"/>
      <c r="GQQ112" s="297"/>
      <c r="GQR112" s="297"/>
      <c r="GQS112" s="297"/>
      <c r="GQT112" s="297"/>
      <c r="GQU112" s="297"/>
      <c r="GQV112" s="297"/>
      <c r="GQW112" s="297"/>
      <c r="GQX112" s="297"/>
      <c r="GQY112" s="297"/>
      <c r="GQZ112" s="297"/>
      <c r="GRA112" s="297"/>
      <c r="GRB112" s="297"/>
      <c r="GRC112" s="297"/>
      <c r="GRD112" s="297"/>
      <c r="GRE112" s="297"/>
      <c r="GRF112" s="297"/>
      <c r="GRG112" s="297"/>
      <c r="GRH112" s="297"/>
      <c r="GRI112" s="297"/>
      <c r="GRJ112" s="297"/>
      <c r="GRK112" s="297"/>
      <c r="GRL112" s="297"/>
      <c r="GRM112" s="297"/>
      <c r="GRN112" s="297"/>
      <c r="GRO112" s="297"/>
      <c r="GRP112" s="297"/>
      <c r="GRQ112" s="297"/>
      <c r="GRR112" s="297"/>
      <c r="GRS112" s="297"/>
      <c r="GRT112" s="297"/>
      <c r="GRU112" s="297"/>
      <c r="GRV112" s="297"/>
      <c r="GRW112" s="297"/>
      <c r="GRX112" s="297"/>
      <c r="GRY112" s="297"/>
      <c r="GRZ112" s="297"/>
      <c r="GSA112" s="297"/>
      <c r="GSB112" s="297"/>
      <c r="GSC112" s="297"/>
      <c r="GSD112" s="297"/>
      <c r="GSE112" s="297"/>
      <c r="GSF112" s="297"/>
      <c r="GSG112" s="297"/>
      <c r="GSH112" s="297"/>
      <c r="GSI112" s="297"/>
      <c r="GSJ112" s="297"/>
      <c r="GSK112" s="297"/>
      <c r="GSL112" s="297"/>
      <c r="GSM112" s="297"/>
      <c r="GSN112" s="297"/>
      <c r="GSO112" s="297"/>
      <c r="GSP112" s="297"/>
      <c r="GSQ112" s="297"/>
      <c r="GSR112" s="297"/>
      <c r="GSS112" s="297"/>
      <c r="GST112" s="297"/>
      <c r="GSU112" s="297"/>
      <c r="GSV112" s="297"/>
      <c r="GSW112" s="297"/>
      <c r="GSX112" s="297"/>
      <c r="GSY112" s="297"/>
      <c r="GSZ112" s="297"/>
      <c r="GTA112" s="297"/>
      <c r="GTB112" s="297"/>
      <c r="GTC112" s="297"/>
      <c r="GTD112" s="297"/>
      <c r="GTE112" s="297"/>
      <c r="GTF112" s="297"/>
      <c r="GTG112" s="297"/>
      <c r="GTH112" s="297"/>
      <c r="GTI112" s="297"/>
      <c r="GTJ112" s="297"/>
      <c r="GTK112" s="297"/>
      <c r="GTL112" s="297"/>
      <c r="GTM112" s="297"/>
      <c r="GTN112" s="297"/>
      <c r="GTO112" s="297"/>
      <c r="GTP112" s="297"/>
      <c r="GTQ112" s="297"/>
      <c r="GTR112" s="297"/>
      <c r="GTS112" s="297"/>
      <c r="GTT112" s="297"/>
      <c r="GTU112" s="297"/>
      <c r="GTV112" s="297"/>
      <c r="GTW112" s="297"/>
      <c r="GTX112" s="297"/>
      <c r="GTY112" s="297"/>
      <c r="GTZ112" s="297"/>
      <c r="GUA112" s="297"/>
      <c r="GUB112" s="297"/>
      <c r="GUC112" s="297"/>
      <c r="GUD112" s="297"/>
      <c r="GUE112" s="297"/>
      <c r="GUF112" s="297"/>
      <c r="GUG112" s="297"/>
      <c r="GUH112" s="297"/>
      <c r="GUI112" s="297"/>
      <c r="GUJ112" s="297"/>
      <c r="GUK112" s="297"/>
      <c r="GUL112" s="297"/>
      <c r="GUM112" s="297"/>
      <c r="GUN112" s="297"/>
      <c r="GUO112" s="297"/>
      <c r="GUP112" s="297"/>
      <c r="GUQ112" s="297"/>
      <c r="GUR112" s="297"/>
      <c r="GUS112" s="297"/>
      <c r="GUT112" s="297"/>
      <c r="GUU112" s="297"/>
      <c r="GUV112" s="297"/>
      <c r="GUW112" s="297"/>
      <c r="GUX112" s="297"/>
      <c r="GUY112" s="297"/>
      <c r="GUZ112" s="297"/>
      <c r="GVA112" s="297"/>
      <c r="GVB112" s="297"/>
      <c r="GVC112" s="297"/>
      <c r="GVD112" s="297"/>
      <c r="GVE112" s="297"/>
      <c r="GVF112" s="297"/>
      <c r="GVG112" s="297"/>
      <c r="GVH112" s="297"/>
      <c r="GVI112" s="297"/>
      <c r="GVJ112" s="297"/>
      <c r="GVK112" s="297"/>
      <c r="GVL112" s="297"/>
      <c r="GVM112" s="297"/>
      <c r="GVN112" s="297"/>
      <c r="GVO112" s="297"/>
      <c r="GVP112" s="297"/>
      <c r="GVQ112" s="297"/>
      <c r="GVR112" s="297"/>
      <c r="GVS112" s="297"/>
      <c r="GVT112" s="297"/>
      <c r="GVU112" s="297"/>
      <c r="GVV112" s="297"/>
      <c r="GVW112" s="297"/>
      <c r="GVX112" s="297"/>
      <c r="GVY112" s="297"/>
      <c r="GVZ112" s="297"/>
      <c r="GWA112" s="297"/>
      <c r="GWB112" s="297"/>
      <c r="GWC112" s="297"/>
      <c r="GWD112" s="297"/>
      <c r="GWE112" s="297"/>
      <c r="GWF112" s="297"/>
      <c r="GWG112" s="297"/>
      <c r="GWH112" s="297"/>
      <c r="GWI112" s="297"/>
      <c r="GWJ112" s="297"/>
      <c r="GWK112" s="297"/>
      <c r="GWL112" s="297"/>
      <c r="GWM112" s="297"/>
      <c r="GWN112" s="297"/>
      <c r="GWO112" s="297"/>
      <c r="GWP112" s="297"/>
      <c r="GWQ112" s="297"/>
      <c r="GWR112" s="297"/>
      <c r="GWS112" s="297"/>
      <c r="GWT112" s="297"/>
      <c r="GWU112" s="297"/>
      <c r="GWV112" s="297"/>
      <c r="GWW112" s="297"/>
      <c r="GWX112" s="297"/>
      <c r="GWY112" s="297"/>
      <c r="GWZ112" s="297"/>
      <c r="GXA112" s="297"/>
      <c r="GXB112" s="297"/>
      <c r="GXC112" s="297"/>
      <c r="GXD112" s="297"/>
      <c r="GXE112" s="297"/>
      <c r="GXF112" s="297"/>
      <c r="GXG112" s="297"/>
      <c r="GXH112" s="297"/>
      <c r="GXI112" s="297"/>
      <c r="GXJ112" s="297"/>
      <c r="GXK112" s="297"/>
      <c r="GXL112" s="297"/>
      <c r="GXM112" s="297"/>
      <c r="GXN112" s="297"/>
      <c r="GXO112" s="297"/>
      <c r="GXP112" s="297"/>
      <c r="GXQ112" s="297"/>
      <c r="GXR112" s="297"/>
      <c r="GXS112" s="297"/>
      <c r="GXT112" s="297"/>
      <c r="GXU112" s="297"/>
      <c r="GXV112" s="297"/>
      <c r="GXW112" s="297"/>
      <c r="GXX112" s="297"/>
      <c r="GXY112" s="297"/>
      <c r="GXZ112" s="297"/>
      <c r="GYA112" s="297"/>
      <c r="GYB112" s="297"/>
      <c r="GYC112" s="297"/>
      <c r="GYD112" s="297"/>
      <c r="GYE112" s="297"/>
      <c r="GYF112" s="297"/>
      <c r="GYG112" s="297"/>
      <c r="GYH112" s="297"/>
      <c r="GYI112" s="297"/>
      <c r="GYJ112" s="297"/>
      <c r="GYK112" s="297"/>
      <c r="GYL112" s="297"/>
      <c r="GYM112" s="297"/>
      <c r="GYN112" s="297"/>
      <c r="GYO112" s="297"/>
      <c r="GYP112" s="297"/>
      <c r="GYQ112" s="297"/>
      <c r="GYR112" s="297"/>
      <c r="GYS112" s="297"/>
      <c r="GYT112" s="297"/>
      <c r="GYU112" s="297"/>
      <c r="GYV112" s="297"/>
      <c r="GYW112" s="297"/>
      <c r="GYX112" s="297"/>
      <c r="GYY112" s="297"/>
      <c r="GYZ112" s="297"/>
      <c r="GZA112" s="297"/>
      <c r="GZB112" s="297"/>
      <c r="GZC112" s="297"/>
      <c r="GZD112" s="297"/>
      <c r="GZE112" s="297"/>
      <c r="GZF112" s="297"/>
      <c r="GZG112" s="297"/>
      <c r="GZH112" s="297"/>
      <c r="GZI112" s="297"/>
      <c r="GZJ112" s="297"/>
      <c r="GZK112" s="297"/>
      <c r="GZL112" s="297"/>
      <c r="GZM112" s="297"/>
      <c r="GZN112" s="297"/>
      <c r="GZO112" s="297"/>
      <c r="GZP112" s="297"/>
      <c r="GZQ112" s="297"/>
      <c r="GZR112" s="297"/>
      <c r="GZS112" s="297"/>
      <c r="GZT112" s="297"/>
      <c r="GZU112" s="297"/>
      <c r="GZV112" s="297"/>
      <c r="GZW112" s="297"/>
      <c r="GZX112" s="297"/>
      <c r="GZY112" s="297"/>
      <c r="GZZ112" s="297"/>
      <c r="HAA112" s="297"/>
      <c r="HAB112" s="297"/>
      <c r="HAC112" s="297"/>
      <c r="HAD112" s="297"/>
      <c r="HAE112" s="297"/>
      <c r="HAF112" s="297"/>
      <c r="HAG112" s="297"/>
      <c r="HAH112" s="297"/>
      <c r="HAI112" s="297"/>
      <c r="HAJ112" s="297"/>
      <c r="HAK112" s="297"/>
      <c r="HAL112" s="297"/>
      <c r="HAM112" s="297"/>
      <c r="HAN112" s="297"/>
      <c r="HAO112" s="297"/>
      <c r="HAP112" s="297"/>
      <c r="HAQ112" s="297"/>
      <c r="HAR112" s="297"/>
      <c r="HAS112" s="297"/>
      <c r="HAT112" s="297"/>
      <c r="HAU112" s="297"/>
      <c r="HAV112" s="297"/>
      <c r="HAW112" s="297"/>
      <c r="HAX112" s="297"/>
      <c r="HAY112" s="297"/>
      <c r="HAZ112" s="297"/>
      <c r="HBA112" s="297"/>
      <c r="HBB112" s="297"/>
      <c r="HBC112" s="297"/>
      <c r="HBD112" s="297"/>
      <c r="HBE112" s="297"/>
      <c r="HBF112" s="297"/>
      <c r="HBG112" s="297"/>
      <c r="HBH112" s="297"/>
      <c r="HBI112" s="297"/>
      <c r="HBJ112" s="297"/>
      <c r="HBK112" s="297"/>
      <c r="HBL112" s="297"/>
      <c r="HBM112" s="297"/>
      <c r="HBN112" s="297"/>
      <c r="HBO112" s="297"/>
      <c r="HBP112" s="297"/>
      <c r="HBQ112" s="297"/>
      <c r="HBR112" s="297"/>
      <c r="HBS112" s="297"/>
      <c r="HBT112" s="297"/>
      <c r="HBU112" s="297"/>
      <c r="HBV112" s="297"/>
      <c r="HBW112" s="297"/>
      <c r="HBX112" s="297"/>
      <c r="HBY112" s="297"/>
      <c r="HBZ112" s="297"/>
      <c r="HCA112" s="297"/>
      <c r="HCB112" s="297"/>
      <c r="HCC112" s="297"/>
      <c r="HCD112" s="297"/>
      <c r="HCE112" s="297"/>
      <c r="HCF112" s="297"/>
      <c r="HCG112" s="297"/>
      <c r="HCH112" s="297"/>
      <c r="HCI112" s="297"/>
      <c r="HCJ112" s="297"/>
      <c r="HCK112" s="297"/>
      <c r="HCL112" s="297"/>
      <c r="HCM112" s="297"/>
      <c r="HCN112" s="297"/>
      <c r="HCO112" s="297"/>
      <c r="HCP112" s="297"/>
      <c r="HCQ112" s="297"/>
      <c r="HCR112" s="297"/>
      <c r="HCS112" s="297"/>
      <c r="HCT112" s="297"/>
      <c r="HCU112" s="297"/>
      <c r="HCV112" s="297"/>
      <c r="HCW112" s="297"/>
      <c r="HCX112" s="297"/>
      <c r="HCY112" s="297"/>
      <c r="HCZ112" s="297"/>
      <c r="HDA112" s="297"/>
      <c r="HDB112" s="297"/>
      <c r="HDC112" s="297"/>
      <c r="HDD112" s="297"/>
      <c r="HDE112" s="297"/>
      <c r="HDF112" s="297"/>
      <c r="HDG112" s="297"/>
      <c r="HDH112" s="297"/>
      <c r="HDI112" s="297"/>
      <c r="HDJ112" s="297"/>
      <c r="HDK112" s="297"/>
      <c r="HDL112" s="297"/>
      <c r="HDM112" s="297"/>
      <c r="HDN112" s="297"/>
      <c r="HDO112" s="297"/>
      <c r="HDP112" s="297"/>
      <c r="HDQ112" s="297"/>
      <c r="HDR112" s="297"/>
      <c r="HDS112" s="297"/>
      <c r="HDT112" s="297"/>
      <c r="HDU112" s="297"/>
      <c r="HDV112" s="297"/>
      <c r="HDW112" s="297"/>
      <c r="HDX112" s="297"/>
      <c r="HDY112" s="297"/>
      <c r="HDZ112" s="297"/>
      <c r="HEA112" s="297"/>
      <c r="HEB112" s="297"/>
      <c r="HEC112" s="297"/>
      <c r="HED112" s="297"/>
      <c r="HEE112" s="297"/>
      <c r="HEF112" s="297"/>
      <c r="HEG112" s="297"/>
      <c r="HEH112" s="297"/>
      <c r="HEI112" s="297"/>
      <c r="HEJ112" s="297"/>
      <c r="HEK112" s="297"/>
      <c r="HEL112" s="297"/>
      <c r="HEM112" s="297"/>
      <c r="HEN112" s="297"/>
      <c r="HEO112" s="297"/>
      <c r="HEP112" s="297"/>
      <c r="HEQ112" s="297"/>
      <c r="HER112" s="297"/>
      <c r="HES112" s="297"/>
      <c r="HET112" s="297"/>
      <c r="HEU112" s="297"/>
      <c r="HEV112" s="297"/>
      <c r="HEW112" s="297"/>
      <c r="HEX112" s="297"/>
      <c r="HEY112" s="297"/>
      <c r="HEZ112" s="297"/>
      <c r="HFA112" s="297"/>
      <c r="HFB112" s="297"/>
      <c r="HFC112" s="297"/>
      <c r="HFD112" s="297"/>
      <c r="HFE112" s="297"/>
      <c r="HFF112" s="297"/>
      <c r="HFG112" s="297"/>
      <c r="HFH112" s="297"/>
      <c r="HFI112" s="297"/>
      <c r="HFJ112" s="297"/>
      <c r="HFK112" s="297"/>
      <c r="HFL112" s="297"/>
      <c r="HFM112" s="297"/>
      <c r="HFN112" s="297"/>
      <c r="HFO112" s="297"/>
      <c r="HFP112" s="297"/>
      <c r="HFQ112" s="297"/>
      <c r="HFR112" s="297"/>
      <c r="HFS112" s="297"/>
      <c r="HFT112" s="297"/>
      <c r="HFU112" s="297"/>
      <c r="HFV112" s="297"/>
      <c r="HFW112" s="297"/>
      <c r="HFX112" s="297"/>
      <c r="HFY112" s="297"/>
      <c r="HFZ112" s="297"/>
      <c r="HGA112" s="297"/>
      <c r="HGB112" s="297"/>
      <c r="HGC112" s="297"/>
      <c r="HGD112" s="297"/>
      <c r="HGE112" s="297"/>
      <c r="HGF112" s="297"/>
      <c r="HGG112" s="297"/>
      <c r="HGH112" s="297"/>
      <c r="HGI112" s="297"/>
      <c r="HGJ112" s="297"/>
      <c r="HGK112" s="297"/>
      <c r="HGL112" s="297"/>
      <c r="HGM112" s="297"/>
      <c r="HGN112" s="297"/>
      <c r="HGO112" s="297"/>
      <c r="HGP112" s="297"/>
      <c r="HGQ112" s="297"/>
      <c r="HGR112" s="297"/>
      <c r="HGS112" s="297"/>
      <c r="HGT112" s="297"/>
      <c r="HGU112" s="297"/>
      <c r="HGV112" s="297"/>
      <c r="HGW112" s="297"/>
      <c r="HGX112" s="297"/>
      <c r="HGY112" s="297"/>
      <c r="HGZ112" s="297"/>
      <c r="HHA112" s="297"/>
      <c r="HHB112" s="297"/>
      <c r="HHC112" s="297"/>
      <c r="HHD112" s="297"/>
      <c r="HHE112" s="297"/>
      <c r="HHF112" s="297"/>
      <c r="HHG112" s="297"/>
      <c r="HHH112" s="297"/>
      <c r="HHI112" s="297"/>
      <c r="HHJ112" s="297"/>
      <c r="HHK112" s="297"/>
      <c r="HHL112" s="297"/>
      <c r="HHM112" s="297"/>
      <c r="HHN112" s="297"/>
      <c r="HHO112" s="297"/>
      <c r="HHP112" s="297"/>
      <c r="HHQ112" s="297"/>
      <c r="HHR112" s="297"/>
      <c r="HHS112" s="297"/>
      <c r="HHT112" s="297"/>
      <c r="HHU112" s="297"/>
      <c r="HHV112" s="297"/>
      <c r="HHW112" s="297"/>
      <c r="HHX112" s="297"/>
      <c r="HHY112" s="297"/>
      <c r="HHZ112" s="297"/>
      <c r="HIA112" s="297"/>
      <c r="HIB112" s="297"/>
      <c r="HIC112" s="297"/>
      <c r="HID112" s="297"/>
      <c r="HIE112" s="297"/>
      <c r="HIF112" s="297"/>
      <c r="HIG112" s="297"/>
      <c r="HIH112" s="297"/>
      <c r="HII112" s="297"/>
      <c r="HIJ112" s="297"/>
      <c r="HIK112" s="297"/>
      <c r="HIL112" s="297"/>
      <c r="HIM112" s="297"/>
      <c r="HIN112" s="297"/>
      <c r="HIO112" s="297"/>
      <c r="HIP112" s="297"/>
      <c r="HIQ112" s="297"/>
      <c r="HIR112" s="297"/>
      <c r="HIS112" s="297"/>
      <c r="HIT112" s="297"/>
      <c r="HIU112" s="297"/>
      <c r="HIV112" s="297"/>
      <c r="HIW112" s="297"/>
      <c r="HIX112" s="297"/>
      <c r="HIY112" s="297"/>
      <c r="HIZ112" s="297"/>
      <c r="HJA112" s="297"/>
      <c r="HJB112" s="297"/>
      <c r="HJC112" s="297"/>
      <c r="HJD112" s="297"/>
      <c r="HJE112" s="297"/>
      <c r="HJF112" s="297"/>
      <c r="HJG112" s="297"/>
      <c r="HJH112" s="297"/>
      <c r="HJI112" s="297"/>
      <c r="HJJ112" s="297"/>
      <c r="HJK112" s="297"/>
      <c r="HJL112" s="297"/>
      <c r="HJM112" s="297"/>
      <c r="HJN112" s="297"/>
      <c r="HJO112" s="297"/>
      <c r="HJP112" s="297"/>
      <c r="HJQ112" s="297"/>
      <c r="HJR112" s="297"/>
      <c r="HJS112" s="297"/>
      <c r="HJT112" s="297"/>
      <c r="HJU112" s="297"/>
      <c r="HJV112" s="297"/>
      <c r="HJW112" s="297"/>
      <c r="HJX112" s="297"/>
      <c r="HJY112" s="297"/>
      <c r="HJZ112" s="297"/>
      <c r="HKA112" s="297"/>
      <c r="HKB112" s="297"/>
      <c r="HKC112" s="297"/>
      <c r="HKD112" s="297"/>
      <c r="HKE112" s="297"/>
      <c r="HKF112" s="297"/>
      <c r="HKG112" s="297"/>
      <c r="HKH112" s="297"/>
      <c r="HKI112" s="297"/>
      <c r="HKJ112" s="297"/>
      <c r="HKK112" s="297"/>
      <c r="HKL112" s="297"/>
      <c r="HKM112" s="297"/>
      <c r="HKN112" s="297"/>
      <c r="HKO112" s="297"/>
      <c r="HKP112" s="297"/>
      <c r="HKQ112" s="297"/>
      <c r="HKR112" s="297"/>
      <c r="HKS112" s="297"/>
      <c r="HKT112" s="297"/>
      <c r="HKU112" s="297"/>
      <c r="HKV112" s="297"/>
      <c r="HKW112" s="297"/>
      <c r="HKX112" s="297"/>
      <c r="HKY112" s="297"/>
      <c r="HKZ112" s="297"/>
      <c r="HLA112" s="297"/>
      <c r="HLB112" s="297"/>
      <c r="HLC112" s="297"/>
      <c r="HLD112" s="297"/>
      <c r="HLE112" s="297"/>
      <c r="HLF112" s="297"/>
      <c r="HLG112" s="297"/>
      <c r="HLH112" s="297"/>
      <c r="HLI112" s="297"/>
      <c r="HLJ112" s="297"/>
      <c r="HLK112" s="297"/>
      <c r="HLL112" s="297"/>
      <c r="HLM112" s="297"/>
      <c r="HLN112" s="297"/>
      <c r="HLO112" s="297"/>
      <c r="HLP112" s="297"/>
      <c r="HLQ112" s="297"/>
      <c r="HLR112" s="297"/>
      <c r="HLS112" s="297"/>
      <c r="HLT112" s="297"/>
      <c r="HLU112" s="297"/>
      <c r="HLV112" s="297"/>
      <c r="HLW112" s="297"/>
      <c r="HLX112" s="297"/>
      <c r="HLY112" s="297"/>
      <c r="HLZ112" s="297"/>
      <c r="HMA112" s="297"/>
      <c r="HMB112" s="297"/>
      <c r="HMC112" s="297"/>
      <c r="HMD112" s="297"/>
      <c r="HME112" s="297"/>
      <c r="HMF112" s="297"/>
      <c r="HMG112" s="297"/>
      <c r="HMH112" s="297"/>
      <c r="HMI112" s="297"/>
      <c r="HMJ112" s="297"/>
      <c r="HMK112" s="297"/>
      <c r="HML112" s="297"/>
      <c r="HMM112" s="297"/>
      <c r="HMN112" s="297"/>
      <c r="HMO112" s="297"/>
      <c r="HMP112" s="297"/>
      <c r="HMQ112" s="297"/>
      <c r="HMR112" s="297"/>
      <c r="HMS112" s="297"/>
      <c r="HMT112" s="297"/>
      <c r="HMU112" s="297"/>
      <c r="HMV112" s="297"/>
      <c r="HMW112" s="297"/>
      <c r="HMX112" s="297"/>
      <c r="HMY112" s="297"/>
      <c r="HMZ112" s="297"/>
      <c r="HNA112" s="297"/>
      <c r="HNB112" s="297"/>
      <c r="HNC112" s="297"/>
      <c r="HND112" s="297"/>
      <c r="HNE112" s="297"/>
      <c r="HNF112" s="297"/>
      <c r="HNG112" s="297"/>
      <c r="HNH112" s="297"/>
      <c r="HNI112" s="297"/>
      <c r="HNJ112" s="297"/>
      <c r="HNK112" s="297"/>
      <c r="HNL112" s="297"/>
      <c r="HNM112" s="297"/>
      <c r="HNN112" s="297"/>
      <c r="HNO112" s="297"/>
      <c r="HNP112" s="297"/>
      <c r="HNQ112" s="297"/>
      <c r="HNR112" s="297"/>
      <c r="HNS112" s="297"/>
      <c r="HNT112" s="297"/>
      <c r="HNU112" s="297"/>
      <c r="HNV112" s="297"/>
      <c r="HNW112" s="297"/>
      <c r="HNX112" s="297"/>
      <c r="HNY112" s="297"/>
      <c r="HNZ112" s="297"/>
      <c r="HOA112" s="297"/>
      <c r="HOB112" s="297"/>
      <c r="HOC112" s="297"/>
      <c r="HOD112" s="297"/>
      <c r="HOE112" s="297"/>
      <c r="HOF112" s="297"/>
      <c r="HOG112" s="297"/>
      <c r="HOH112" s="297"/>
      <c r="HOI112" s="297"/>
      <c r="HOJ112" s="297"/>
      <c r="HOK112" s="297"/>
      <c r="HOL112" s="297"/>
      <c r="HOM112" s="297"/>
      <c r="HON112" s="297"/>
      <c r="HOO112" s="297"/>
      <c r="HOP112" s="297"/>
      <c r="HOQ112" s="297"/>
      <c r="HOR112" s="297"/>
      <c r="HOS112" s="297"/>
      <c r="HOT112" s="297"/>
      <c r="HOU112" s="297"/>
      <c r="HOV112" s="297"/>
      <c r="HOW112" s="297"/>
      <c r="HOX112" s="297"/>
      <c r="HOY112" s="297"/>
      <c r="HOZ112" s="297"/>
      <c r="HPA112" s="297"/>
      <c r="HPB112" s="297"/>
      <c r="HPC112" s="297"/>
      <c r="HPD112" s="297"/>
      <c r="HPE112" s="297"/>
      <c r="HPF112" s="297"/>
      <c r="HPG112" s="297"/>
      <c r="HPH112" s="297"/>
      <c r="HPI112" s="297"/>
      <c r="HPJ112" s="297"/>
      <c r="HPK112" s="297"/>
      <c r="HPL112" s="297"/>
      <c r="HPM112" s="297"/>
      <c r="HPN112" s="297"/>
      <c r="HPO112" s="297"/>
      <c r="HPP112" s="297"/>
      <c r="HPQ112" s="297"/>
      <c r="HPR112" s="297"/>
      <c r="HPS112" s="297"/>
      <c r="HPT112" s="297"/>
      <c r="HPU112" s="297"/>
      <c r="HPV112" s="297"/>
      <c r="HPW112" s="297"/>
      <c r="HPX112" s="297"/>
      <c r="HPY112" s="297"/>
      <c r="HPZ112" s="297"/>
      <c r="HQA112" s="297"/>
      <c r="HQB112" s="297"/>
      <c r="HQC112" s="297"/>
      <c r="HQD112" s="297"/>
      <c r="HQE112" s="297"/>
      <c r="HQF112" s="297"/>
      <c r="HQG112" s="297"/>
      <c r="HQH112" s="297"/>
      <c r="HQI112" s="297"/>
      <c r="HQJ112" s="297"/>
      <c r="HQK112" s="297"/>
      <c r="HQL112" s="297"/>
      <c r="HQM112" s="297"/>
      <c r="HQN112" s="297"/>
      <c r="HQO112" s="297"/>
      <c r="HQP112" s="297"/>
      <c r="HQQ112" s="297"/>
      <c r="HQR112" s="297"/>
      <c r="HQS112" s="297"/>
      <c r="HQT112" s="297"/>
      <c r="HQU112" s="297"/>
      <c r="HQV112" s="297"/>
      <c r="HQW112" s="297"/>
      <c r="HQX112" s="297"/>
      <c r="HQY112" s="297"/>
      <c r="HQZ112" s="297"/>
      <c r="HRA112" s="297"/>
      <c r="HRB112" s="297"/>
      <c r="HRC112" s="297"/>
      <c r="HRD112" s="297"/>
      <c r="HRE112" s="297"/>
      <c r="HRF112" s="297"/>
      <c r="HRG112" s="297"/>
      <c r="HRH112" s="297"/>
      <c r="HRI112" s="297"/>
      <c r="HRJ112" s="297"/>
      <c r="HRK112" s="297"/>
      <c r="HRL112" s="297"/>
      <c r="HRM112" s="297"/>
      <c r="HRN112" s="297"/>
      <c r="HRO112" s="297"/>
      <c r="HRP112" s="297"/>
      <c r="HRQ112" s="297"/>
      <c r="HRR112" s="297"/>
      <c r="HRS112" s="297"/>
      <c r="HRT112" s="297"/>
      <c r="HRU112" s="297"/>
      <c r="HRV112" s="297"/>
      <c r="HRW112" s="297"/>
      <c r="HRX112" s="297"/>
      <c r="HRY112" s="297"/>
      <c r="HRZ112" s="297"/>
      <c r="HSA112" s="297"/>
      <c r="HSB112" s="297"/>
      <c r="HSC112" s="297"/>
      <c r="HSD112" s="297"/>
      <c r="HSE112" s="297"/>
      <c r="HSF112" s="297"/>
      <c r="HSG112" s="297"/>
      <c r="HSH112" s="297"/>
      <c r="HSI112" s="297"/>
      <c r="HSJ112" s="297"/>
      <c r="HSK112" s="297"/>
      <c r="HSL112" s="297"/>
      <c r="HSM112" s="297"/>
      <c r="HSN112" s="297"/>
      <c r="HSO112" s="297"/>
      <c r="HSP112" s="297"/>
      <c r="HSQ112" s="297"/>
      <c r="HSR112" s="297"/>
      <c r="HSS112" s="297"/>
      <c r="HST112" s="297"/>
      <c r="HSU112" s="297"/>
      <c r="HSV112" s="297"/>
      <c r="HSW112" s="297"/>
      <c r="HSX112" s="297"/>
      <c r="HSY112" s="297"/>
      <c r="HSZ112" s="297"/>
      <c r="HTA112" s="297"/>
      <c r="HTB112" s="297"/>
      <c r="HTC112" s="297"/>
      <c r="HTD112" s="297"/>
      <c r="HTE112" s="297"/>
      <c r="HTF112" s="297"/>
      <c r="HTG112" s="297"/>
      <c r="HTH112" s="297"/>
      <c r="HTI112" s="297"/>
      <c r="HTJ112" s="297"/>
      <c r="HTK112" s="297"/>
      <c r="HTL112" s="297"/>
      <c r="HTM112" s="297"/>
      <c r="HTN112" s="297"/>
      <c r="HTO112" s="297"/>
      <c r="HTP112" s="297"/>
      <c r="HTQ112" s="297"/>
      <c r="HTR112" s="297"/>
      <c r="HTS112" s="297"/>
      <c r="HTT112" s="297"/>
      <c r="HTU112" s="297"/>
      <c r="HTV112" s="297"/>
      <c r="HTW112" s="297"/>
      <c r="HTX112" s="297"/>
      <c r="HTY112" s="297"/>
      <c r="HTZ112" s="297"/>
      <c r="HUA112" s="297"/>
      <c r="HUB112" s="297"/>
      <c r="HUC112" s="297"/>
      <c r="HUD112" s="297"/>
      <c r="HUE112" s="297"/>
      <c r="HUF112" s="297"/>
      <c r="HUG112" s="297"/>
      <c r="HUH112" s="297"/>
      <c r="HUI112" s="297"/>
      <c r="HUJ112" s="297"/>
      <c r="HUK112" s="297"/>
      <c r="HUL112" s="297"/>
      <c r="HUM112" s="297"/>
      <c r="HUN112" s="297"/>
      <c r="HUO112" s="297"/>
      <c r="HUP112" s="297"/>
      <c r="HUQ112" s="297"/>
      <c r="HUR112" s="297"/>
      <c r="HUS112" s="297"/>
      <c r="HUT112" s="297"/>
      <c r="HUU112" s="297"/>
      <c r="HUV112" s="297"/>
      <c r="HUW112" s="297"/>
      <c r="HUX112" s="297"/>
      <c r="HUY112" s="297"/>
      <c r="HUZ112" s="297"/>
      <c r="HVA112" s="297"/>
      <c r="HVB112" s="297"/>
      <c r="HVC112" s="297"/>
      <c r="HVD112" s="297"/>
      <c r="HVE112" s="297"/>
      <c r="HVF112" s="297"/>
      <c r="HVG112" s="297"/>
      <c r="HVH112" s="297"/>
      <c r="HVI112" s="297"/>
      <c r="HVJ112" s="297"/>
      <c r="HVK112" s="297"/>
      <c r="HVL112" s="297"/>
      <c r="HVM112" s="297"/>
      <c r="HVN112" s="297"/>
      <c r="HVO112" s="297"/>
      <c r="HVP112" s="297"/>
      <c r="HVQ112" s="297"/>
      <c r="HVR112" s="297"/>
      <c r="HVS112" s="297"/>
      <c r="HVT112" s="297"/>
      <c r="HVU112" s="297"/>
      <c r="HVV112" s="297"/>
      <c r="HVW112" s="297"/>
      <c r="HVX112" s="297"/>
      <c r="HVY112" s="297"/>
      <c r="HVZ112" s="297"/>
      <c r="HWA112" s="297"/>
      <c r="HWB112" s="297"/>
      <c r="HWC112" s="297"/>
      <c r="HWD112" s="297"/>
      <c r="HWE112" s="297"/>
      <c r="HWF112" s="297"/>
      <c r="HWG112" s="297"/>
      <c r="HWH112" s="297"/>
      <c r="HWI112" s="297"/>
      <c r="HWJ112" s="297"/>
      <c r="HWK112" s="297"/>
      <c r="HWL112" s="297"/>
      <c r="HWM112" s="297"/>
      <c r="HWN112" s="297"/>
      <c r="HWO112" s="297"/>
      <c r="HWP112" s="297"/>
      <c r="HWQ112" s="297"/>
      <c r="HWR112" s="297"/>
      <c r="HWS112" s="297"/>
      <c r="HWT112" s="297"/>
      <c r="HWU112" s="297"/>
      <c r="HWV112" s="297"/>
      <c r="HWW112" s="297"/>
      <c r="HWX112" s="297"/>
      <c r="HWY112" s="297"/>
      <c r="HWZ112" s="297"/>
      <c r="HXA112" s="297"/>
      <c r="HXB112" s="297"/>
      <c r="HXC112" s="297"/>
      <c r="HXD112" s="297"/>
      <c r="HXE112" s="297"/>
      <c r="HXF112" s="297"/>
      <c r="HXG112" s="297"/>
      <c r="HXH112" s="297"/>
      <c r="HXI112" s="297"/>
      <c r="HXJ112" s="297"/>
      <c r="HXK112" s="297"/>
      <c r="HXL112" s="297"/>
      <c r="HXM112" s="297"/>
      <c r="HXN112" s="297"/>
      <c r="HXO112" s="297"/>
      <c r="HXP112" s="297"/>
      <c r="HXQ112" s="297"/>
      <c r="HXR112" s="297"/>
      <c r="HXS112" s="297"/>
      <c r="HXT112" s="297"/>
      <c r="HXU112" s="297"/>
      <c r="HXV112" s="297"/>
      <c r="HXW112" s="297"/>
      <c r="HXX112" s="297"/>
      <c r="HXY112" s="297"/>
      <c r="HXZ112" s="297"/>
      <c r="HYA112" s="297"/>
      <c r="HYB112" s="297"/>
      <c r="HYC112" s="297"/>
      <c r="HYD112" s="297"/>
      <c r="HYE112" s="297"/>
      <c r="HYF112" s="297"/>
      <c r="HYG112" s="297"/>
      <c r="HYH112" s="297"/>
      <c r="HYI112" s="297"/>
      <c r="HYJ112" s="297"/>
      <c r="HYK112" s="297"/>
      <c r="HYL112" s="297"/>
      <c r="HYM112" s="297"/>
      <c r="HYN112" s="297"/>
      <c r="HYO112" s="297"/>
      <c r="HYP112" s="297"/>
      <c r="HYQ112" s="297"/>
      <c r="HYR112" s="297"/>
      <c r="HYS112" s="297"/>
      <c r="HYT112" s="297"/>
      <c r="HYU112" s="297"/>
      <c r="HYV112" s="297"/>
      <c r="HYW112" s="297"/>
      <c r="HYX112" s="297"/>
      <c r="HYY112" s="297"/>
      <c r="HYZ112" s="297"/>
      <c r="HZA112" s="297"/>
      <c r="HZB112" s="297"/>
      <c r="HZC112" s="297"/>
      <c r="HZD112" s="297"/>
      <c r="HZE112" s="297"/>
      <c r="HZF112" s="297"/>
      <c r="HZG112" s="297"/>
      <c r="HZH112" s="297"/>
      <c r="HZI112" s="297"/>
      <c r="HZJ112" s="297"/>
      <c r="HZK112" s="297"/>
      <c r="HZL112" s="297"/>
      <c r="HZM112" s="297"/>
      <c r="HZN112" s="297"/>
      <c r="HZO112" s="297"/>
      <c r="HZP112" s="297"/>
      <c r="HZQ112" s="297"/>
      <c r="HZR112" s="297"/>
      <c r="HZS112" s="297"/>
      <c r="HZT112" s="297"/>
      <c r="HZU112" s="297"/>
      <c r="HZV112" s="297"/>
      <c r="HZW112" s="297"/>
      <c r="HZX112" s="297"/>
      <c r="HZY112" s="297"/>
      <c r="HZZ112" s="297"/>
      <c r="IAA112" s="297"/>
      <c r="IAB112" s="297"/>
      <c r="IAC112" s="297"/>
      <c r="IAD112" s="297"/>
      <c r="IAE112" s="297"/>
      <c r="IAF112" s="297"/>
      <c r="IAG112" s="297"/>
      <c r="IAH112" s="297"/>
      <c r="IAI112" s="297"/>
      <c r="IAJ112" s="297"/>
      <c r="IAK112" s="297"/>
      <c r="IAL112" s="297"/>
      <c r="IAM112" s="297"/>
      <c r="IAN112" s="297"/>
      <c r="IAO112" s="297"/>
      <c r="IAP112" s="297"/>
      <c r="IAQ112" s="297"/>
      <c r="IAR112" s="297"/>
      <c r="IAS112" s="297"/>
      <c r="IAT112" s="297"/>
      <c r="IAU112" s="297"/>
      <c r="IAV112" s="297"/>
      <c r="IAW112" s="297"/>
      <c r="IAX112" s="297"/>
      <c r="IAY112" s="297"/>
      <c r="IAZ112" s="297"/>
      <c r="IBA112" s="297"/>
      <c r="IBB112" s="297"/>
      <c r="IBC112" s="297"/>
      <c r="IBD112" s="297"/>
      <c r="IBE112" s="297"/>
      <c r="IBF112" s="297"/>
      <c r="IBG112" s="297"/>
      <c r="IBH112" s="297"/>
      <c r="IBI112" s="297"/>
      <c r="IBJ112" s="297"/>
      <c r="IBK112" s="297"/>
      <c r="IBL112" s="297"/>
      <c r="IBM112" s="297"/>
      <c r="IBN112" s="297"/>
      <c r="IBO112" s="297"/>
      <c r="IBP112" s="297"/>
      <c r="IBQ112" s="297"/>
      <c r="IBR112" s="297"/>
      <c r="IBS112" s="297"/>
      <c r="IBT112" s="297"/>
      <c r="IBU112" s="297"/>
      <c r="IBV112" s="297"/>
      <c r="IBW112" s="297"/>
      <c r="IBX112" s="297"/>
      <c r="IBY112" s="297"/>
      <c r="IBZ112" s="297"/>
      <c r="ICA112" s="297"/>
      <c r="ICB112" s="297"/>
      <c r="ICC112" s="297"/>
      <c r="ICD112" s="297"/>
      <c r="ICE112" s="297"/>
      <c r="ICF112" s="297"/>
      <c r="ICG112" s="297"/>
      <c r="ICH112" s="297"/>
      <c r="ICI112" s="297"/>
      <c r="ICJ112" s="297"/>
      <c r="ICK112" s="297"/>
      <c r="ICL112" s="297"/>
      <c r="ICM112" s="297"/>
      <c r="ICN112" s="297"/>
      <c r="ICO112" s="297"/>
      <c r="ICP112" s="297"/>
      <c r="ICQ112" s="297"/>
      <c r="ICR112" s="297"/>
      <c r="ICS112" s="297"/>
      <c r="ICT112" s="297"/>
      <c r="ICU112" s="297"/>
      <c r="ICV112" s="297"/>
      <c r="ICW112" s="297"/>
      <c r="ICX112" s="297"/>
      <c r="ICY112" s="297"/>
      <c r="ICZ112" s="297"/>
      <c r="IDA112" s="297"/>
      <c r="IDB112" s="297"/>
      <c r="IDC112" s="297"/>
      <c r="IDD112" s="297"/>
      <c r="IDE112" s="297"/>
      <c r="IDF112" s="297"/>
      <c r="IDG112" s="297"/>
      <c r="IDH112" s="297"/>
      <c r="IDI112" s="297"/>
      <c r="IDJ112" s="297"/>
      <c r="IDK112" s="297"/>
      <c r="IDL112" s="297"/>
      <c r="IDM112" s="297"/>
      <c r="IDN112" s="297"/>
      <c r="IDO112" s="297"/>
      <c r="IDP112" s="297"/>
      <c r="IDQ112" s="297"/>
      <c r="IDR112" s="297"/>
      <c r="IDS112" s="297"/>
      <c r="IDT112" s="297"/>
      <c r="IDU112" s="297"/>
      <c r="IDV112" s="297"/>
      <c r="IDW112" s="297"/>
      <c r="IDX112" s="297"/>
      <c r="IDY112" s="297"/>
      <c r="IDZ112" s="297"/>
      <c r="IEA112" s="297"/>
      <c r="IEB112" s="297"/>
      <c r="IEC112" s="297"/>
      <c r="IED112" s="297"/>
      <c r="IEE112" s="297"/>
      <c r="IEF112" s="297"/>
      <c r="IEG112" s="297"/>
      <c r="IEH112" s="297"/>
      <c r="IEI112" s="297"/>
      <c r="IEJ112" s="297"/>
      <c r="IEK112" s="297"/>
      <c r="IEL112" s="297"/>
      <c r="IEM112" s="297"/>
      <c r="IEN112" s="297"/>
      <c r="IEO112" s="297"/>
      <c r="IEP112" s="297"/>
      <c r="IEQ112" s="297"/>
      <c r="IER112" s="297"/>
      <c r="IES112" s="297"/>
      <c r="IET112" s="297"/>
      <c r="IEU112" s="297"/>
      <c r="IEV112" s="297"/>
      <c r="IEW112" s="297"/>
      <c r="IEX112" s="297"/>
      <c r="IEY112" s="297"/>
      <c r="IEZ112" s="297"/>
      <c r="IFA112" s="297"/>
      <c r="IFB112" s="297"/>
      <c r="IFC112" s="297"/>
      <c r="IFD112" s="297"/>
      <c r="IFE112" s="297"/>
      <c r="IFF112" s="297"/>
      <c r="IFG112" s="297"/>
      <c r="IFH112" s="297"/>
      <c r="IFI112" s="297"/>
      <c r="IFJ112" s="297"/>
      <c r="IFK112" s="297"/>
      <c r="IFL112" s="297"/>
      <c r="IFM112" s="297"/>
      <c r="IFN112" s="297"/>
      <c r="IFO112" s="297"/>
      <c r="IFP112" s="297"/>
      <c r="IFQ112" s="297"/>
      <c r="IFR112" s="297"/>
      <c r="IFS112" s="297"/>
      <c r="IFT112" s="297"/>
      <c r="IFU112" s="297"/>
      <c r="IFV112" s="297"/>
      <c r="IFW112" s="297"/>
      <c r="IFX112" s="297"/>
      <c r="IFY112" s="297"/>
      <c r="IFZ112" s="297"/>
      <c r="IGA112" s="297"/>
      <c r="IGB112" s="297"/>
      <c r="IGC112" s="297"/>
      <c r="IGD112" s="297"/>
      <c r="IGE112" s="297"/>
      <c r="IGF112" s="297"/>
      <c r="IGG112" s="297"/>
      <c r="IGH112" s="297"/>
      <c r="IGI112" s="297"/>
      <c r="IGJ112" s="297"/>
      <c r="IGK112" s="297"/>
      <c r="IGL112" s="297"/>
      <c r="IGM112" s="297"/>
      <c r="IGN112" s="297"/>
      <c r="IGO112" s="297"/>
      <c r="IGP112" s="297"/>
      <c r="IGQ112" s="297"/>
      <c r="IGR112" s="297"/>
      <c r="IGS112" s="297"/>
      <c r="IGT112" s="297"/>
      <c r="IGU112" s="297"/>
      <c r="IGV112" s="297"/>
      <c r="IGW112" s="297"/>
      <c r="IGX112" s="297"/>
      <c r="IGY112" s="297"/>
      <c r="IGZ112" s="297"/>
      <c r="IHA112" s="297"/>
      <c r="IHB112" s="297"/>
      <c r="IHC112" s="297"/>
      <c r="IHD112" s="297"/>
      <c r="IHE112" s="297"/>
      <c r="IHF112" s="297"/>
      <c r="IHG112" s="297"/>
      <c r="IHH112" s="297"/>
      <c r="IHI112" s="297"/>
      <c r="IHJ112" s="297"/>
      <c r="IHK112" s="297"/>
      <c r="IHL112" s="297"/>
      <c r="IHM112" s="297"/>
      <c r="IHN112" s="297"/>
      <c r="IHO112" s="297"/>
      <c r="IHP112" s="297"/>
      <c r="IHQ112" s="297"/>
      <c r="IHR112" s="297"/>
      <c r="IHS112" s="297"/>
      <c r="IHT112" s="297"/>
      <c r="IHU112" s="297"/>
      <c r="IHV112" s="297"/>
      <c r="IHW112" s="297"/>
      <c r="IHX112" s="297"/>
      <c r="IHY112" s="297"/>
      <c r="IHZ112" s="297"/>
      <c r="IIA112" s="297"/>
      <c r="IIB112" s="297"/>
      <c r="IIC112" s="297"/>
      <c r="IID112" s="297"/>
      <c r="IIE112" s="297"/>
      <c r="IIF112" s="297"/>
      <c r="IIG112" s="297"/>
      <c r="IIH112" s="297"/>
      <c r="III112" s="297"/>
      <c r="IIJ112" s="297"/>
      <c r="IIK112" s="297"/>
      <c r="IIL112" s="297"/>
      <c r="IIM112" s="297"/>
      <c r="IIN112" s="297"/>
      <c r="IIO112" s="297"/>
      <c r="IIP112" s="297"/>
      <c r="IIQ112" s="297"/>
      <c r="IIR112" s="297"/>
      <c r="IIS112" s="297"/>
      <c r="IIT112" s="297"/>
      <c r="IIU112" s="297"/>
      <c r="IIV112" s="297"/>
      <c r="IIW112" s="297"/>
      <c r="IIX112" s="297"/>
      <c r="IIY112" s="297"/>
      <c r="IIZ112" s="297"/>
      <c r="IJA112" s="297"/>
      <c r="IJB112" s="297"/>
      <c r="IJC112" s="297"/>
      <c r="IJD112" s="297"/>
      <c r="IJE112" s="297"/>
      <c r="IJF112" s="297"/>
      <c r="IJG112" s="297"/>
      <c r="IJH112" s="297"/>
      <c r="IJI112" s="297"/>
      <c r="IJJ112" s="297"/>
      <c r="IJK112" s="297"/>
      <c r="IJL112" s="297"/>
      <c r="IJM112" s="297"/>
      <c r="IJN112" s="297"/>
      <c r="IJO112" s="297"/>
      <c r="IJP112" s="297"/>
      <c r="IJQ112" s="297"/>
      <c r="IJR112" s="297"/>
      <c r="IJS112" s="297"/>
      <c r="IJT112" s="297"/>
      <c r="IJU112" s="297"/>
      <c r="IJV112" s="297"/>
      <c r="IJW112" s="297"/>
      <c r="IJX112" s="297"/>
      <c r="IJY112" s="297"/>
      <c r="IJZ112" s="297"/>
      <c r="IKA112" s="297"/>
      <c r="IKB112" s="297"/>
      <c r="IKC112" s="297"/>
      <c r="IKD112" s="297"/>
      <c r="IKE112" s="297"/>
      <c r="IKF112" s="297"/>
      <c r="IKG112" s="297"/>
      <c r="IKH112" s="297"/>
      <c r="IKI112" s="297"/>
      <c r="IKJ112" s="297"/>
      <c r="IKK112" s="297"/>
      <c r="IKL112" s="297"/>
      <c r="IKM112" s="297"/>
      <c r="IKN112" s="297"/>
      <c r="IKO112" s="297"/>
      <c r="IKP112" s="297"/>
      <c r="IKQ112" s="297"/>
      <c r="IKR112" s="297"/>
      <c r="IKS112" s="297"/>
      <c r="IKT112" s="297"/>
      <c r="IKU112" s="297"/>
      <c r="IKV112" s="297"/>
      <c r="IKW112" s="297"/>
      <c r="IKX112" s="297"/>
      <c r="IKY112" s="297"/>
      <c r="IKZ112" s="297"/>
      <c r="ILA112" s="297"/>
      <c r="ILB112" s="297"/>
      <c r="ILC112" s="297"/>
      <c r="ILD112" s="297"/>
      <c r="ILE112" s="297"/>
      <c r="ILF112" s="297"/>
      <c r="ILG112" s="297"/>
      <c r="ILH112" s="297"/>
      <c r="ILI112" s="297"/>
      <c r="ILJ112" s="297"/>
      <c r="ILK112" s="297"/>
      <c r="ILL112" s="297"/>
      <c r="ILM112" s="297"/>
      <c r="ILN112" s="297"/>
      <c r="ILO112" s="297"/>
      <c r="ILP112" s="297"/>
      <c r="ILQ112" s="297"/>
      <c r="ILR112" s="297"/>
      <c r="ILS112" s="297"/>
      <c r="ILT112" s="297"/>
      <c r="ILU112" s="297"/>
      <c r="ILV112" s="297"/>
      <c r="ILW112" s="297"/>
      <c r="ILX112" s="297"/>
      <c r="ILY112" s="297"/>
      <c r="ILZ112" s="297"/>
      <c r="IMA112" s="297"/>
      <c r="IMB112" s="297"/>
      <c r="IMC112" s="297"/>
      <c r="IMD112" s="297"/>
      <c r="IME112" s="297"/>
      <c r="IMF112" s="297"/>
      <c r="IMG112" s="297"/>
      <c r="IMH112" s="297"/>
      <c r="IMI112" s="297"/>
      <c r="IMJ112" s="297"/>
      <c r="IMK112" s="297"/>
      <c r="IML112" s="297"/>
      <c r="IMM112" s="297"/>
      <c r="IMN112" s="297"/>
      <c r="IMO112" s="297"/>
      <c r="IMP112" s="297"/>
      <c r="IMQ112" s="297"/>
      <c r="IMR112" s="297"/>
      <c r="IMS112" s="297"/>
      <c r="IMT112" s="297"/>
      <c r="IMU112" s="297"/>
      <c r="IMV112" s="297"/>
      <c r="IMW112" s="297"/>
      <c r="IMX112" s="297"/>
      <c r="IMY112" s="297"/>
      <c r="IMZ112" s="297"/>
      <c r="INA112" s="297"/>
      <c r="INB112" s="297"/>
      <c r="INC112" s="297"/>
      <c r="IND112" s="297"/>
      <c r="INE112" s="297"/>
      <c r="INF112" s="297"/>
      <c r="ING112" s="297"/>
      <c r="INH112" s="297"/>
      <c r="INI112" s="297"/>
      <c r="INJ112" s="297"/>
      <c r="INK112" s="297"/>
      <c r="INL112" s="297"/>
      <c r="INM112" s="297"/>
      <c r="INN112" s="297"/>
      <c r="INO112" s="297"/>
      <c r="INP112" s="297"/>
      <c r="INQ112" s="297"/>
      <c r="INR112" s="297"/>
      <c r="INS112" s="297"/>
      <c r="INT112" s="297"/>
      <c r="INU112" s="297"/>
      <c r="INV112" s="297"/>
      <c r="INW112" s="297"/>
      <c r="INX112" s="297"/>
      <c r="INY112" s="297"/>
      <c r="INZ112" s="297"/>
      <c r="IOA112" s="297"/>
      <c r="IOB112" s="297"/>
      <c r="IOC112" s="297"/>
      <c r="IOD112" s="297"/>
      <c r="IOE112" s="297"/>
      <c r="IOF112" s="297"/>
      <c r="IOG112" s="297"/>
      <c r="IOH112" s="297"/>
      <c r="IOI112" s="297"/>
      <c r="IOJ112" s="297"/>
      <c r="IOK112" s="297"/>
      <c r="IOL112" s="297"/>
      <c r="IOM112" s="297"/>
      <c r="ION112" s="297"/>
      <c r="IOO112" s="297"/>
      <c r="IOP112" s="297"/>
      <c r="IOQ112" s="297"/>
      <c r="IOR112" s="297"/>
      <c r="IOS112" s="297"/>
      <c r="IOT112" s="297"/>
      <c r="IOU112" s="297"/>
      <c r="IOV112" s="297"/>
      <c r="IOW112" s="297"/>
      <c r="IOX112" s="297"/>
      <c r="IOY112" s="297"/>
      <c r="IOZ112" s="297"/>
      <c r="IPA112" s="297"/>
      <c r="IPB112" s="297"/>
      <c r="IPC112" s="297"/>
      <c r="IPD112" s="297"/>
      <c r="IPE112" s="297"/>
      <c r="IPF112" s="297"/>
      <c r="IPG112" s="297"/>
      <c r="IPH112" s="297"/>
      <c r="IPI112" s="297"/>
      <c r="IPJ112" s="297"/>
      <c r="IPK112" s="297"/>
      <c r="IPL112" s="297"/>
      <c r="IPM112" s="297"/>
      <c r="IPN112" s="297"/>
      <c r="IPO112" s="297"/>
      <c r="IPP112" s="297"/>
      <c r="IPQ112" s="297"/>
      <c r="IPR112" s="297"/>
      <c r="IPS112" s="297"/>
      <c r="IPT112" s="297"/>
      <c r="IPU112" s="297"/>
      <c r="IPV112" s="297"/>
      <c r="IPW112" s="297"/>
      <c r="IPX112" s="297"/>
      <c r="IPY112" s="297"/>
      <c r="IPZ112" s="297"/>
      <c r="IQA112" s="297"/>
      <c r="IQB112" s="297"/>
      <c r="IQC112" s="297"/>
      <c r="IQD112" s="297"/>
      <c r="IQE112" s="297"/>
      <c r="IQF112" s="297"/>
      <c r="IQG112" s="297"/>
      <c r="IQH112" s="297"/>
      <c r="IQI112" s="297"/>
      <c r="IQJ112" s="297"/>
      <c r="IQK112" s="297"/>
      <c r="IQL112" s="297"/>
      <c r="IQM112" s="297"/>
      <c r="IQN112" s="297"/>
      <c r="IQO112" s="297"/>
      <c r="IQP112" s="297"/>
      <c r="IQQ112" s="297"/>
      <c r="IQR112" s="297"/>
      <c r="IQS112" s="297"/>
      <c r="IQT112" s="297"/>
      <c r="IQU112" s="297"/>
      <c r="IQV112" s="297"/>
      <c r="IQW112" s="297"/>
      <c r="IQX112" s="297"/>
      <c r="IQY112" s="297"/>
      <c r="IQZ112" s="297"/>
      <c r="IRA112" s="297"/>
      <c r="IRB112" s="297"/>
      <c r="IRC112" s="297"/>
      <c r="IRD112" s="297"/>
      <c r="IRE112" s="297"/>
      <c r="IRF112" s="297"/>
      <c r="IRG112" s="297"/>
      <c r="IRH112" s="297"/>
      <c r="IRI112" s="297"/>
      <c r="IRJ112" s="297"/>
      <c r="IRK112" s="297"/>
      <c r="IRL112" s="297"/>
      <c r="IRM112" s="297"/>
      <c r="IRN112" s="297"/>
      <c r="IRO112" s="297"/>
      <c r="IRP112" s="297"/>
      <c r="IRQ112" s="297"/>
      <c r="IRR112" s="297"/>
      <c r="IRS112" s="297"/>
      <c r="IRT112" s="297"/>
      <c r="IRU112" s="297"/>
      <c r="IRV112" s="297"/>
      <c r="IRW112" s="297"/>
      <c r="IRX112" s="297"/>
      <c r="IRY112" s="297"/>
      <c r="IRZ112" s="297"/>
      <c r="ISA112" s="297"/>
      <c r="ISB112" s="297"/>
      <c r="ISC112" s="297"/>
      <c r="ISD112" s="297"/>
      <c r="ISE112" s="297"/>
      <c r="ISF112" s="297"/>
      <c r="ISG112" s="297"/>
      <c r="ISH112" s="297"/>
      <c r="ISI112" s="297"/>
      <c r="ISJ112" s="297"/>
      <c r="ISK112" s="297"/>
      <c r="ISL112" s="297"/>
      <c r="ISM112" s="297"/>
      <c r="ISN112" s="297"/>
      <c r="ISO112" s="297"/>
      <c r="ISP112" s="297"/>
      <c r="ISQ112" s="297"/>
      <c r="ISR112" s="297"/>
      <c r="ISS112" s="297"/>
      <c r="IST112" s="297"/>
      <c r="ISU112" s="297"/>
      <c r="ISV112" s="297"/>
      <c r="ISW112" s="297"/>
      <c r="ISX112" s="297"/>
      <c r="ISY112" s="297"/>
      <c r="ISZ112" s="297"/>
      <c r="ITA112" s="297"/>
      <c r="ITB112" s="297"/>
      <c r="ITC112" s="297"/>
      <c r="ITD112" s="297"/>
      <c r="ITE112" s="297"/>
      <c r="ITF112" s="297"/>
      <c r="ITG112" s="297"/>
      <c r="ITH112" s="297"/>
      <c r="ITI112" s="297"/>
      <c r="ITJ112" s="297"/>
      <c r="ITK112" s="297"/>
      <c r="ITL112" s="297"/>
      <c r="ITM112" s="297"/>
      <c r="ITN112" s="297"/>
      <c r="ITO112" s="297"/>
      <c r="ITP112" s="297"/>
      <c r="ITQ112" s="297"/>
      <c r="ITR112" s="297"/>
      <c r="ITS112" s="297"/>
      <c r="ITT112" s="297"/>
      <c r="ITU112" s="297"/>
      <c r="ITV112" s="297"/>
      <c r="ITW112" s="297"/>
      <c r="ITX112" s="297"/>
      <c r="ITY112" s="297"/>
      <c r="ITZ112" s="297"/>
      <c r="IUA112" s="297"/>
      <c r="IUB112" s="297"/>
      <c r="IUC112" s="297"/>
      <c r="IUD112" s="297"/>
      <c r="IUE112" s="297"/>
      <c r="IUF112" s="297"/>
      <c r="IUG112" s="297"/>
      <c r="IUH112" s="297"/>
      <c r="IUI112" s="297"/>
      <c r="IUJ112" s="297"/>
      <c r="IUK112" s="297"/>
      <c r="IUL112" s="297"/>
      <c r="IUM112" s="297"/>
      <c r="IUN112" s="297"/>
      <c r="IUO112" s="297"/>
      <c r="IUP112" s="297"/>
      <c r="IUQ112" s="297"/>
      <c r="IUR112" s="297"/>
      <c r="IUS112" s="297"/>
      <c r="IUT112" s="297"/>
      <c r="IUU112" s="297"/>
      <c r="IUV112" s="297"/>
      <c r="IUW112" s="297"/>
      <c r="IUX112" s="297"/>
      <c r="IUY112" s="297"/>
      <c r="IUZ112" s="297"/>
      <c r="IVA112" s="297"/>
      <c r="IVB112" s="297"/>
      <c r="IVC112" s="297"/>
      <c r="IVD112" s="297"/>
      <c r="IVE112" s="297"/>
      <c r="IVF112" s="297"/>
      <c r="IVG112" s="297"/>
      <c r="IVH112" s="297"/>
      <c r="IVI112" s="297"/>
      <c r="IVJ112" s="297"/>
      <c r="IVK112" s="297"/>
      <c r="IVL112" s="297"/>
      <c r="IVM112" s="297"/>
      <c r="IVN112" s="297"/>
      <c r="IVO112" s="297"/>
      <c r="IVP112" s="297"/>
      <c r="IVQ112" s="297"/>
      <c r="IVR112" s="297"/>
      <c r="IVS112" s="297"/>
      <c r="IVT112" s="297"/>
      <c r="IVU112" s="297"/>
      <c r="IVV112" s="297"/>
      <c r="IVW112" s="297"/>
      <c r="IVX112" s="297"/>
      <c r="IVY112" s="297"/>
      <c r="IVZ112" s="297"/>
      <c r="IWA112" s="297"/>
      <c r="IWB112" s="297"/>
      <c r="IWC112" s="297"/>
      <c r="IWD112" s="297"/>
      <c r="IWE112" s="297"/>
      <c r="IWF112" s="297"/>
      <c r="IWG112" s="297"/>
      <c r="IWH112" s="297"/>
      <c r="IWI112" s="297"/>
      <c r="IWJ112" s="297"/>
      <c r="IWK112" s="297"/>
      <c r="IWL112" s="297"/>
      <c r="IWM112" s="297"/>
      <c r="IWN112" s="297"/>
      <c r="IWO112" s="297"/>
      <c r="IWP112" s="297"/>
      <c r="IWQ112" s="297"/>
      <c r="IWR112" s="297"/>
      <c r="IWS112" s="297"/>
      <c r="IWT112" s="297"/>
      <c r="IWU112" s="297"/>
      <c r="IWV112" s="297"/>
      <c r="IWW112" s="297"/>
      <c r="IWX112" s="297"/>
      <c r="IWY112" s="297"/>
      <c r="IWZ112" s="297"/>
      <c r="IXA112" s="297"/>
      <c r="IXB112" s="297"/>
      <c r="IXC112" s="297"/>
      <c r="IXD112" s="297"/>
      <c r="IXE112" s="297"/>
      <c r="IXF112" s="297"/>
      <c r="IXG112" s="297"/>
      <c r="IXH112" s="297"/>
      <c r="IXI112" s="297"/>
      <c r="IXJ112" s="297"/>
      <c r="IXK112" s="297"/>
      <c r="IXL112" s="297"/>
      <c r="IXM112" s="297"/>
      <c r="IXN112" s="297"/>
      <c r="IXO112" s="297"/>
      <c r="IXP112" s="297"/>
      <c r="IXQ112" s="297"/>
      <c r="IXR112" s="297"/>
      <c r="IXS112" s="297"/>
      <c r="IXT112" s="297"/>
      <c r="IXU112" s="297"/>
      <c r="IXV112" s="297"/>
      <c r="IXW112" s="297"/>
      <c r="IXX112" s="297"/>
      <c r="IXY112" s="297"/>
      <c r="IXZ112" s="297"/>
      <c r="IYA112" s="297"/>
      <c r="IYB112" s="297"/>
      <c r="IYC112" s="297"/>
      <c r="IYD112" s="297"/>
      <c r="IYE112" s="297"/>
      <c r="IYF112" s="297"/>
      <c r="IYG112" s="297"/>
      <c r="IYH112" s="297"/>
      <c r="IYI112" s="297"/>
      <c r="IYJ112" s="297"/>
      <c r="IYK112" s="297"/>
      <c r="IYL112" s="297"/>
      <c r="IYM112" s="297"/>
      <c r="IYN112" s="297"/>
      <c r="IYO112" s="297"/>
      <c r="IYP112" s="297"/>
      <c r="IYQ112" s="297"/>
      <c r="IYR112" s="297"/>
      <c r="IYS112" s="297"/>
      <c r="IYT112" s="297"/>
      <c r="IYU112" s="297"/>
      <c r="IYV112" s="297"/>
      <c r="IYW112" s="297"/>
      <c r="IYX112" s="297"/>
      <c r="IYY112" s="297"/>
      <c r="IYZ112" s="297"/>
      <c r="IZA112" s="297"/>
      <c r="IZB112" s="297"/>
      <c r="IZC112" s="297"/>
      <c r="IZD112" s="297"/>
      <c r="IZE112" s="297"/>
      <c r="IZF112" s="297"/>
      <c r="IZG112" s="297"/>
      <c r="IZH112" s="297"/>
      <c r="IZI112" s="297"/>
      <c r="IZJ112" s="297"/>
      <c r="IZK112" s="297"/>
      <c r="IZL112" s="297"/>
      <c r="IZM112" s="297"/>
      <c r="IZN112" s="297"/>
      <c r="IZO112" s="297"/>
      <c r="IZP112" s="297"/>
      <c r="IZQ112" s="297"/>
      <c r="IZR112" s="297"/>
      <c r="IZS112" s="297"/>
      <c r="IZT112" s="297"/>
      <c r="IZU112" s="297"/>
      <c r="IZV112" s="297"/>
      <c r="IZW112" s="297"/>
      <c r="IZX112" s="297"/>
      <c r="IZY112" s="297"/>
      <c r="IZZ112" s="297"/>
      <c r="JAA112" s="297"/>
      <c r="JAB112" s="297"/>
      <c r="JAC112" s="297"/>
      <c r="JAD112" s="297"/>
      <c r="JAE112" s="297"/>
      <c r="JAF112" s="297"/>
      <c r="JAG112" s="297"/>
      <c r="JAH112" s="297"/>
      <c r="JAI112" s="297"/>
      <c r="JAJ112" s="297"/>
      <c r="JAK112" s="297"/>
      <c r="JAL112" s="297"/>
      <c r="JAM112" s="297"/>
      <c r="JAN112" s="297"/>
      <c r="JAO112" s="297"/>
      <c r="JAP112" s="297"/>
      <c r="JAQ112" s="297"/>
      <c r="JAR112" s="297"/>
      <c r="JAS112" s="297"/>
      <c r="JAT112" s="297"/>
      <c r="JAU112" s="297"/>
      <c r="JAV112" s="297"/>
      <c r="JAW112" s="297"/>
      <c r="JAX112" s="297"/>
      <c r="JAY112" s="297"/>
      <c r="JAZ112" s="297"/>
      <c r="JBA112" s="297"/>
      <c r="JBB112" s="297"/>
      <c r="JBC112" s="297"/>
      <c r="JBD112" s="297"/>
      <c r="JBE112" s="297"/>
      <c r="JBF112" s="297"/>
      <c r="JBG112" s="297"/>
      <c r="JBH112" s="297"/>
      <c r="JBI112" s="297"/>
      <c r="JBJ112" s="297"/>
      <c r="JBK112" s="297"/>
      <c r="JBL112" s="297"/>
      <c r="JBM112" s="297"/>
      <c r="JBN112" s="297"/>
      <c r="JBO112" s="297"/>
      <c r="JBP112" s="297"/>
      <c r="JBQ112" s="297"/>
      <c r="JBR112" s="297"/>
      <c r="JBS112" s="297"/>
      <c r="JBT112" s="297"/>
      <c r="JBU112" s="297"/>
      <c r="JBV112" s="297"/>
      <c r="JBW112" s="297"/>
      <c r="JBX112" s="297"/>
      <c r="JBY112" s="297"/>
      <c r="JBZ112" s="297"/>
      <c r="JCA112" s="297"/>
      <c r="JCB112" s="297"/>
      <c r="JCC112" s="297"/>
      <c r="JCD112" s="297"/>
      <c r="JCE112" s="297"/>
      <c r="JCF112" s="297"/>
      <c r="JCG112" s="297"/>
      <c r="JCH112" s="297"/>
      <c r="JCI112" s="297"/>
      <c r="JCJ112" s="297"/>
      <c r="JCK112" s="297"/>
      <c r="JCL112" s="297"/>
      <c r="JCM112" s="297"/>
      <c r="JCN112" s="297"/>
      <c r="JCO112" s="297"/>
      <c r="JCP112" s="297"/>
      <c r="JCQ112" s="297"/>
      <c r="JCR112" s="297"/>
      <c r="JCS112" s="297"/>
      <c r="JCT112" s="297"/>
      <c r="JCU112" s="297"/>
      <c r="JCV112" s="297"/>
      <c r="JCW112" s="297"/>
      <c r="JCX112" s="297"/>
      <c r="JCY112" s="297"/>
      <c r="JCZ112" s="297"/>
      <c r="JDA112" s="297"/>
      <c r="JDB112" s="297"/>
      <c r="JDC112" s="297"/>
      <c r="JDD112" s="297"/>
      <c r="JDE112" s="297"/>
      <c r="JDF112" s="297"/>
      <c r="JDG112" s="297"/>
      <c r="JDH112" s="297"/>
      <c r="JDI112" s="297"/>
      <c r="JDJ112" s="297"/>
      <c r="JDK112" s="297"/>
      <c r="JDL112" s="297"/>
      <c r="JDM112" s="297"/>
      <c r="JDN112" s="297"/>
      <c r="JDO112" s="297"/>
      <c r="JDP112" s="297"/>
      <c r="JDQ112" s="297"/>
      <c r="JDR112" s="297"/>
      <c r="JDS112" s="297"/>
      <c r="JDT112" s="297"/>
      <c r="JDU112" s="297"/>
      <c r="JDV112" s="297"/>
      <c r="JDW112" s="297"/>
      <c r="JDX112" s="297"/>
      <c r="JDY112" s="297"/>
      <c r="JDZ112" s="297"/>
      <c r="JEA112" s="297"/>
      <c r="JEB112" s="297"/>
      <c r="JEC112" s="297"/>
      <c r="JED112" s="297"/>
      <c r="JEE112" s="297"/>
      <c r="JEF112" s="297"/>
      <c r="JEG112" s="297"/>
      <c r="JEH112" s="297"/>
      <c r="JEI112" s="297"/>
      <c r="JEJ112" s="297"/>
      <c r="JEK112" s="297"/>
      <c r="JEL112" s="297"/>
      <c r="JEM112" s="297"/>
      <c r="JEN112" s="297"/>
      <c r="JEO112" s="297"/>
      <c r="JEP112" s="297"/>
      <c r="JEQ112" s="297"/>
      <c r="JER112" s="297"/>
      <c r="JES112" s="297"/>
      <c r="JET112" s="297"/>
      <c r="JEU112" s="297"/>
      <c r="JEV112" s="297"/>
      <c r="JEW112" s="297"/>
      <c r="JEX112" s="297"/>
      <c r="JEY112" s="297"/>
      <c r="JEZ112" s="297"/>
      <c r="JFA112" s="297"/>
      <c r="JFB112" s="297"/>
      <c r="JFC112" s="297"/>
      <c r="JFD112" s="297"/>
      <c r="JFE112" s="297"/>
      <c r="JFF112" s="297"/>
      <c r="JFG112" s="297"/>
      <c r="JFH112" s="297"/>
      <c r="JFI112" s="297"/>
      <c r="JFJ112" s="297"/>
      <c r="JFK112" s="297"/>
      <c r="JFL112" s="297"/>
      <c r="JFM112" s="297"/>
      <c r="JFN112" s="297"/>
      <c r="JFO112" s="297"/>
      <c r="JFP112" s="297"/>
      <c r="JFQ112" s="297"/>
      <c r="JFR112" s="297"/>
      <c r="JFS112" s="297"/>
      <c r="JFT112" s="297"/>
      <c r="JFU112" s="297"/>
      <c r="JFV112" s="297"/>
      <c r="JFW112" s="297"/>
      <c r="JFX112" s="297"/>
      <c r="JFY112" s="297"/>
      <c r="JFZ112" s="297"/>
      <c r="JGA112" s="297"/>
      <c r="JGB112" s="297"/>
      <c r="JGC112" s="297"/>
      <c r="JGD112" s="297"/>
      <c r="JGE112" s="297"/>
      <c r="JGF112" s="297"/>
      <c r="JGG112" s="297"/>
      <c r="JGH112" s="297"/>
      <c r="JGI112" s="297"/>
      <c r="JGJ112" s="297"/>
      <c r="JGK112" s="297"/>
      <c r="JGL112" s="297"/>
      <c r="JGM112" s="297"/>
      <c r="JGN112" s="297"/>
      <c r="JGO112" s="297"/>
      <c r="JGP112" s="297"/>
      <c r="JGQ112" s="297"/>
      <c r="JGR112" s="297"/>
      <c r="JGS112" s="297"/>
      <c r="JGT112" s="297"/>
      <c r="JGU112" s="297"/>
      <c r="JGV112" s="297"/>
      <c r="JGW112" s="297"/>
      <c r="JGX112" s="297"/>
      <c r="JGY112" s="297"/>
      <c r="JGZ112" s="297"/>
      <c r="JHA112" s="297"/>
      <c r="JHB112" s="297"/>
      <c r="JHC112" s="297"/>
      <c r="JHD112" s="297"/>
      <c r="JHE112" s="297"/>
      <c r="JHF112" s="297"/>
      <c r="JHG112" s="297"/>
      <c r="JHH112" s="297"/>
      <c r="JHI112" s="297"/>
      <c r="JHJ112" s="297"/>
      <c r="JHK112" s="297"/>
      <c r="JHL112" s="297"/>
      <c r="JHM112" s="297"/>
      <c r="JHN112" s="297"/>
      <c r="JHO112" s="297"/>
      <c r="JHP112" s="297"/>
      <c r="JHQ112" s="297"/>
      <c r="JHR112" s="297"/>
      <c r="JHS112" s="297"/>
      <c r="JHT112" s="297"/>
      <c r="JHU112" s="297"/>
      <c r="JHV112" s="297"/>
      <c r="JHW112" s="297"/>
      <c r="JHX112" s="297"/>
      <c r="JHY112" s="297"/>
      <c r="JHZ112" s="297"/>
      <c r="JIA112" s="297"/>
      <c r="JIB112" s="297"/>
      <c r="JIC112" s="297"/>
      <c r="JID112" s="297"/>
      <c r="JIE112" s="297"/>
      <c r="JIF112" s="297"/>
      <c r="JIG112" s="297"/>
      <c r="JIH112" s="297"/>
      <c r="JII112" s="297"/>
      <c r="JIJ112" s="297"/>
      <c r="JIK112" s="297"/>
      <c r="JIL112" s="297"/>
      <c r="JIM112" s="297"/>
      <c r="JIN112" s="297"/>
      <c r="JIO112" s="297"/>
      <c r="JIP112" s="297"/>
      <c r="JIQ112" s="297"/>
      <c r="JIR112" s="297"/>
      <c r="JIS112" s="297"/>
      <c r="JIT112" s="297"/>
      <c r="JIU112" s="297"/>
      <c r="JIV112" s="297"/>
      <c r="JIW112" s="297"/>
      <c r="JIX112" s="297"/>
      <c r="JIY112" s="297"/>
      <c r="JIZ112" s="297"/>
      <c r="JJA112" s="297"/>
      <c r="JJB112" s="297"/>
      <c r="JJC112" s="297"/>
      <c r="JJD112" s="297"/>
      <c r="JJE112" s="297"/>
      <c r="JJF112" s="297"/>
      <c r="JJG112" s="297"/>
      <c r="JJH112" s="297"/>
      <c r="JJI112" s="297"/>
      <c r="JJJ112" s="297"/>
      <c r="JJK112" s="297"/>
      <c r="JJL112" s="297"/>
      <c r="JJM112" s="297"/>
      <c r="JJN112" s="297"/>
      <c r="JJO112" s="297"/>
      <c r="JJP112" s="297"/>
      <c r="JJQ112" s="297"/>
      <c r="JJR112" s="297"/>
      <c r="JJS112" s="297"/>
      <c r="JJT112" s="297"/>
      <c r="JJU112" s="297"/>
      <c r="JJV112" s="297"/>
      <c r="JJW112" s="297"/>
      <c r="JJX112" s="297"/>
      <c r="JJY112" s="297"/>
      <c r="JJZ112" s="297"/>
      <c r="JKA112" s="297"/>
      <c r="JKB112" s="297"/>
      <c r="JKC112" s="297"/>
      <c r="JKD112" s="297"/>
      <c r="JKE112" s="297"/>
      <c r="JKF112" s="297"/>
      <c r="JKG112" s="297"/>
      <c r="JKH112" s="297"/>
      <c r="JKI112" s="297"/>
      <c r="JKJ112" s="297"/>
      <c r="JKK112" s="297"/>
      <c r="JKL112" s="297"/>
      <c r="JKM112" s="297"/>
      <c r="JKN112" s="297"/>
      <c r="JKO112" s="297"/>
      <c r="JKP112" s="297"/>
      <c r="JKQ112" s="297"/>
      <c r="JKR112" s="297"/>
      <c r="JKS112" s="297"/>
      <c r="JKT112" s="297"/>
      <c r="JKU112" s="297"/>
      <c r="JKV112" s="297"/>
      <c r="JKW112" s="297"/>
      <c r="JKX112" s="297"/>
      <c r="JKY112" s="297"/>
      <c r="JKZ112" s="297"/>
      <c r="JLA112" s="297"/>
      <c r="JLB112" s="297"/>
      <c r="JLC112" s="297"/>
      <c r="JLD112" s="297"/>
      <c r="JLE112" s="297"/>
      <c r="JLF112" s="297"/>
      <c r="JLG112" s="297"/>
      <c r="JLH112" s="297"/>
      <c r="JLI112" s="297"/>
      <c r="JLJ112" s="297"/>
      <c r="JLK112" s="297"/>
      <c r="JLL112" s="297"/>
      <c r="JLM112" s="297"/>
      <c r="JLN112" s="297"/>
      <c r="JLO112" s="297"/>
      <c r="JLP112" s="297"/>
      <c r="JLQ112" s="297"/>
      <c r="JLR112" s="297"/>
      <c r="JLS112" s="297"/>
      <c r="JLT112" s="297"/>
      <c r="JLU112" s="297"/>
      <c r="JLV112" s="297"/>
      <c r="JLW112" s="297"/>
      <c r="JLX112" s="297"/>
      <c r="JLY112" s="297"/>
      <c r="JLZ112" s="297"/>
      <c r="JMA112" s="297"/>
      <c r="JMB112" s="297"/>
      <c r="JMC112" s="297"/>
      <c r="JMD112" s="297"/>
      <c r="JME112" s="297"/>
      <c r="JMF112" s="297"/>
      <c r="JMG112" s="297"/>
      <c r="JMH112" s="297"/>
      <c r="JMI112" s="297"/>
      <c r="JMJ112" s="297"/>
      <c r="JMK112" s="297"/>
      <c r="JML112" s="297"/>
      <c r="JMM112" s="297"/>
      <c r="JMN112" s="297"/>
      <c r="JMO112" s="297"/>
      <c r="JMP112" s="297"/>
      <c r="JMQ112" s="297"/>
      <c r="JMR112" s="297"/>
      <c r="JMS112" s="297"/>
      <c r="JMT112" s="297"/>
      <c r="JMU112" s="297"/>
      <c r="JMV112" s="297"/>
      <c r="JMW112" s="297"/>
      <c r="JMX112" s="297"/>
      <c r="JMY112" s="297"/>
      <c r="JMZ112" s="297"/>
      <c r="JNA112" s="297"/>
      <c r="JNB112" s="297"/>
      <c r="JNC112" s="297"/>
      <c r="JND112" s="297"/>
      <c r="JNE112" s="297"/>
      <c r="JNF112" s="297"/>
      <c r="JNG112" s="297"/>
      <c r="JNH112" s="297"/>
      <c r="JNI112" s="297"/>
      <c r="JNJ112" s="297"/>
      <c r="JNK112" s="297"/>
      <c r="JNL112" s="297"/>
      <c r="JNM112" s="297"/>
      <c r="JNN112" s="297"/>
      <c r="JNO112" s="297"/>
      <c r="JNP112" s="297"/>
      <c r="JNQ112" s="297"/>
      <c r="JNR112" s="297"/>
      <c r="JNS112" s="297"/>
      <c r="JNT112" s="297"/>
      <c r="JNU112" s="297"/>
      <c r="JNV112" s="297"/>
      <c r="JNW112" s="297"/>
      <c r="JNX112" s="297"/>
      <c r="JNY112" s="297"/>
      <c r="JNZ112" s="297"/>
      <c r="JOA112" s="297"/>
      <c r="JOB112" s="297"/>
      <c r="JOC112" s="297"/>
      <c r="JOD112" s="297"/>
      <c r="JOE112" s="297"/>
      <c r="JOF112" s="297"/>
      <c r="JOG112" s="297"/>
      <c r="JOH112" s="297"/>
      <c r="JOI112" s="297"/>
      <c r="JOJ112" s="297"/>
      <c r="JOK112" s="297"/>
      <c r="JOL112" s="297"/>
      <c r="JOM112" s="297"/>
      <c r="JON112" s="297"/>
      <c r="JOO112" s="297"/>
      <c r="JOP112" s="297"/>
      <c r="JOQ112" s="297"/>
      <c r="JOR112" s="297"/>
      <c r="JOS112" s="297"/>
      <c r="JOT112" s="297"/>
      <c r="JOU112" s="297"/>
      <c r="JOV112" s="297"/>
      <c r="JOW112" s="297"/>
      <c r="JOX112" s="297"/>
      <c r="JOY112" s="297"/>
      <c r="JOZ112" s="297"/>
      <c r="JPA112" s="297"/>
      <c r="JPB112" s="297"/>
      <c r="JPC112" s="297"/>
      <c r="JPD112" s="297"/>
      <c r="JPE112" s="297"/>
      <c r="JPF112" s="297"/>
      <c r="JPG112" s="297"/>
      <c r="JPH112" s="297"/>
      <c r="JPI112" s="297"/>
      <c r="JPJ112" s="297"/>
      <c r="JPK112" s="297"/>
      <c r="JPL112" s="297"/>
      <c r="JPM112" s="297"/>
      <c r="JPN112" s="297"/>
      <c r="JPO112" s="297"/>
      <c r="JPP112" s="297"/>
      <c r="JPQ112" s="297"/>
      <c r="JPR112" s="297"/>
      <c r="JPS112" s="297"/>
      <c r="JPT112" s="297"/>
      <c r="JPU112" s="297"/>
      <c r="JPV112" s="297"/>
      <c r="JPW112" s="297"/>
      <c r="JPX112" s="297"/>
      <c r="JPY112" s="297"/>
      <c r="JPZ112" s="297"/>
      <c r="JQA112" s="297"/>
      <c r="JQB112" s="297"/>
      <c r="JQC112" s="297"/>
      <c r="JQD112" s="297"/>
      <c r="JQE112" s="297"/>
      <c r="JQF112" s="297"/>
      <c r="JQG112" s="297"/>
      <c r="JQH112" s="297"/>
      <c r="JQI112" s="297"/>
      <c r="JQJ112" s="297"/>
      <c r="JQK112" s="297"/>
      <c r="JQL112" s="297"/>
      <c r="JQM112" s="297"/>
      <c r="JQN112" s="297"/>
      <c r="JQO112" s="297"/>
      <c r="JQP112" s="297"/>
      <c r="JQQ112" s="297"/>
      <c r="JQR112" s="297"/>
      <c r="JQS112" s="297"/>
      <c r="JQT112" s="297"/>
      <c r="JQU112" s="297"/>
      <c r="JQV112" s="297"/>
      <c r="JQW112" s="297"/>
      <c r="JQX112" s="297"/>
      <c r="JQY112" s="297"/>
      <c r="JQZ112" s="297"/>
      <c r="JRA112" s="297"/>
      <c r="JRB112" s="297"/>
      <c r="JRC112" s="297"/>
      <c r="JRD112" s="297"/>
      <c r="JRE112" s="297"/>
      <c r="JRF112" s="297"/>
      <c r="JRG112" s="297"/>
      <c r="JRH112" s="297"/>
      <c r="JRI112" s="297"/>
      <c r="JRJ112" s="297"/>
      <c r="JRK112" s="297"/>
      <c r="JRL112" s="297"/>
      <c r="JRM112" s="297"/>
      <c r="JRN112" s="297"/>
      <c r="JRO112" s="297"/>
      <c r="JRP112" s="297"/>
      <c r="JRQ112" s="297"/>
      <c r="JRR112" s="297"/>
      <c r="JRS112" s="297"/>
      <c r="JRT112" s="297"/>
      <c r="JRU112" s="297"/>
      <c r="JRV112" s="297"/>
      <c r="JRW112" s="297"/>
      <c r="JRX112" s="297"/>
      <c r="JRY112" s="297"/>
      <c r="JRZ112" s="297"/>
      <c r="JSA112" s="297"/>
      <c r="JSB112" s="297"/>
      <c r="JSC112" s="297"/>
      <c r="JSD112" s="297"/>
      <c r="JSE112" s="297"/>
      <c r="JSF112" s="297"/>
      <c r="JSG112" s="297"/>
      <c r="JSH112" s="297"/>
      <c r="JSI112" s="297"/>
      <c r="JSJ112" s="297"/>
      <c r="JSK112" s="297"/>
      <c r="JSL112" s="297"/>
      <c r="JSM112" s="297"/>
      <c r="JSN112" s="297"/>
      <c r="JSO112" s="297"/>
      <c r="JSP112" s="297"/>
      <c r="JSQ112" s="297"/>
      <c r="JSR112" s="297"/>
      <c r="JSS112" s="297"/>
      <c r="JST112" s="297"/>
      <c r="JSU112" s="297"/>
      <c r="JSV112" s="297"/>
      <c r="JSW112" s="297"/>
      <c r="JSX112" s="297"/>
      <c r="JSY112" s="297"/>
      <c r="JSZ112" s="297"/>
      <c r="JTA112" s="297"/>
      <c r="JTB112" s="297"/>
      <c r="JTC112" s="297"/>
      <c r="JTD112" s="297"/>
      <c r="JTE112" s="297"/>
      <c r="JTF112" s="297"/>
      <c r="JTG112" s="297"/>
      <c r="JTH112" s="297"/>
      <c r="JTI112" s="297"/>
      <c r="JTJ112" s="297"/>
      <c r="JTK112" s="297"/>
      <c r="JTL112" s="297"/>
      <c r="JTM112" s="297"/>
      <c r="JTN112" s="297"/>
      <c r="JTO112" s="297"/>
      <c r="JTP112" s="297"/>
      <c r="JTQ112" s="297"/>
      <c r="JTR112" s="297"/>
      <c r="JTS112" s="297"/>
      <c r="JTT112" s="297"/>
      <c r="JTU112" s="297"/>
      <c r="JTV112" s="297"/>
      <c r="JTW112" s="297"/>
      <c r="JTX112" s="297"/>
      <c r="JTY112" s="297"/>
      <c r="JTZ112" s="297"/>
      <c r="JUA112" s="297"/>
      <c r="JUB112" s="297"/>
      <c r="JUC112" s="297"/>
      <c r="JUD112" s="297"/>
      <c r="JUE112" s="297"/>
      <c r="JUF112" s="297"/>
      <c r="JUG112" s="297"/>
      <c r="JUH112" s="297"/>
      <c r="JUI112" s="297"/>
      <c r="JUJ112" s="297"/>
      <c r="JUK112" s="297"/>
      <c r="JUL112" s="297"/>
      <c r="JUM112" s="297"/>
      <c r="JUN112" s="297"/>
      <c r="JUO112" s="297"/>
      <c r="JUP112" s="297"/>
      <c r="JUQ112" s="297"/>
      <c r="JUR112" s="297"/>
      <c r="JUS112" s="297"/>
      <c r="JUT112" s="297"/>
      <c r="JUU112" s="297"/>
      <c r="JUV112" s="297"/>
      <c r="JUW112" s="297"/>
      <c r="JUX112" s="297"/>
      <c r="JUY112" s="297"/>
      <c r="JUZ112" s="297"/>
      <c r="JVA112" s="297"/>
      <c r="JVB112" s="297"/>
      <c r="JVC112" s="297"/>
      <c r="JVD112" s="297"/>
      <c r="JVE112" s="297"/>
      <c r="JVF112" s="297"/>
      <c r="JVG112" s="297"/>
      <c r="JVH112" s="297"/>
      <c r="JVI112" s="297"/>
      <c r="JVJ112" s="297"/>
      <c r="JVK112" s="297"/>
      <c r="JVL112" s="297"/>
      <c r="JVM112" s="297"/>
      <c r="JVN112" s="297"/>
      <c r="JVO112" s="297"/>
      <c r="JVP112" s="297"/>
      <c r="JVQ112" s="297"/>
      <c r="JVR112" s="297"/>
      <c r="JVS112" s="297"/>
      <c r="JVT112" s="297"/>
      <c r="JVU112" s="297"/>
      <c r="JVV112" s="297"/>
      <c r="JVW112" s="297"/>
      <c r="JVX112" s="297"/>
      <c r="JVY112" s="297"/>
      <c r="JVZ112" s="297"/>
      <c r="JWA112" s="297"/>
      <c r="JWB112" s="297"/>
      <c r="JWC112" s="297"/>
      <c r="JWD112" s="297"/>
      <c r="JWE112" s="297"/>
      <c r="JWF112" s="297"/>
      <c r="JWG112" s="297"/>
      <c r="JWH112" s="297"/>
      <c r="JWI112" s="297"/>
      <c r="JWJ112" s="297"/>
      <c r="JWK112" s="297"/>
      <c r="JWL112" s="297"/>
      <c r="JWM112" s="297"/>
      <c r="JWN112" s="297"/>
      <c r="JWO112" s="297"/>
      <c r="JWP112" s="297"/>
      <c r="JWQ112" s="297"/>
      <c r="JWR112" s="297"/>
      <c r="JWS112" s="297"/>
      <c r="JWT112" s="297"/>
      <c r="JWU112" s="297"/>
      <c r="JWV112" s="297"/>
      <c r="JWW112" s="297"/>
      <c r="JWX112" s="297"/>
      <c r="JWY112" s="297"/>
      <c r="JWZ112" s="297"/>
      <c r="JXA112" s="297"/>
      <c r="JXB112" s="297"/>
      <c r="JXC112" s="297"/>
      <c r="JXD112" s="297"/>
      <c r="JXE112" s="297"/>
      <c r="JXF112" s="297"/>
      <c r="JXG112" s="297"/>
      <c r="JXH112" s="297"/>
      <c r="JXI112" s="297"/>
      <c r="JXJ112" s="297"/>
      <c r="JXK112" s="297"/>
      <c r="JXL112" s="297"/>
      <c r="JXM112" s="297"/>
      <c r="JXN112" s="297"/>
      <c r="JXO112" s="297"/>
      <c r="JXP112" s="297"/>
      <c r="JXQ112" s="297"/>
      <c r="JXR112" s="297"/>
      <c r="JXS112" s="297"/>
      <c r="JXT112" s="297"/>
      <c r="JXU112" s="297"/>
      <c r="JXV112" s="297"/>
      <c r="JXW112" s="297"/>
      <c r="JXX112" s="297"/>
      <c r="JXY112" s="297"/>
      <c r="JXZ112" s="297"/>
      <c r="JYA112" s="297"/>
      <c r="JYB112" s="297"/>
      <c r="JYC112" s="297"/>
      <c r="JYD112" s="297"/>
      <c r="JYE112" s="297"/>
      <c r="JYF112" s="297"/>
      <c r="JYG112" s="297"/>
      <c r="JYH112" s="297"/>
      <c r="JYI112" s="297"/>
      <c r="JYJ112" s="297"/>
      <c r="JYK112" s="297"/>
      <c r="JYL112" s="297"/>
      <c r="JYM112" s="297"/>
      <c r="JYN112" s="297"/>
      <c r="JYO112" s="297"/>
      <c r="JYP112" s="297"/>
      <c r="JYQ112" s="297"/>
      <c r="JYR112" s="297"/>
      <c r="JYS112" s="297"/>
      <c r="JYT112" s="297"/>
      <c r="JYU112" s="297"/>
      <c r="JYV112" s="297"/>
      <c r="JYW112" s="297"/>
      <c r="JYX112" s="297"/>
      <c r="JYY112" s="297"/>
      <c r="JYZ112" s="297"/>
      <c r="JZA112" s="297"/>
      <c r="JZB112" s="297"/>
      <c r="JZC112" s="297"/>
      <c r="JZD112" s="297"/>
      <c r="JZE112" s="297"/>
      <c r="JZF112" s="297"/>
      <c r="JZG112" s="297"/>
      <c r="JZH112" s="297"/>
      <c r="JZI112" s="297"/>
      <c r="JZJ112" s="297"/>
      <c r="JZK112" s="297"/>
      <c r="JZL112" s="297"/>
      <c r="JZM112" s="297"/>
      <c r="JZN112" s="297"/>
      <c r="JZO112" s="297"/>
      <c r="JZP112" s="297"/>
      <c r="JZQ112" s="297"/>
      <c r="JZR112" s="297"/>
      <c r="JZS112" s="297"/>
      <c r="JZT112" s="297"/>
      <c r="JZU112" s="297"/>
      <c r="JZV112" s="297"/>
      <c r="JZW112" s="297"/>
      <c r="JZX112" s="297"/>
      <c r="JZY112" s="297"/>
      <c r="JZZ112" s="297"/>
      <c r="KAA112" s="297"/>
      <c r="KAB112" s="297"/>
      <c r="KAC112" s="297"/>
      <c r="KAD112" s="297"/>
      <c r="KAE112" s="297"/>
      <c r="KAF112" s="297"/>
      <c r="KAG112" s="297"/>
      <c r="KAH112" s="297"/>
      <c r="KAI112" s="297"/>
      <c r="KAJ112" s="297"/>
      <c r="KAK112" s="297"/>
      <c r="KAL112" s="297"/>
      <c r="KAM112" s="297"/>
      <c r="KAN112" s="297"/>
      <c r="KAO112" s="297"/>
      <c r="KAP112" s="297"/>
      <c r="KAQ112" s="297"/>
      <c r="KAR112" s="297"/>
      <c r="KAS112" s="297"/>
      <c r="KAT112" s="297"/>
      <c r="KAU112" s="297"/>
      <c r="KAV112" s="297"/>
      <c r="KAW112" s="297"/>
      <c r="KAX112" s="297"/>
      <c r="KAY112" s="297"/>
      <c r="KAZ112" s="297"/>
      <c r="KBA112" s="297"/>
      <c r="KBB112" s="297"/>
      <c r="KBC112" s="297"/>
      <c r="KBD112" s="297"/>
      <c r="KBE112" s="297"/>
      <c r="KBF112" s="297"/>
      <c r="KBG112" s="297"/>
      <c r="KBH112" s="297"/>
      <c r="KBI112" s="297"/>
      <c r="KBJ112" s="297"/>
      <c r="KBK112" s="297"/>
      <c r="KBL112" s="297"/>
      <c r="KBM112" s="297"/>
      <c r="KBN112" s="297"/>
      <c r="KBO112" s="297"/>
      <c r="KBP112" s="297"/>
      <c r="KBQ112" s="297"/>
      <c r="KBR112" s="297"/>
      <c r="KBS112" s="297"/>
      <c r="KBT112" s="297"/>
      <c r="KBU112" s="297"/>
      <c r="KBV112" s="297"/>
      <c r="KBW112" s="297"/>
      <c r="KBX112" s="297"/>
      <c r="KBY112" s="297"/>
      <c r="KBZ112" s="297"/>
      <c r="KCA112" s="297"/>
      <c r="KCB112" s="297"/>
      <c r="KCC112" s="297"/>
      <c r="KCD112" s="297"/>
      <c r="KCE112" s="297"/>
      <c r="KCF112" s="297"/>
      <c r="KCG112" s="297"/>
      <c r="KCH112" s="297"/>
      <c r="KCI112" s="297"/>
      <c r="KCJ112" s="297"/>
      <c r="KCK112" s="297"/>
      <c r="KCL112" s="297"/>
      <c r="KCM112" s="297"/>
      <c r="KCN112" s="297"/>
      <c r="KCO112" s="297"/>
      <c r="KCP112" s="297"/>
      <c r="KCQ112" s="297"/>
      <c r="KCR112" s="297"/>
      <c r="KCS112" s="297"/>
      <c r="KCT112" s="297"/>
      <c r="KCU112" s="297"/>
      <c r="KCV112" s="297"/>
      <c r="KCW112" s="297"/>
      <c r="KCX112" s="297"/>
      <c r="KCY112" s="297"/>
      <c r="KCZ112" s="297"/>
      <c r="KDA112" s="297"/>
      <c r="KDB112" s="297"/>
      <c r="KDC112" s="297"/>
      <c r="KDD112" s="297"/>
      <c r="KDE112" s="297"/>
      <c r="KDF112" s="297"/>
      <c r="KDG112" s="297"/>
      <c r="KDH112" s="297"/>
      <c r="KDI112" s="297"/>
      <c r="KDJ112" s="297"/>
      <c r="KDK112" s="297"/>
      <c r="KDL112" s="297"/>
      <c r="KDM112" s="297"/>
      <c r="KDN112" s="297"/>
      <c r="KDO112" s="297"/>
      <c r="KDP112" s="297"/>
      <c r="KDQ112" s="297"/>
      <c r="KDR112" s="297"/>
      <c r="KDS112" s="297"/>
      <c r="KDT112" s="297"/>
      <c r="KDU112" s="297"/>
      <c r="KDV112" s="297"/>
      <c r="KDW112" s="297"/>
      <c r="KDX112" s="297"/>
      <c r="KDY112" s="297"/>
      <c r="KDZ112" s="297"/>
      <c r="KEA112" s="297"/>
      <c r="KEB112" s="297"/>
      <c r="KEC112" s="297"/>
      <c r="KED112" s="297"/>
      <c r="KEE112" s="297"/>
      <c r="KEF112" s="297"/>
      <c r="KEG112" s="297"/>
      <c r="KEH112" s="297"/>
      <c r="KEI112" s="297"/>
      <c r="KEJ112" s="297"/>
      <c r="KEK112" s="297"/>
      <c r="KEL112" s="297"/>
      <c r="KEM112" s="297"/>
      <c r="KEN112" s="297"/>
      <c r="KEO112" s="297"/>
      <c r="KEP112" s="297"/>
      <c r="KEQ112" s="297"/>
      <c r="KER112" s="297"/>
      <c r="KES112" s="297"/>
      <c r="KET112" s="297"/>
      <c r="KEU112" s="297"/>
      <c r="KEV112" s="297"/>
      <c r="KEW112" s="297"/>
      <c r="KEX112" s="297"/>
      <c r="KEY112" s="297"/>
      <c r="KEZ112" s="297"/>
      <c r="KFA112" s="297"/>
      <c r="KFB112" s="297"/>
      <c r="KFC112" s="297"/>
      <c r="KFD112" s="297"/>
      <c r="KFE112" s="297"/>
      <c r="KFF112" s="297"/>
      <c r="KFG112" s="297"/>
      <c r="KFH112" s="297"/>
      <c r="KFI112" s="297"/>
      <c r="KFJ112" s="297"/>
      <c r="KFK112" s="297"/>
      <c r="KFL112" s="297"/>
      <c r="KFM112" s="297"/>
      <c r="KFN112" s="297"/>
      <c r="KFO112" s="297"/>
      <c r="KFP112" s="297"/>
      <c r="KFQ112" s="297"/>
      <c r="KFR112" s="297"/>
      <c r="KFS112" s="297"/>
      <c r="KFT112" s="297"/>
      <c r="KFU112" s="297"/>
      <c r="KFV112" s="297"/>
      <c r="KFW112" s="297"/>
      <c r="KFX112" s="297"/>
      <c r="KFY112" s="297"/>
      <c r="KFZ112" s="297"/>
      <c r="KGA112" s="297"/>
      <c r="KGB112" s="297"/>
      <c r="KGC112" s="297"/>
      <c r="KGD112" s="297"/>
      <c r="KGE112" s="297"/>
      <c r="KGF112" s="297"/>
      <c r="KGG112" s="297"/>
      <c r="KGH112" s="297"/>
      <c r="KGI112" s="297"/>
      <c r="KGJ112" s="297"/>
      <c r="KGK112" s="297"/>
      <c r="KGL112" s="297"/>
      <c r="KGM112" s="297"/>
      <c r="KGN112" s="297"/>
      <c r="KGO112" s="297"/>
      <c r="KGP112" s="297"/>
      <c r="KGQ112" s="297"/>
      <c r="KGR112" s="297"/>
      <c r="KGS112" s="297"/>
      <c r="KGT112" s="297"/>
      <c r="KGU112" s="297"/>
      <c r="KGV112" s="297"/>
      <c r="KGW112" s="297"/>
      <c r="KGX112" s="297"/>
      <c r="KGY112" s="297"/>
      <c r="KGZ112" s="297"/>
      <c r="KHA112" s="297"/>
      <c r="KHB112" s="297"/>
      <c r="KHC112" s="297"/>
      <c r="KHD112" s="297"/>
      <c r="KHE112" s="297"/>
      <c r="KHF112" s="297"/>
      <c r="KHG112" s="297"/>
      <c r="KHH112" s="297"/>
      <c r="KHI112" s="297"/>
      <c r="KHJ112" s="297"/>
      <c r="KHK112" s="297"/>
      <c r="KHL112" s="297"/>
      <c r="KHM112" s="297"/>
      <c r="KHN112" s="297"/>
      <c r="KHO112" s="297"/>
      <c r="KHP112" s="297"/>
      <c r="KHQ112" s="297"/>
      <c r="KHR112" s="297"/>
      <c r="KHS112" s="297"/>
      <c r="KHT112" s="297"/>
      <c r="KHU112" s="297"/>
      <c r="KHV112" s="297"/>
      <c r="KHW112" s="297"/>
      <c r="KHX112" s="297"/>
      <c r="KHY112" s="297"/>
      <c r="KHZ112" s="297"/>
      <c r="KIA112" s="297"/>
      <c r="KIB112" s="297"/>
      <c r="KIC112" s="297"/>
      <c r="KID112" s="297"/>
      <c r="KIE112" s="297"/>
      <c r="KIF112" s="297"/>
      <c r="KIG112" s="297"/>
      <c r="KIH112" s="297"/>
      <c r="KII112" s="297"/>
      <c r="KIJ112" s="297"/>
      <c r="KIK112" s="297"/>
      <c r="KIL112" s="297"/>
      <c r="KIM112" s="297"/>
      <c r="KIN112" s="297"/>
      <c r="KIO112" s="297"/>
      <c r="KIP112" s="297"/>
      <c r="KIQ112" s="297"/>
      <c r="KIR112" s="297"/>
      <c r="KIS112" s="297"/>
      <c r="KIT112" s="297"/>
      <c r="KIU112" s="297"/>
      <c r="KIV112" s="297"/>
      <c r="KIW112" s="297"/>
      <c r="KIX112" s="297"/>
      <c r="KIY112" s="297"/>
      <c r="KIZ112" s="297"/>
      <c r="KJA112" s="297"/>
      <c r="KJB112" s="297"/>
      <c r="KJC112" s="297"/>
      <c r="KJD112" s="297"/>
      <c r="KJE112" s="297"/>
      <c r="KJF112" s="297"/>
      <c r="KJG112" s="297"/>
      <c r="KJH112" s="297"/>
      <c r="KJI112" s="297"/>
      <c r="KJJ112" s="297"/>
      <c r="KJK112" s="297"/>
      <c r="KJL112" s="297"/>
      <c r="KJM112" s="297"/>
      <c r="KJN112" s="297"/>
      <c r="KJO112" s="297"/>
      <c r="KJP112" s="297"/>
      <c r="KJQ112" s="297"/>
      <c r="KJR112" s="297"/>
      <c r="KJS112" s="297"/>
      <c r="KJT112" s="297"/>
      <c r="KJU112" s="297"/>
      <c r="KJV112" s="297"/>
      <c r="KJW112" s="297"/>
      <c r="KJX112" s="297"/>
      <c r="KJY112" s="297"/>
      <c r="KJZ112" s="297"/>
      <c r="KKA112" s="297"/>
      <c r="KKB112" s="297"/>
      <c r="KKC112" s="297"/>
      <c r="KKD112" s="297"/>
      <c r="KKE112" s="297"/>
      <c r="KKF112" s="297"/>
      <c r="KKG112" s="297"/>
      <c r="KKH112" s="297"/>
      <c r="KKI112" s="297"/>
      <c r="KKJ112" s="297"/>
      <c r="KKK112" s="297"/>
      <c r="KKL112" s="297"/>
      <c r="KKM112" s="297"/>
      <c r="KKN112" s="297"/>
      <c r="KKO112" s="297"/>
      <c r="KKP112" s="297"/>
      <c r="KKQ112" s="297"/>
      <c r="KKR112" s="297"/>
      <c r="KKS112" s="297"/>
      <c r="KKT112" s="297"/>
      <c r="KKU112" s="297"/>
      <c r="KKV112" s="297"/>
      <c r="KKW112" s="297"/>
      <c r="KKX112" s="297"/>
      <c r="KKY112" s="297"/>
      <c r="KKZ112" s="297"/>
      <c r="KLA112" s="297"/>
      <c r="KLB112" s="297"/>
      <c r="KLC112" s="297"/>
      <c r="KLD112" s="297"/>
      <c r="KLE112" s="297"/>
      <c r="KLF112" s="297"/>
      <c r="KLG112" s="297"/>
      <c r="KLH112" s="297"/>
      <c r="KLI112" s="297"/>
      <c r="KLJ112" s="297"/>
      <c r="KLK112" s="297"/>
      <c r="KLL112" s="297"/>
      <c r="KLM112" s="297"/>
      <c r="KLN112" s="297"/>
      <c r="KLO112" s="297"/>
      <c r="KLP112" s="297"/>
      <c r="KLQ112" s="297"/>
      <c r="KLR112" s="297"/>
      <c r="KLS112" s="297"/>
      <c r="KLT112" s="297"/>
      <c r="KLU112" s="297"/>
      <c r="KLV112" s="297"/>
      <c r="KLW112" s="297"/>
      <c r="KLX112" s="297"/>
      <c r="KLY112" s="297"/>
      <c r="KLZ112" s="297"/>
      <c r="KMA112" s="297"/>
      <c r="KMB112" s="297"/>
      <c r="KMC112" s="297"/>
      <c r="KMD112" s="297"/>
      <c r="KME112" s="297"/>
      <c r="KMF112" s="297"/>
      <c r="KMG112" s="297"/>
      <c r="KMH112" s="297"/>
      <c r="KMI112" s="297"/>
      <c r="KMJ112" s="297"/>
      <c r="KMK112" s="297"/>
      <c r="KML112" s="297"/>
      <c r="KMM112" s="297"/>
      <c r="KMN112" s="297"/>
      <c r="KMO112" s="297"/>
      <c r="KMP112" s="297"/>
      <c r="KMQ112" s="297"/>
      <c r="KMR112" s="297"/>
      <c r="KMS112" s="297"/>
      <c r="KMT112" s="297"/>
      <c r="KMU112" s="297"/>
      <c r="KMV112" s="297"/>
      <c r="KMW112" s="297"/>
      <c r="KMX112" s="297"/>
      <c r="KMY112" s="297"/>
      <c r="KMZ112" s="297"/>
      <c r="KNA112" s="297"/>
      <c r="KNB112" s="297"/>
      <c r="KNC112" s="297"/>
      <c r="KND112" s="297"/>
      <c r="KNE112" s="297"/>
      <c r="KNF112" s="297"/>
      <c r="KNG112" s="297"/>
      <c r="KNH112" s="297"/>
      <c r="KNI112" s="297"/>
      <c r="KNJ112" s="297"/>
      <c r="KNK112" s="297"/>
      <c r="KNL112" s="297"/>
      <c r="KNM112" s="297"/>
      <c r="KNN112" s="297"/>
      <c r="KNO112" s="297"/>
      <c r="KNP112" s="297"/>
      <c r="KNQ112" s="297"/>
      <c r="KNR112" s="297"/>
      <c r="KNS112" s="297"/>
      <c r="KNT112" s="297"/>
      <c r="KNU112" s="297"/>
      <c r="KNV112" s="297"/>
      <c r="KNW112" s="297"/>
      <c r="KNX112" s="297"/>
      <c r="KNY112" s="297"/>
      <c r="KNZ112" s="297"/>
      <c r="KOA112" s="297"/>
      <c r="KOB112" s="297"/>
      <c r="KOC112" s="297"/>
      <c r="KOD112" s="297"/>
      <c r="KOE112" s="297"/>
      <c r="KOF112" s="297"/>
      <c r="KOG112" s="297"/>
      <c r="KOH112" s="297"/>
      <c r="KOI112" s="297"/>
      <c r="KOJ112" s="297"/>
      <c r="KOK112" s="297"/>
      <c r="KOL112" s="297"/>
      <c r="KOM112" s="297"/>
      <c r="KON112" s="297"/>
      <c r="KOO112" s="297"/>
      <c r="KOP112" s="297"/>
      <c r="KOQ112" s="297"/>
      <c r="KOR112" s="297"/>
      <c r="KOS112" s="297"/>
      <c r="KOT112" s="297"/>
      <c r="KOU112" s="297"/>
      <c r="KOV112" s="297"/>
      <c r="KOW112" s="297"/>
      <c r="KOX112" s="297"/>
      <c r="KOY112" s="297"/>
      <c r="KOZ112" s="297"/>
      <c r="KPA112" s="297"/>
      <c r="KPB112" s="297"/>
      <c r="KPC112" s="297"/>
      <c r="KPD112" s="297"/>
      <c r="KPE112" s="297"/>
      <c r="KPF112" s="297"/>
      <c r="KPG112" s="297"/>
      <c r="KPH112" s="297"/>
      <c r="KPI112" s="297"/>
      <c r="KPJ112" s="297"/>
      <c r="KPK112" s="297"/>
      <c r="KPL112" s="297"/>
      <c r="KPM112" s="297"/>
      <c r="KPN112" s="297"/>
      <c r="KPO112" s="297"/>
      <c r="KPP112" s="297"/>
      <c r="KPQ112" s="297"/>
      <c r="KPR112" s="297"/>
      <c r="KPS112" s="297"/>
      <c r="KPT112" s="297"/>
      <c r="KPU112" s="297"/>
      <c r="KPV112" s="297"/>
      <c r="KPW112" s="297"/>
      <c r="KPX112" s="297"/>
      <c r="KPY112" s="297"/>
      <c r="KPZ112" s="297"/>
      <c r="KQA112" s="297"/>
      <c r="KQB112" s="297"/>
      <c r="KQC112" s="297"/>
      <c r="KQD112" s="297"/>
      <c r="KQE112" s="297"/>
      <c r="KQF112" s="297"/>
      <c r="KQG112" s="297"/>
      <c r="KQH112" s="297"/>
      <c r="KQI112" s="297"/>
      <c r="KQJ112" s="297"/>
      <c r="KQK112" s="297"/>
      <c r="KQL112" s="297"/>
      <c r="KQM112" s="297"/>
      <c r="KQN112" s="297"/>
      <c r="KQO112" s="297"/>
      <c r="KQP112" s="297"/>
      <c r="KQQ112" s="297"/>
      <c r="KQR112" s="297"/>
      <c r="KQS112" s="297"/>
      <c r="KQT112" s="297"/>
      <c r="KQU112" s="297"/>
      <c r="KQV112" s="297"/>
      <c r="KQW112" s="297"/>
      <c r="KQX112" s="297"/>
      <c r="KQY112" s="297"/>
      <c r="KQZ112" s="297"/>
      <c r="KRA112" s="297"/>
      <c r="KRB112" s="297"/>
      <c r="KRC112" s="297"/>
      <c r="KRD112" s="297"/>
      <c r="KRE112" s="297"/>
      <c r="KRF112" s="297"/>
      <c r="KRG112" s="297"/>
      <c r="KRH112" s="297"/>
      <c r="KRI112" s="297"/>
      <c r="KRJ112" s="297"/>
      <c r="KRK112" s="297"/>
      <c r="KRL112" s="297"/>
      <c r="KRM112" s="297"/>
      <c r="KRN112" s="297"/>
      <c r="KRO112" s="297"/>
      <c r="KRP112" s="297"/>
      <c r="KRQ112" s="297"/>
      <c r="KRR112" s="297"/>
      <c r="KRS112" s="297"/>
      <c r="KRT112" s="297"/>
      <c r="KRU112" s="297"/>
      <c r="KRV112" s="297"/>
      <c r="KRW112" s="297"/>
      <c r="KRX112" s="297"/>
      <c r="KRY112" s="297"/>
      <c r="KRZ112" s="297"/>
      <c r="KSA112" s="297"/>
      <c r="KSB112" s="297"/>
      <c r="KSC112" s="297"/>
      <c r="KSD112" s="297"/>
      <c r="KSE112" s="297"/>
      <c r="KSF112" s="297"/>
      <c r="KSG112" s="297"/>
      <c r="KSH112" s="297"/>
      <c r="KSI112" s="297"/>
      <c r="KSJ112" s="297"/>
      <c r="KSK112" s="297"/>
      <c r="KSL112" s="297"/>
      <c r="KSM112" s="297"/>
      <c r="KSN112" s="297"/>
      <c r="KSO112" s="297"/>
      <c r="KSP112" s="297"/>
      <c r="KSQ112" s="297"/>
      <c r="KSR112" s="297"/>
      <c r="KSS112" s="297"/>
      <c r="KST112" s="297"/>
      <c r="KSU112" s="297"/>
      <c r="KSV112" s="297"/>
      <c r="KSW112" s="297"/>
      <c r="KSX112" s="297"/>
      <c r="KSY112" s="297"/>
      <c r="KSZ112" s="297"/>
      <c r="KTA112" s="297"/>
      <c r="KTB112" s="297"/>
      <c r="KTC112" s="297"/>
      <c r="KTD112" s="297"/>
      <c r="KTE112" s="297"/>
      <c r="KTF112" s="297"/>
      <c r="KTG112" s="297"/>
      <c r="KTH112" s="297"/>
      <c r="KTI112" s="297"/>
      <c r="KTJ112" s="297"/>
      <c r="KTK112" s="297"/>
      <c r="KTL112" s="297"/>
      <c r="KTM112" s="297"/>
      <c r="KTN112" s="297"/>
      <c r="KTO112" s="297"/>
      <c r="KTP112" s="297"/>
      <c r="KTQ112" s="297"/>
      <c r="KTR112" s="297"/>
      <c r="KTS112" s="297"/>
      <c r="KTT112" s="297"/>
      <c r="KTU112" s="297"/>
      <c r="KTV112" s="297"/>
      <c r="KTW112" s="297"/>
      <c r="KTX112" s="297"/>
      <c r="KTY112" s="297"/>
      <c r="KTZ112" s="297"/>
      <c r="KUA112" s="297"/>
      <c r="KUB112" s="297"/>
      <c r="KUC112" s="297"/>
      <c r="KUD112" s="297"/>
      <c r="KUE112" s="297"/>
      <c r="KUF112" s="297"/>
      <c r="KUG112" s="297"/>
      <c r="KUH112" s="297"/>
      <c r="KUI112" s="297"/>
      <c r="KUJ112" s="297"/>
      <c r="KUK112" s="297"/>
      <c r="KUL112" s="297"/>
      <c r="KUM112" s="297"/>
      <c r="KUN112" s="297"/>
      <c r="KUO112" s="297"/>
      <c r="KUP112" s="297"/>
      <c r="KUQ112" s="297"/>
      <c r="KUR112" s="297"/>
      <c r="KUS112" s="297"/>
      <c r="KUT112" s="297"/>
      <c r="KUU112" s="297"/>
      <c r="KUV112" s="297"/>
      <c r="KUW112" s="297"/>
      <c r="KUX112" s="297"/>
      <c r="KUY112" s="297"/>
      <c r="KUZ112" s="297"/>
      <c r="KVA112" s="297"/>
      <c r="KVB112" s="297"/>
      <c r="KVC112" s="297"/>
      <c r="KVD112" s="297"/>
      <c r="KVE112" s="297"/>
      <c r="KVF112" s="297"/>
      <c r="KVG112" s="297"/>
      <c r="KVH112" s="297"/>
      <c r="KVI112" s="297"/>
      <c r="KVJ112" s="297"/>
      <c r="KVK112" s="297"/>
      <c r="KVL112" s="297"/>
      <c r="KVM112" s="297"/>
      <c r="KVN112" s="297"/>
      <c r="KVO112" s="297"/>
      <c r="KVP112" s="297"/>
      <c r="KVQ112" s="297"/>
      <c r="KVR112" s="297"/>
      <c r="KVS112" s="297"/>
      <c r="KVT112" s="297"/>
      <c r="KVU112" s="297"/>
      <c r="KVV112" s="297"/>
      <c r="KVW112" s="297"/>
      <c r="KVX112" s="297"/>
      <c r="KVY112" s="297"/>
      <c r="KVZ112" s="297"/>
      <c r="KWA112" s="297"/>
      <c r="KWB112" s="297"/>
      <c r="KWC112" s="297"/>
      <c r="KWD112" s="297"/>
      <c r="KWE112" s="297"/>
      <c r="KWF112" s="297"/>
      <c r="KWG112" s="297"/>
      <c r="KWH112" s="297"/>
      <c r="KWI112" s="297"/>
      <c r="KWJ112" s="297"/>
      <c r="KWK112" s="297"/>
      <c r="KWL112" s="297"/>
      <c r="KWM112" s="297"/>
      <c r="KWN112" s="297"/>
      <c r="KWO112" s="297"/>
      <c r="KWP112" s="297"/>
      <c r="KWQ112" s="297"/>
      <c r="KWR112" s="297"/>
      <c r="KWS112" s="297"/>
      <c r="KWT112" s="297"/>
      <c r="KWU112" s="297"/>
      <c r="KWV112" s="297"/>
      <c r="KWW112" s="297"/>
      <c r="KWX112" s="297"/>
      <c r="KWY112" s="297"/>
      <c r="KWZ112" s="297"/>
      <c r="KXA112" s="297"/>
      <c r="KXB112" s="297"/>
      <c r="KXC112" s="297"/>
      <c r="KXD112" s="297"/>
      <c r="KXE112" s="297"/>
      <c r="KXF112" s="297"/>
      <c r="KXG112" s="297"/>
      <c r="KXH112" s="297"/>
      <c r="KXI112" s="297"/>
      <c r="KXJ112" s="297"/>
      <c r="KXK112" s="297"/>
      <c r="KXL112" s="297"/>
      <c r="KXM112" s="297"/>
      <c r="KXN112" s="297"/>
      <c r="KXO112" s="297"/>
      <c r="KXP112" s="297"/>
      <c r="KXQ112" s="297"/>
      <c r="KXR112" s="297"/>
      <c r="KXS112" s="297"/>
      <c r="KXT112" s="297"/>
      <c r="KXU112" s="297"/>
      <c r="KXV112" s="297"/>
      <c r="KXW112" s="297"/>
      <c r="KXX112" s="297"/>
      <c r="KXY112" s="297"/>
      <c r="KXZ112" s="297"/>
      <c r="KYA112" s="297"/>
      <c r="KYB112" s="297"/>
      <c r="KYC112" s="297"/>
      <c r="KYD112" s="297"/>
      <c r="KYE112" s="297"/>
      <c r="KYF112" s="297"/>
      <c r="KYG112" s="297"/>
      <c r="KYH112" s="297"/>
      <c r="KYI112" s="297"/>
      <c r="KYJ112" s="297"/>
      <c r="KYK112" s="297"/>
      <c r="KYL112" s="297"/>
      <c r="KYM112" s="297"/>
      <c r="KYN112" s="297"/>
      <c r="KYO112" s="297"/>
      <c r="KYP112" s="297"/>
      <c r="KYQ112" s="297"/>
      <c r="KYR112" s="297"/>
      <c r="KYS112" s="297"/>
      <c r="KYT112" s="297"/>
      <c r="KYU112" s="297"/>
      <c r="KYV112" s="297"/>
      <c r="KYW112" s="297"/>
      <c r="KYX112" s="297"/>
      <c r="KYY112" s="297"/>
      <c r="KYZ112" s="297"/>
      <c r="KZA112" s="297"/>
      <c r="KZB112" s="297"/>
      <c r="KZC112" s="297"/>
      <c r="KZD112" s="297"/>
      <c r="KZE112" s="297"/>
      <c r="KZF112" s="297"/>
      <c r="KZG112" s="297"/>
      <c r="KZH112" s="297"/>
      <c r="KZI112" s="297"/>
      <c r="KZJ112" s="297"/>
      <c r="KZK112" s="297"/>
      <c r="KZL112" s="297"/>
      <c r="KZM112" s="297"/>
      <c r="KZN112" s="297"/>
      <c r="KZO112" s="297"/>
      <c r="KZP112" s="297"/>
      <c r="KZQ112" s="297"/>
      <c r="KZR112" s="297"/>
      <c r="KZS112" s="297"/>
      <c r="KZT112" s="297"/>
      <c r="KZU112" s="297"/>
      <c r="KZV112" s="297"/>
      <c r="KZW112" s="297"/>
      <c r="KZX112" s="297"/>
      <c r="KZY112" s="297"/>
      <c r="KZZ112" s="297"/>
      <c r="LAA112" s="297"/>
      <c r="LAB112" s="297"/>
      <c r="LAC112" s="297"/>
      <c r="LAD112" s="297"/>
      <c r="LAE112" s="297"/>
      <c r="LAF112" s="297"/>
      <c r="LAG112" s="297"/>
      <c r="LAH112" s="297"/>
      <c r="LAI112" s="297"/>
      <c r="LAJ112" s="297"/>
      <c r="LAK112" s="297"/>
      <c r="LAL112" s="297"/>
      <c r="LAM112" s="297"/>
      <c r="LAN112" s="297"/>
      <c r="LAO112" s="297"/>
      <c r="LAP112" s="297"/>
      <c r="LAQ112" s="297"/>
      <c r="LAR112" s="297"/>
      <c r="LAS112" s="297"/>
      <c r="LAT112" s="297"/>
      <c r="LAU112" s="297"/>
      <c r="LAV112" s="297"/>
      <c r="LAW112" s="297"/>
      <c r="LAX112" s="297"/>
      <c r="LAY112" s="297"/>
      <c r="LAZ112" s="297"/>
      <c r="LBA112" s="297"/>
      <c r="LBB112" s="297"/>
      <c r="LBC112" s="297"/>
      <c r="LBD112" s="297"/>
      <c r="LBE112" s="297"/>
      <c r="LBF112" s="297"/>
      <c r="LBG112" s="297"/>
      <c r="LBH112" s="297"/>
      <c r="LBI112" s="297"/>
      <c r="LBJ112" s="297"/>
      <c r="LBK112" s="297"/>
      <c r="LBL112" s="297"/>
      <c r="LBM112" s="297"/>
      <c r="LBN112" s="297"/>
      <c r="LBO112" s="297"/>
      <c r="LBP112" s="297"/>
      <c r="LBQ112" s="297"/>
      <c r="LBR112" s="297"/>
      <c r="LBS112" s="297"/>
      <c r="LBT112" s="297"/>
      <c r="LBU112" s="297"/>
      <c r="LBV112" s="297"/>
      <c r="LBW112" s="297"/>
      <c r="LBX112" s="297"/>
      <c r="LBY112" s="297"/>
      <c r="LBZ112" s="297"/>
      <c r="LCA112" s="297"/>
      <c r="LCB112" s="297"/>
      <c r="LCC112" s="297"/>
      <c r="LCD112" s="297"/>
      <c r="LCE112" s="297"/>
      <c r="LCF112" s="297"/>
      <c r="LCG112" s="297"/>
      <c r="LCH112" s="297"/>
      <c r="LCI112" s="297"/>
      <c r="LCJ112" s="297"/>
      <c r="LCK112" s="297"/>
      <c r="LCL112" s="297"/>
      <c r="LCM112" s="297"/>
      <c r="LCN112" s="297"/>
      <c r="LCO112" s="297"/>
      <c r="LCP112" s="297"/>
      <c r="LCQ112" s="297"/>
      <c r="LCR112" s="297"/>
      <c r="LCS112" s="297"/>
      <c r="LCT112" s="297"/>
      <c r="LCU112" s="297"/>
      <c r="LCV112" s="297"/>
      <c r="LCW112" s="297"/>
      <c r="LCX112" s="297"/>
      <c r="LCY112" s="297"/>
      <c r="LCZ112" s="297"/>
      <c r="LDA112" s="297"/>
      <c r="LDB112" s="297"/>
      <c r="LDC112" s="297"/>
      <c r="LDD112" s="297"/>
      <c r="LDE112" s="297"/>
      <c r="LDF112" s="297"/>
      <c r="LDG112" s="297"/>
      <c r="LDH112" s="297"/>
      <c r="LDI112" s="297"/>
      <c r="LDJ112" s="297"/>
      <c r="LDK112" s="297"/>
      <c r="LDL112" s="297"/>
      <c r="LDM112" s="297"/>
      <c r="LDN112" s="297"/>
      <c r="LDO112" s="297"/>
      <c r="LDP112" s="297"/>
      <c r="LDQ112" s="297"/>
      <c r="LDR112" s="297"/>
      <c r="LDS112" s="297"/>
      <c r="LDT112" s="297"/>
      <c r="LDU112" s="297"/>
      <c r="LDV112" s="297"/>
      <c r="LDW112" s="297"/>
      <c r="LDX112" s="297"/>
      <c r="LDY112" s="297"/>
      <c r="LDZ112" s="297"/>
      <c r="LEA112" s="297"/>
      <c r="LEB112" s="297"/>
      <c r="LEC112" s="297"/>
      <c r="LED112" s="297"/>
      <c r="LEE112" s="297"/>
      <c r="LEF112" s="297"/>
      <c r="LEG112" s="297"/>
      <c r="LEH112" s="297"/>
      <c r="LEI112" s="297"/>
      <c r="LEJ112" s="297"/>
      <c r="LEK112" s="297"/>
      <c r="LEL112" s="297"/>
      <c r="LEM112" s="297"/>
      <c r="LEN112" s="297"/>
      <c r="LEO112" s="297"/>
      <c r="LEP112" s="297"/>
      <c r="LEQ112" s="297"/>
      <c r="LER112" s="297"/>
      <c r="LES112" s="297"/>
      <c r="LET112" s="297"/>
      <c r="LEU112" s="297"/>
      <c r="LEV112" s="297"/>
      <c r="LEW112" s="297"/>
      <c r="LEX112" s="297"/>
      <c r="LEY112" s="297"/>
      <c r="LEZ112" s="297"/>
      <c r="LFA112" s="297"/>
      <c r="LFB112" s="297"/>
      <c r="LFC112" s="297"/>
      <c r="LFD112" s="297"/>
      <c r="LFE112" s="297"/>
      <c r="LFF112" s="297"/>
      <c r="LFG112" s="297"/>
      <c r="LFH112" s="297"/>
      <c r="LFI112" s="297"/>
      <c r="LFJ112" s="297"/>
      <c r="LFK112" s="297"/>
      <c r="LFL112" s="297"/>
      <c r="LFM112" s="297"/>
      <c r="LFN112" s="297"/>
      <c r="LFO112" s="297"/>
      <c r="LFP112" s="297"/>
      <c r="LFQ112" s="297"/>
      <c r="LFR112" s="297"/>
      <c r="LFS112" s="297"/>
      <c r="LFT112" s="297"/>
      <c r="LFU112" s="297"/>
      <c r="LFV112" s="297"/>
      <c r="LFW112" s="297"/>
      <c r="LFX112" s="297"/>
      <c r="LFY112" s="297"/>
      <c r="LFZ112" s="297"/>
      <c r="LGA112" s="297"/>
      <c r="LGB112" s="297"/>
      <c r="LGC112" s="297"/>
      <c r="LGD112" s="297"/>
      <c r="LGE112" s="297"/>
      <c r="LGF112" s="297"/>
      <c r="LGG112" s="297"/>
      <c r="LGH112" s="297"/>
      <c r="LGI112" s="297"/>
      <c r="LGJ112" s="297"/>
      <c r="LGK112" s="297"/>
      <c r="LGL112" s="297"/>
      <c r="LGM112" s="297"/>
      <c r="LGN112" s="297"/>
      <c r="LGO112" s="297"/>
      <c r="LGP112" s="297"/>
      <c r="LGQ112" s="297"/>
      <c r="LGR112" s="297"/>
      <c r="LGS112" s="297"/>
      <c r="LGT112" s="297"/>
      <c r="LGU112" s="297"/>
      <c r="LGV112" s="297"/>
      <c r="LGW112" s="297"/>
      <c r="LGX112" s="297"/>
      <c r="LGY112" s="297"/>
      <c r="LGZ112" s="297"/>
      <c r="LHA112" s="297"/>
      <c r="LHB112" s="297"/>
      <c r="LHC112" s="297"/>
      <c r="LHD112" s="297"/>
      <c r="LHE112" s="297"/>
      <c r="LHF112" s="297"/>
      <c r="LHG112" s="297"/>
      <c r="LHH112" s="297"/>
      <c r="LHI112" s="297"/>
      <c r="LHJ112" s="297"/>
      <c r="LHK112" s="297"/>
      <c r="LHL112" s="297"/>
      <c r="LHM112" s="297"/>
      <c r="LHN112" s="297"/>
      <c r="LHO112" s="297"/>
      <c r="LHP112" s="297"/>
      <c r="LHQ112" s="297"/>
      <c r="LHR112" s="297"/>
      <c r="LHS112" s="297"/>
      <c r="LHT112" s="297"/>
      <c r="LHU112" s="297"/>
      <c r="LHV112" s="297"/>
      <c r="LHW112" s="297"/>
      <c r="LHX112" s="297"/>
      <c r="LHY112" s="297"/>
      <c r="LHZ112" s="297"/>
      <c r="LIA112" s="297"/>
      <c r="LIB112" s="297"/>
      <c r="LIC112" s="297"/>
      <c r="LID112" s="297"/>
      <c r="LIE112" s="297"/>
      <c r="LIF112" s="297"/>
      <c r="LIG112" s="297"/>
      <c r="LIH112" s="297"/>
      <c r="LII112" s="297"/>
      <c r="LIJ112" s="297"/>
      <c r="LIK112" s="297"/>
      <c r="LIL112" s="297"/>
      <c r="LIM112" s="297"/>
      <c r="LIN112" s="297"/>
      <c r="LIO112" s="297"/>
      <c r="LIP112" s="297"/>
      <c r="LIQ112" s="297"/>
      <c r="LIR112" s="297"/>
      <c r="LIS112" s="297"/>
      <c r="LIT112" s="297"/>
      <c r="LIU112" s="297"/>
      <c r="LIV112" s="297"/>
      <c r="LIW112" s="297"/>
      <c r="LIX112" s="297"/>
      <c r="LIY112" s="297"/>
      <c r="LIZ112" s="297"/>
      <c r="LJA112" s="297"/>
      <c r="LJB112" s="297"/>
      <c r="LJC112" s="297"/>
      <c r="LJD112" s="297"/>
      <c r="LJE112" s="297"/>
      <c r="LJF112" s="297"/>
      <c r="LJG112" s="297"/>
      <c r="LJH112" s="297"/>
      <c r="LJI112" s="297"/>
      <c r="LJJ112" s="297"/>
      <c r="LJK112" s="297"/>
      <c r="LJL112" s="297"/>
      <c r="LJM112" s="297"/>
      <c r="LJN112" s="297"/>
      <c r="LJO112" s="297"/>
      <c r="LJP112" s="297"/>
      <c r="LJQ112" s="297"/>
      <c r="LJR112" s="297"/>
      <c r="LJS112" s="297"/>
      <c r="LJT112" s="297"/>
      <c r="LJU112" s="297"/>
      <c r="LJV112" s="297"/>
      <c r="LJW112" s="297"/>
      <c r="LJX112" s="297"/>
      <c r="LJY112" s="297"/>
      <c r="LJZ112" s="297"/>
      <c r="LKA112" s="297"/>
      <c r="LKB112" s="297"/>
      <c r="LKC112" s="297"/>
      <c r="LKD112" s="297"/>
      <c r="LKE112" s="297"/>
      <c r="LKF112" s="297"/>
      <c r="LKG112" s="297"/>
      <c r="LKH112" s="297"/>
      <c r="LKI112" s="297"/>
      <c r="LKJ112" s="297"/>
      <c r="LKK112" s="297"/>
      <c r="LKL112" s="297"/>
      <c r="LKM112" s="297"/>
      <c r="LKN112" s="297"/>
      <c r="LKO112" s="297"/>
      <c r="LKP112" s="297"/>
      <c r="LKQ112" s="297"/>
      <c r="LKR112" s="297"/>
      <c r="LKS112" s="297"/>
      <c r="LKT112" s="297"/>
      <c r="LKU112" s="297"/>
      <c r="LKV112" s="297"/>
      <c r="LKW112" s="297"/>
      <c r="LKX112" s="297"/>
      <c r="LKY112" s="297"/>
      <c r="LKZ112" s="297"/>
      <c r="LLA112" s="297"/>
      <c r="LLB112" s="297"/>
      <c r="LLC112" s="297"/>
      <c r="LLD112" s="297"/>
      <c r="LLE112" s="297"/>
      <c r="LLF112" s="297"/>
      <c r="LLG112" s="297"/>
      <c r="LLH112" s="297"/>
      <c r="LLI112" s="297"/>
      <c r="LLJ112" s="297"/>
      <c r="LLK112" s="297"/>
      <c r="LLL112" s="297"/>
      <c r="LLM112" s="297"/>
      <c r="LLN112" s="297"/>
      <c r="LLO112" s="297"/>
      <c r="LLP112" s="297"/>
      <c r="LLQ112" s="297"/>
      <c r="LLR112" s="297"/>
      <c r="LLS112" s="297"/>
      <c r="LLT112" s="297"/>
      <c r="LLU112" s="297"/>
      <c r="LLV112" s="297"/>
      <c r="LLW112" s="297"/>
      <c r="LLX112" s="297"/>
      <c r="LLY112" s="297"/>
      <c r="LLZ112" s="297"/>
      <c r="LMA112" s="297"/>
      <c r="LMB112" s="297"/>
      <c r="LMC112" s="297"/>
      <c r="LMD112" s="297"/>
      <c r="LME112" s="297"/>
      <c r="LMF112" s="297"/>
      <c r="LMG112" s="297"/>
      <c r="LMH112" s="297"/>
      <c r="LMI112" s="297"/>
      <c r="LMJ112" s="297"/>
      <c r="LMK112" s="297"/>
      <c r="LML112" s="297"/>
      <c r="LMM112" s="297"/>
      <c r="LMN112" s="297"/>
      <c r="LMO112" s="297"/>
      <c r="LMP112" s="297"/>
      <c r="LMQ112" s="297"/>
      <c r="LMR112" s="297"/>
      <c r="LMS112" s="297"/>
      <c r="LMT112" s="297"/>
      <c r="LMU112" s="297"/>
      <c r="LMV112" s="297"/>
      <c r="LMW112" s="297"/>
      <c r="LMX112" s="297"/>
      <c r="LMY112" s="297"/>
      <c r="LMZ112" s="297"/>
      <c r="LNA112" s="297"/>
      <c r="LNB112" s="297"/>
      <c r="LNC112" s="297"/>
      <c r="LND112" s="297"/>
      <c r="LNE112" s="297"/>
      <c r="LNF112" s="297"/>
      <c r="LNG112" s="297"/>
      <c r="LNH112" s="297"/>
      <c r="LNI112" s="297"/>
      <c r="LNJ112" s="297"/>
      <c r="LNK112" s="297"/>
      <c r="LNL112" s="297"/>
      <c r="LNM112" s="297"/>
      <c r="LNN112" s="297"/>
      <c r="LNO112" s="297"/>
      <c r="LNP112" s="297"/>
      <c r="LNQ112" s="297"/>
      <c r="LNR112" s="297"/>
      <c r="LNS112" s="297"/>
      <c r="LNT112" s="297"/>
      <c r="LNU112" s="297"/>
      <c r="LNV112" s="297"/>
      <c r="LNW112" s="297"/>
      <c r="LNX112" s="297"/>
      <c r="LNY112" s="297"/>
      <c r="LNZ112" s="297"/>
      <c r="LOA112" s="297"/>
      <c r="LOB112" s="297"/>
      <c r="LOC112" s="297"/>
      <c r="LOD112" s="297"/>
      <c r="LOE112" s="297"/>
      <c r="LOF112" s="297"/>
      <c r="LOG112" s="297"/>
      <c r="LOH112" s="297"/>
      <c r="LOI112" s="297"/>
      <c r="LOJ112" s="297"/>
      <c r="LOK112" s="297"/>
      <c r="LOL112" s="297"/>
      <c r="LOM112" s="297"/>
      <c r="LON112" s="297"/>
      <c r="LOO112" s="297"/>
      <c r="LOP112" s="297"/>
      <c r="LOQ112" s="297"/>
      <c r="LOR112" s="297"/>
      <c r="LOS112" s="297"/>
      <c r="LOT112" s="297"/>
      <c r="LOU112" s="297"/>
      <c r="LOV112" s="297"/>
      <c r="LOW112" s="297"/>
      <c r="LOX112" s="297"/>
      <c r="LOY112" s="297"/>
      <c r="LOZ112" s="297"/>
      <c r="LPA112" s="297"/>
      <c r="LPB112" s="297"/>
      <c r="LPC112" s="297"/>
      <c r="LPD112" s="297"/>
      <c r="LPE112" s="297"/>
      <c r="LPF112" s="297"/>
      <c r="LPG112" s="297"/>
      <c r="LPH112" s="297"/>
      <c r="LPI112" s="297"/>
      <c r="LPJ112" s="297"/>
      <c r="LPK112" s="297"/>
      <c r="LPL112" s="297"/>
      <c r="LPM112" s="297"/>
      <c r="LPN112" s="297"/>
      <c r="LPO112" s="297"/>
      <c r="LPP112" s="297"/>
      <c r="LPQ112" s="297"/>
      <c r="LPR112" s="297"/>
      <c r="LPS112" s="297"/>
      <c r="LPT112" s="297"/>
      <c r="LPU112" s="297"/>
      <c r="LPV112" s="297"/>
      <c r="LPW112" s="297"/>
      <c r="LPX112" s="297"/>
      <c r="LPY112" s="297"/>
      <c r="LPZ112" s="297"/>
      <c r="LQA112" s="297"/>
      <c r="LQB112" s="297"/>
      <c r="LQC112" s="297"/>
      <c r="LQD112" s="297"/>
      <c r="LQE112" s="297"/>
      <c r="LQF112" s="297"/>
      <c r="LQG112" s="297"/>
      <c r="LQH112" s="297"/>
      <c r="LQI112" s="297"/>
      <c r="LQJ112" s="297"/>
      <c r="LQK112" s="297"/>
      <c r="LQL112" s="297"/>
      <c r="LQM112" s="297"/>
      <c r="LQN112" s="297"/>
      <c r="LQO112" s="297"/>
      <c r="LQP112" s="297"/>
      <c r="LQQ112" s="297"/>
      <c r="LQR112" s="297"/>
      <c r="LQS112" s="297"/>
      <c r="LQT112" s="297"/>
      <c r="LQU112" s="297"/>
      <c r="LQV112" s="297"/>
      <c r="LQW112" s="297"/>
      <c r="LQX112" s="297"/>
      <c r="LQY112" s="297"/>
      <c r="LQZ112" s="297"/>
      <c r="LRA112" s="297"/>
      <c r="LRB112" s="297"/>
      <c r="LRC112" s="297"/>
      <c r="LRD112" s="297"/>
      <c r="LRE112" s="297"/>
      <c r="LRF112" s="297"/>
      <c r="LRG112" s="297"/>
      <c r="LRH112" s="297"/>
      <c r="LRI112" s="297"/>
      <c r="LRJ112" s="297"/>
      <c r="LRK112" s="297"/>
      <c r="LRL112" s="297"/>
      <c r="LRM112" s="297"/>
      <c r="LRN112" s="297"/>
      <c r="LRO112" s="297"/>
      <c r="LRP112" s="297"/>
      <c r="LRQ112" s="297"/>
      <c r="LRR112" s="297"/>
      <c r="LRS112" s="297"/>
      <c r="LRT112" s="297"/>
      <c r="LRU112" s="297"/>
      <c r="LRV112" s="297"/>
      <c r="LRW112" s="297"/>
      <c r="LRX112" s="297"/>
      <c r="LRY112" s="297"/>
      <c r="LRZ112" s="297"/>
      <c r="LSA112" s="297"/>
      <c r="LSB112" s="297"/>
      <c r="LSC112" s="297"/>
      <c r="LSD112" s="297"/>
      <c r="LSE112" s="297"/>
      <c r="LSF112" s="297"/>
      <c r="LSG112" s="297"/>
      <c r="LSH112" s="297"/>
      <c r="LSI112" s="297"/>
      <c r="LSJ112" s="297"/>
      <c r="LSK112" s="297"/>
      <c r="LSL112" s="297"/>
      <c r="LSM112" s="297"/>
      <c r="LSN112" s="297"/>
      <c r="LSO112" s="297"/>
      <c r="LSP112" s="297"/>
      <c r="LSQ112" s="297"/>
      <c r="LSR112" s="297"/>
      <c r="LSS112" s="297"/>
      <c r="LST112" s="297"/>
      <c r="LSU112" s="297"/>
      <c r="LSV112" s="297"/>
      <c r="LSW112" s="297"/>
      <c r="LSX112" s="297"/>
      <c r="LSY112" s="297"/>
      <c r="LSZ112" s="297"/>
      <c r="LTA112" s="297"/>
      <c r="LTB112" s="297"/>
      <c r="LTC112" s="297"/>
      <c r="LTD112" s="297"/>
      <c r="LTE112" s="297"/>
      <c r="LTF112" s="297"/>
      <c r="LTG112" s="297"/>
      <c r="LTH112" s="297"/>
      <c r="LTI112" s="297"/>
      <c r="LTJ112" s="297"/>
      <c r="LTK112" s="297"/>
      <c r="LTL112" s="297"/>
      <c r="LTM112" s="297"/>
      <c r="LTN112" s="297"/>
      <c r="LTO112" s="297"/>
      <c r="LTP112" s="297"/>
      <c r="LTQ112" s="297"/>
      <c r="LTR112" s="297"/>
      <c r="LTS112" s="297"/>
      <c r="LTT112" s="297"/>
      <c r="LTU112" s="297"/>
      <c r="LTV112" s="297"/>
      <c r="LTW112" s="297"/>
      <c r="LTX112" s="297"/>
      <c r="LTY112" s="297"/>
      <c r="LTZ112" s="297"/>
      <c r="LUA112" s="297"/>
      <c r="LUB112" s="297"/>
      <c r="LUC112" s="297"/>
      <c r="LUD112" s="297"/>
      <c r="LUE112" s="297"/>
      <c r="LUF112" s="297"/>
      <c r="LUG112" s="297"/>
      <c r="LUH112" s="297"/>
      <c r="LUI112" s="297"/>
      <c r="LUJ112" s="297"/>
      <c r="LUK112" s="297"/>
      <c r="LUL112" s="297"/>
      <c r="LUM112" s="297"/>
      <c r="LUN112" s="297"/>
      <c r="LUO112" s="297"/>
      <c r="LUP112" s="297"/>
      <c r="LUQ112" s="297"/>
      <c r="LUR112" s="297"/>
      <c r="LUS112" s="297"/>
      <c r="LUT112" s="297"/>
      <c r="LUU112" s="297"/>
      <c r="LUV112" s="297"/>
      <c r="LUW112" s="297"/>
      <c r="LUX112" s="297"/>
      <c r="LUY112" s="297"/>
      <c r="LUZ112" s="297"/>
      <c r="LVA112" s="297"/>
      <c r="LVB112" s="297"/>
      <c r="LVC112" s="297"/>
      <c r="LVD112" s="297"/>
      <c r="LVE112" s="297"/>
      <c r="LVF112" s="297"/>
      <c r="LVG112" s="297"/>
      <c r="LVH112" s="297"/>
      <c r="LVI112" s="297"/>
      <c r="LVJ112" s="297"/>
      <c r="LVK112" s="297"/>
      <c r="LVL112" s="297"/>
      <c r="LVM112" s="297"/>
      <c r="LVN112" s="297"/>
      <c r="LVO112" s="297"/>
      <c r="LVP112" s="297"/>
      <c r="LVQ112" s="297"/>
      <c r="LVR112" s="297"/>
      <c r="LVS112" s="297"/>
      <c r="LVT112" s="297"/>
      <c r="LVU112" s="297"/>
      <c r="LVV112" s="297"/>
      <c r="LVW112" s="297"/>
      <c r="LVX112" s="297"/>
      <c r="LVY112" s="297"/>
      <c r="LVZ112" s="297"/>
      <c r="LWA112" s="297"/>
      <c r="LWB112" s="297"/>
      <c r="LWC112" s="297"/>
      <c r="LWD112" s="297"/>
      <c r="LWE112" s="297"/>
      <c r="LWF112" s="297"/>
      <c r="LWG112" s="297"/>
      <c r="LWH112" s="297"/>
      <c r="LWI112" s="297"/>
      <c r="LWJ112" s="297"/>
      <c r="LWK112" s="297"/>
      <c r="LWL112" s="297"/>
      <c r="LWM112" s="297"/>
      <c r="LWN112" s="297"/>
      <c r="LWO112" s="297"/>
      <c r="LWP112" s="297"/>
      <c r="LWQ112" s="297"/>
      <c r="LWR112" s="297"/>
      <c r="LWS112" s="297"/>
      <c r="LWT112" s="297"/>
      <c r="LWU112" s="297"/>
      <c r="LWV112" s="297"/>
      <c r="LWW112" s="297"/>
      <c r="LWX112" s="297"/>
      <c r="LWY112" s="297"/>
      <c r="LWZ112" s="297"/>
      <c r="LXA112" s="297"/>
      <c r="LXB112" s="297"/>
      <c r="LXC112" s="297"/>
      <c r="LXD112" s="297"/>
      <c r="LXE112" s="297"/>
      <c r="LXF112" s="297"/>
      <c r="LXG112" s="297"/>
      <c r="LXH112" s="297"/>
      <c r="LXI112" s="297"/>
      <c r="LXJ112" s="297"/>
      <c r="LXK112" s="297"/>
      <c r="LXL112" s="297"/>
      <c r="LXM112" s="297"/>
      <c r="LXN112" s="297"/>
      <c r="LXO112" s="297"/>
      <c r="LXP112" s="297"/>
      <c r="LXQ112" s="297"/>
      <c r="LXR112" s="297"/>
      <c r="LXS112" s="297"/>
      <c r="LXT112" s="297"/>
      <c r="LXU112" s="297"/>
      <c r="LXV112" s="297"/>
      <c r="LXW112" s="297"/>
      <c r="LXX112" s="297"/>
      <c r="LXY112" s="297"/>
      <c r="LXZ112" s="297"/>
      <c r="LYA112" s="297"/>
      <c r="LYB112" s="297"/>
      <c r="LYC112" s="297"/>
      <c r="LYD112" s="297"/>
      <c r="LYE112" s="297"/>
      <c r="LYF112" s="297"/>
      <c r="LYG112" s="297"/>
      <c r="LYH112" s="297"/>
      <c r="LYI112" s="297"/>
      <c r="LYJ112" s="297"/>
      <c r="LYK112" s="297"/>
      <c r="LYL112" s="297"/>
      <c r="LYM112" s="297"/>
      <c r="LYN112" s="297"/>
      <c r="LYO112" s="297"/>
      <c r="LYP112" s="297"/>
      <c r="LYQ112" s="297"/>
      <c r="LYR112" s="297"/>
      <c r="LYS112" s="297"/>
      <c r="LYT112" s="297"/>
      <c r="LYU112" s="297"/>
      <c r="LYV112" s="297"/>
      <c r="LYW112" s="297"/>
      <c r="LYX112" s="297"/>
      <c r="LYY112" s="297"/>
      <c r="LYZ112" s="297"/>
      <c r="LZA112" s="297"/>
      <c r="LZB112" s="297"/>
      <c r="LZC112" s="297"/>
      <c r="LZD112" s="297"/>
      <c r="LZE112" s="297"/>
      <c r="LZF112" s="297"/>
      <c r="LZG112" s="297"/>
      <c r="LZH112" s="297"/>
      <c r="LZI112" s="297"/>
      <c r="LZJ112" s="297"/>
      <c r="LZK112" s="297"/>
      <c r="LZL112" s="297"/>
      <c r="LZM112" s="297"/>
      <c r="LZN112" s="297"/>
      <c r="LZO112" s="297"/>
      <c r="LZP112" s="297"/>
      <c r="LZQ112" s="297"/>
      <c r="LZR112" s="297"/>
      <c r="LZS112" s="297"/>
      <c r="LZT112" s="297"/>
      <c r="LZU112" s="297"/>
      <c r="LZV112" s="297"/>
      <c r="LZW112" s="297"/>
      <c r="LZX112" s="297"/>
      <c r="LZY112" s="297"/>
      <c r="LZZ112" s="297"/>
      <c r="MAA112" s="297"/>
      <c r="MAB112" s="297"/>
      <c r="MAC112" s="297"/>
      <c r="MAD112" s="297"/>
      <c r="MAE112" s="297"/>
      <c r="MAF112" s="297"/>
      <c r="MAG112" s="297"/>
      <c r="MAH112" s="297"/>
      <c r="MAI112" s="297"/>
      <c r="MAJ112" s="297"/>
      <c r="MAK112" s="297"/>
      <c r="MAL112" s="297"/>
      <c r="MAM112" s="297"/>
      <c r="MAN112" s="297"/>
      <c r="MAO112" s="297"/>
      <c r="MAP112" s="297"/>
      <c r="MAQ112" s="297"/>
      <c r="MAR112" s="297"/>
      <c r="MAS112" s="297"/>
      <c r="MAT112" s="297"/>
      <c r="MAU112" s="297"/>
      <c r="MAV112" s="297"/>
      <c r="MAW112" s="297"/>
      <c r="MAX112" s="297"/>
      <c r="MAY112" s="297"/>
      <c r="MAZ112" s="297"/>
      <c r="MBA112" s="297"/>
      <c r="MBB112" s="297"/>
      <c r="MBC112" s="297"/>
      <c r="MBD112" s="297"/>
      <c r="MBE112" s="297"/>
      <c r="MBF112" s="297"/>
      <c r="MBG112" s="297"/>
      <c r="MBH112" s="297"/>
      <c r="MBI112" s="297"/>
      <c r="MBJ112" s="297"/>
      <c r="MBK112" s="297"/>
      <c r="MBL112" s="297"/>
      <c r="MBM112" s="297"/>
      <c r="MBN112" s="297"/>
      <c r="MBO112" s="297"/>
      <c r="MBP112" s="297"/>
      <c r="MBQ112" s="297"/>
      <c r="MBR112" s="297"/>
      <c r="MBS112" s="297"/>
      <c r="MBT112" s="297"/>
      <c r="MBU112" s="297"/>
      <c r="MBV112" s="297"/>
      <c r="MBW112" s="297"/>
      <c r="MBX112" s="297"/>
      <c r="MBY112" s="297"/>
      <c r="MBZ112" s="297"/>
      <c r="MCA112" s="297"/>
      <c r="MCB112" s="297"/>
      <c r="MCC112" s="297"/>
      <c r="MCD112" s="297"/>
      <c r="MCE112" s="297"/>
      <c r="MCF112" s="297"/>
      <c r="MCG112" s="297"/>
      <c r="MCH112" s="297"/>
      <c r="MCI112" s="297"/>
      <c r="MCJ112" s="297"/>
      <c r="MCK112" s="297"/>
      <c r="MCL112" s="297"/>
      <c r="MCM112" s="297"/>
      <c r="MCN112" s="297"/>
      <c r="MCO112" s="297"/>
      <c r="MCP112" s="297"/>
      <c r="MCQ112" s="297"/>
      <c r="MCR112" s="297"/>
      <c r="MCS112" s="297"/>
      <c r="MCT112" s="297"/>
      <c r="MCU112" s="297"/>
      <c r="MCV112" s="297"/>
      <c r="MCW112" s="297"/>
      <c r="MCX112" s="297"/>
      <c r="MCY112" s="297"/>
      <c r="MCZ112" s="297"/>
      <c r="MDA112" s="297"/>
      <c r="MDB112" s="297"/>
      <c r="MDC112" s="297"/>
      <c r="MDD112" s="297"/>
      <c r="MDE112" s="297"/>
      <c r="MDF112" s="297"/>
      <c r="MDG112" s="297"/>
      <c r="MDH112" s="297"/>
      <c r="MDI112" s="297"/>
      <c r="MDJ112" s="297"/>
      <c r="MDK112" s="297"/>
      <c r="MDL112" s="297"/>
      <c r="MDM112" s="297"/>
      <c r="MDN112" s="297"/>
      <c r="MDO112" s="297"/>
      <c r="MDP112" s="297"/>
      <c r="MDQ112" s="297"/>
      <c r="MDR112" s="297"/>
      <c r="MDS112" s="297"/>
      <c r="MDT112" s="297"/>
      <c r="MDU112" s="297"/>
      <c r="MDV112" s="297"/>
      <c r="MDW112" s="297"/>
      <c r="MDX112" s="297"/>
      <c r="MDY112" s="297"/>
      <c r="MDZ112" s="297"/>
      <c r="MEA112" s="297"/>
      <c r="MEB112" s="297"/>
      <c r="MEC112" s="297"/>
      <c r="MED112" s="297"/>
      <c r="MEE112" s="297"/>
      <c r="MEF112" s="297"/>
      <c r="MEG112" s="297"/>
      <c r="MEH112" s="297"/>
      <c r="MEI112" s="297"/>
      <c r="MEJ112" s="297"/>
      <c r="MEK112" s="297"/>
      <c r="MEL112" s="297"/>
      <c r="MEM112" s="297"/>
      <c r="MEN112" s="297"/>
      <c r="MEO112" s="297"/>
      <c r="MEP112" s="297"/>
      <c r="MEQ112" s="297"/>
      <c r="MER112" s="297"/>
      <c r="MES112" s="297"/>
      <c r="MET112" s="297"/>
      <c r="MEU112" s="297"/>
      <c r="MEV112" s="297"/>
      <c r="MEW112" s="297"/>
      <c r="MEX112" s="297"/>
      <c r="MEY112" s="297"/>
      <c r="MEZ112" s="297"/>
      <c r="MFA112" s="297"/>
      <c r="MFB112" s="297"/>
      <c r="MFC112" s="297"/>
      <c r="MFD112" s="297"/>
      <c r="MFE112" s="297"/>
      <c r="MFF112" s="297"/>
      <c r="MFG112" s="297"/>
      <c r="MFH112" s="297"/>
      <c r="MFI112" s="297"/>
      <c r="MFJ112" s="297"/>
      <c r="MFK112" s="297"/>
      <c r="MFL112" s="297"/>
      <c r="MFM112" s="297"/>
      <c r="MFN112" s="297"/>
      <c r="MFO112" s="297"/>
      <c r="MFP112" s="297"/>
      <c r="MFQ112" s="297"/>
      <c r="MFR112" s="297"/>
      <c r="MFS112" s="297"/>
      <c r="MFT112" s="297"/>
      <c r="MFU112" s="297"/>
      <c r="MFV112" s="297"/>
      <c r="MFW112" s="297"/>
      <c r="MFX112" s="297"/>
      <c r="MFY112" s="297"/>
      <c r="MFZ112" s="297"/>
      <c r="MGA112" s="297"/>
      <c r="MGB112" s="297"/>
      <c r="MGC112" s="297"/>
      <c r="MGD112" s="297"/>
      <c r="MGE112" s="297"/>
      <c r="MGF112" s="297"/>
      <c r="MGG112" s="297"/>
      <c r="MGH112" s="297"/>
      <c r="MGI112" s="297"/>
      <c r="MGJ112" s="297"/>
      <c r="MGK112" s="297"/>
      <c r="MGL112" s="297"/>
      <c r="MGM112" s="297"/>
      <c r="MGN112" s="297"/>
      <c r="MGO112" s="297"/>
      <c r="MGP112" s="297"/>
      <c r="MGQ112" s="297"/>
      <c r="MGR112" s="297"/>
      <c r="MGS112" s="297"/>
      <c r="MGT112" s="297"/>
      <c r="MGU112" s="297"/>
      <c r="MGV112" s="297"/>
      <c r="MGW112" s="297"/>
      <c r="MGX112" s="297"/>
      <c r="MGY112" s="297"/>
      <c r="MGZ112" s="297"/>
      <c r="MHA112" s="297"/>
      <c r="MHB112" s="297"/>
      <c r="MHC112" s="297"/>
      <c r="MHD112" s="297"/>
      <c r="MHE112" s="297"/>
      <c r="MHF112" s="297"/>
      <c r="MHG112" s="297"/>
      <c r="MHH112" s="297"/>
      <c r="MHI112" s="297"/>
      <c r="MHJ112" s="297"/>
      <c r="MHK112" s="297"/>
      <c r="MHL112" s="297"/>
      <c r="MHM112" s="297"/>
      <c r="MHN112" s="297"/>
      <c r="MHO112" s="297"/>
      <c r="MHP112" s="297"/>
      <c r="MHQ112" s="297"/>
      <c r="MHR112" s="297"/>
      <c r="MHS112" s="297"/>
      <c r="MHT112" s="297"/>
      <c r="MHU112" s="297"/>
      <c r="MHV112" s="297"/>
      <c r="MHW112" s="297"/>
      <c r="MHX112" s="297"/>
      <c r="MHY112" s="297"/>
      <c r="MHZ112" s="297"/>
      <c r="MIA112" s="297"/>
      <c r="MIB112" s="297"/>
      <c r="MIC112" s="297"/>
      <c r="MID112" s="297"/>
      <c r="MIE112" s="297"/>
      <c r="MIF112" s="297"/>
      <c r="MIG112" s="297"/>
      <c r="MIH112" s="297"/>
      <c r="MII112" s="297"/>
      <c r="MIJ112" s="297"/>
      <c r="MIK112" s="297"/>
      <c r="MIL112" s="297"/>
      <c r="MIM112" s="297"/>
      <c r="MIN112" s="297"/>
      <c r="MIO112" s="297"/>
      <c r="MIP112" s="297"/>
      <c r="MIQ112" s="297"/>
      <c r="MIR112" s="297"/>
      <c r="MIS112" s="297"/>
      <c r="MIT112" s="297"/>
      <c r="MIU112" s="297"/>
      <c r="MIV112" s="297"/>
      <c r="MIW112" s="297"/>
      <c r="MIX112" s="297"/>
      <c r="MIY112" s="297"/>
      <c r="MIZ112" s="297"/>
      <c r="MJA112" s="297"/>
      <c r="MJB112" s="297"/>
      <c r="MJC112" s="297"/>
      <c r="MJD112" s="297"/>
      <c r="MJE112" s="297"/>
      <c r="MJF112" s="297"/>
      <c r="MJG112" s="297"/>
      <c r="MJH112" s="297"/>
      <c r="MJI112" s="297"/>
      <c r="MJJ112" s="297"/>
      <c r="MJK112" s="297"/>
      <c r="MJL112" s="297"/>
      <c r="MJM112" s="297"/>
      <c r="MJN112" s="297"/>
      <c r="MJO112" s="297"/>
      <c r="MJP112" s="297"/>
      <c r="MJQ112" s="297"/>
      <c r="MJR112" s="297"/>
      <c r="MJS112" s="297"/>
      <c r="MJT112" s="297"/>
      <c r="MJU112" s="297"/>
      <c r="MJV112" s="297"/>
      <c r="MJW112" s="297"/>
      <c r="MJX112" s="297"/>
      <c r="MJY112" s="297"/>
      <c r="MJZ112" s="297"/>
      <c r="MKA112" s="297"/>
      <c r="MKB112" s="297"/>
      <c r="MKC112" s="297"/>
      <c r="MKD112" s="297"/>
      <c r="MKE112" s="297"/>
      <c r="MKF112" s="297"/>
      <c r="MKG112" s="297"/>
      <c r="MKH112" s="297"/>
      <c r="MKI112" s="297"/>
      <c r="MKJ112" s="297"/>
      <c r="MKK112" s="297"/>
      <c r="MKL112" s="297"/>
      <c r="MKM112" s="297"/>
      <c r="MKN112" s="297"/>
      <c r="MKO112" s="297"/>
      <c r="MKP112" s="297"/>
      <c r="MKQ112" s="297"/>
      <c r="MKR112" s="297"/>
      <c r="MKS112" s="297"/>
      <c r="MKT112" s="297"/>
      <c r="MKU112" s="297"/>
      <c r="MKV112" s="297"/>
      <c r="MKW112" s="297"/>
      <c r="MKX112" s="297"/>
      <c r="MKY112" s="297"/>
      <c r="MKZ112" s="297"/>
      <c r="MLA112" s="297"/>
      <c r="MLB112" s="297"/>
      <c r="MLC112" s="297"/>
      <c r="MLD112" s="297"/>
      <c r="MLE112" s="297"/>
      <c r="MLF112" s="297"/>
      <c r="MLG112" s="297"/>
      <c r="MLH112" s="297"/>
      <c r="MLI112" s="297"/>
      <c r="MLJ112" s="297"/>
      <c r="MLK112" s="297"/>
      <c r="MLL112" s="297"/>
      <c r="MLM112" s="297"/>
      <c r="MLN112" s="297"/>
      <c r="MLO112" s="297"/>
      <c r="MLP112" s="297"/>
      <c r="MLQ112" s="297"/>
      <c r="MLR112" s="297"/>
      <c r="MLS112" s="297"/>
      <c r="MLT112" s="297"/>
      <c r="MLU112" s="297"/>
      <c r="MLV112" s="297"/>
      <c r="MLW112" s="297"/>
      <c r="MLX112" s="297"/>
      <c r="MLY112" s="297"/>
      <c r="MLZ112" s="297"/>
      <c r="MMA112" s="297"/>
      <c r="MMB112" s="297"/>
      <c r="MMC112" s="297"/>
      <c r="MMD112" s="297"/>
      <c r="MME112" s="297"/>
      <c r="MMF112" s="297"/>
      <c r="MMG112" s="297"/>
      <c r="MMH112" s="297"/>
      <c r="MMI112" s="297"/>
      <c r="MMJ112" s="297"/>
      <c r="MMK112" s="297"/>
      <c r="MML112" s="297"/>
      <c r="MMM112" s="297"/>
      <c r="MMN112" s="297"/>
      <c r="MMO112" s="297"/>
      <c r="MMP112" s="297"/>
      <c r="MMQ112" s="297"/>
      <c r="MMR112" s="297"/>
      <c r="MMS112" s="297"/>
      <c r="MMT112" s="297"/>
      <c r="MMU112" s="297"/>
      <c r="MMV112" s="297"/>
      <c r="MMW112" s="297"/>
      <c r="MMX112" s="297"/>
      <c r="MMY112" s="297"/>
      <c r="MMZ112" s="297"/>
      <c r="MNA112" s="297"/>
      <c r="MNB112" s="297"/>
      <c r="MNC112" s="297"/>
      <c r="MND112" s="297"/>
      <c r="MNE112" s="297"/>
      <c r="MNF112" s="297"/>
      <c r="MNG112" s="297"/>
      <c r="MNH112" s="297"/>
      <c r="MNI112" s="297"/>
      <c r="MNJ112" s="297"/>
      <c r="MNK112" s="297"/>
      <c r="MNL112" s="297"/>
      <c r="MNM112" s="297"/>
      <c r="MNN112" s="297"/>
      <c r="MNO112" s="297"/>
      <c r="MNP112" s="297"/>
      <c r="MNQ112" s="297"/>
      <c r="MNR112" s="297"/>
      <c r="MNS112" s="297"/>
      <c r="MNT112" s="297"/>
      <c r="MNU112" s="297"/>
      <c r="MNV112" s="297"/>
      <c r="MNW112" s="297"/>
      <c r="MNX112" s="297"/>
      <c r="MNY112" s="297"/>
      <c r="MNZ112" s="297"/>
      <c r="MOA112" s="297"/>
      <c r="MOB112" s="297"/>
      <c r="MOC112" s="297"/>
      <c r="MOD112" s="297"/>
      <c r="MOE112" s="297"/>
      <c r="MOF112" s="297"/>
      <c r="MOG112" s="297"/>
      <c r="MOH112" s="297"/>
      <c r="MOI112" s="297"/>
      <c r="MOJ112" s="297"/>
      <c r="MOK112" s="297"/>
      <c r="MOL112" s="297"/>
      <c r="MOM112" s="297"/>
      <c r="MON112" s="297"/>
      <c r="MOO112" s="297"/>
      <c r="MOP112" s="297"/>
      <c r="MOQ112" s="297"/>
      <c r="MOR112" s="297"/>
      <c r="MOS112" s="297"/>
      <c r="MOT112" s="297"/>
      <c r="MOU112" s="297"/>
      <c r="MOV112" s="297"/>
      <c r="MOW112" s="297"/>
      <c r="MOX112" s="297"/>
      <c r="MOY112" s="297"/>
      <c r="MOZ112" s="297"/>
      <c r="MPA112" s="297"/>
      <c r="MPB112" s="297"/>
      <c r="MPC112" s="297"/>
      <c r="MPD112" s="297"/>
      <c r="MPE112" s="297"/>
      <c r="MPF112" s="297"/>
      <c r="MPG112" s="297"/>
      <c r="MPH112" s="297"/>
      <c r="MPI112" s="297"/>
      <c r="MPJ112" s="297"/>
      <c r="MPK112" s="297"/>
      <c r="MPL112" s="297"/>
      <c r="MPM112" s="297"/>
      <c r="MPN112" s="297"/>
      <c r="MPO112" s="297"/>
      <c r="MPP112" s="297"/>
      <c r="MPQ112" s="297"/>
      <c r="MPR112" s="297"/>
      <c r="MPS112" s="297"/>
      <c r="MPT112" s="297"/>
      <c r="MPU112" s="297"/>
      <c r="MPV112" s="297"/>
      <c r="MPW112" s="297"/>
      <c r="MPX112" s="297"/>
      <c r="MPY112" s="297"/>
      <c r="MPZ112" s="297"/>
      <c r="MQA112" s="297"/>
      <c r="MQB112" s="297"/>
      <c r="MQC112" s="297"/>
      <c r="MQD112" s="297"/>
      <c r="MQE112" s="297"/>
      <c r="MQF112" s="297"/>
      <c r="MQG112" s="297"/>
      <c r="MQH112" s="297"/>
      <c r="MQI112" s="297"/>
      <c r="MQJ112" s="297"/>
      <c r="MQK112" s="297"/>
      <c r="MQL112" s="297"/>
      <c r="MQM112" s="297"/>
      <c r="MQN112" s="297"/>
      <c r="MQO112" s="297"/>
      <c r="MQP112" s="297"/>
      <c r="MQQ112" s="297"/>
      <c r="MQR112" s="297"/>
      <c r="MQS112" s="297"/>
      <c r="MQT112" s="297"/>
      <c r="MQU112" s="297"/>
      <c r="MQV112" s="297"/>
      <c r="MQW112" s="297"/>
      <c r="MQX112" s="297"/>
      <c r="MQY112" s="297"/>
      <c r="MQZ112" s="297"/>
      <c r="MRA112" s="297"/>
      <c r="MRB112" s="297"/>
      <c r="MRC112" s="297"/>
      <c r="MRD112" s="297"/>
      <c r="MRE112" s="297"/>
      <c r="MRF112" s="297"/>
      <c r="MRG112" s="297"/>
      <c r="MRH112" s="297"/>
      <c r="MRI112" s="297"/>
      <c r="MRJ112" s="297"/>
      <c r="MRK112" s="297"/>
      <c r="MRL112" s="297"/>
      <c r="MRM112" s="297"/>
      <c r="MRN112" s="297"/>
      <c r="MRO112" s="297"/>
      <c r="MRP112" s="297"/>
      <c r="MRQ112" s="297"/>
      <c r="MRR112" s="297"/>
      <c r="MRS112" s="297"/>
      <c r="MRT112" s="297"/>
      <c r="MRU112" s="297"/>
      <c r="MRV112" s="297"/>
      <c r="MRW112" s="297"/>
      <c r="MRX112" s="297"/>
      <c r="MRY112" s="297"/>
      <c r="MRZ112" s="297"/>
      <c r="MSA112" s="297"/>
      <c r="MSB112" s="297"/>
      <c r="MSC112" s="297"/>
      <c r="MSD112" s="297"/>
      <c r="MSE112" s="297"/>
      <c r="MSF112" s="297"/>
      <c r="MSG112" s="297"/>
      <c r="MSH112" s="297"/>
      <c r="MSI112" s="297"/>
      <c r="MSJ112" s="297"/>
      <c r="MSK112" s="297"/>
      <c r="MSL112" s="297"/>
      <c r="MSM112" s="297"/>
      <c r="MSN112" s="297"/>
      <c r="MSO112" s="297"/>
      <c r="MSP112" s="297"/>
      <c r="MSQ112" s="297"/>
      <c r="MSR112" s="297"/>
      <c r="MSS112" s="297"/>
      <c r="MST112" s="297"/>
      <c r="MSU112" s="297"/>
      <c r="MSV112" s="297"/>
      <c r="MSW112" s="297"/>
      <c r="MSX112" s="297"/>
      <c r="MSY112" s="297"/>
      <c r="MSZ112" s="297"/>
      <c r="MTA112" s="297"/>
      <c r="MTB112" s="297"/>
      <c r="MTC112" s="297"/>
      <c r="MTD112" s="297"/>
      <c r="MTE112" s="297"/>
      <c r="MTF112" s="297"/>
      <c r="MTG112" s="297"/>
      <c r="MTH112" s="297"/>
      <c r="MTI112" s="297"/>
      <c r="MTJ112" s="297"/>
      <c r="MTK112" s="297"/>
      <c r="MTL112" s="297"/>
      <c r="MTM112" s="297"/>
      <c r="MTN112" s="297"/>
      <c r="MTO112" s="297"/>
      <c r="MTP112" s="297"/>
      <c r="MTQ112" s="297"/>
      <c r="MTR112" s="297"/>
      <c r="MTS112" s="297"/>
      <c r="MTT112" s="297"/>
      <c r="MTU112" s="297"/>
      <c r="MTV112" s="297"/>
      <c r="MTW112" s="297"/>
      <c r="MTX112" s="297"/>
      <c r="MTY112" s="297"/>
      <c r="MTZ112" s="297"/>
      <c r="MUA112" s="297"/>
      <c r="MUB112" s="297"/>
      <c r="MUC112" s="297"/>
      <c r="MUD112" s="297"/>
      <c r="MUE112" s="297"/>
      <c r="MUF112" s="297"/>
      <c r="MUG112" s="297"/>
      <c r="MUH112" s="297"/>
      <c r="MUI112" s="297"/>
      <c r="MUJ112" s="297"/>
      <c r="MUK112" s="297"/>
      <c r="MUL112" s="297"/>
      <c r="MUM112" s="297"/>
      <c r="MUN112" s="297"/>
      <c r="MUO112" s="297"/>
      <c r="MUP112" s="297"/>
      <c r="MUQ112" s="297"/>
      <c r="MUR112" s="297"/>
      <c r="MUS112" s="297"/>
      <c r="MUT112" s="297"/>
      <c r="MUU112" s="297"/>
      <c r="MUV112" s="297"/>
      <c r="MUW112" s="297"/>
      <c r="MUX112" s="297"/>
      <c r="MUY112" s="297"/>
      <c r="MUZ112" s="297"/>
      <c r="MVA112" s="297"/>
      <c r="MVB112" s="297"/>
      <c r="MVC112" s="297"/>
      <c r="MVD112" s="297"/>
      <c r="MVE112" s="297"/>
      <c r="MVF112" s="297"/>
      <c r="MVG112" s="297"/>
      <c r="MVH112" s="297"/>
      <c r="MVI112" s="297"/>
      <c r="MVJ112" s="297"/>
      <c r="MVK112" s="297"/>
      <c r="MVL112" s="297"/>
      <c r="MVM112" s="297"/>
      <c r="MVN112" s="297"/>
      <c r="MVO112" s="297"/>
      <c r="MVP112" s="297"/>
      <c r="MVQ112" s="297"/>
      <c r="MVR112" s="297"/>
      <c r="MVS112" s="297"/>
      <c r="MVT112" s="297"/>
      <c r="MVU112" s="297"/>
      <c r="MVV112" s="297"/>
      <c r="MVW112" s="297"/>
      <c r="MVX112" s="297"/>
      <c r="MVY112" s="297"/>
      <c r="MVZ112" s="297"/>
      <c r="MWA112" s="297"/>
      <c r="MWB112" s="297"/>
      <c r="MWC112" s="297"/>
      <c r="MWD112" s="297"/>
      <c r="MWE112" s="297"/>
      <c r="MWF112" s="297"/>
      <c r="MWG112" s="297"/>
      <c r="MWH112" s="297"/>
      <c r="MWI112" s="297"/>
      <c r="MWJ112" s="297"/>
      <c r="MWK112" s="297"/>
      <c r="MWL112" s="297"/>
      <c r="MWM112" s="297"/>
      <c r="MWN112" s="297"/>
      <c r="MWO112" s="297"/>
      <c r="MWP112" s="297"/>
      <c r="MWQ112" s="297"/>
      <c r="MWR112" s="297"/>
      <c r="MWS112" s="297"/>
      <c r="MWT112" s="297"/>
      <c r="MWU112" s="297"/>
      <c r="MWV112" s="297"/>
      <c r="MWW112" s="297"/>
      <c r="MWX112" s="297"/>
      <c r="MWY112" s="297"/>
      <c r="MWZ112" s="297"/>
      <c r="MXA112" s="297"/>
      <c r="MXB112" s="297"/>
      <c r="MXC112" s="297"/>
      <c r="MXD112" s="297"/>
      <c r="MXE112" s="297"/>
      <c r="MXF112" s="297"/>
      <c r="MXG112" s="297"/>
      <c r="MXH112" s="297"/>
      <c r="MXI112" s="297"/>
      <c r="MXJ112" s="297"/>
      <c r="MXK112" s="297"/>
      <c r="MXL112" s="297"/>
      <c r="MXM112" s="297"/>
      <c r="MXN112" s="297"/>
      <c r="MXO112" s="297"/>
      <c r="MXP112" s="297"/>
      <c r="MXQ112" s="297"/>
      <c r="MXR112" s="297"/>
      <c r="MXS112" s="297"/>
      <c r="MXT112" s="297"/>
      <c r="MXU112" s="297"/>
      <c r="MXV112" s="297"/>
      <c r="MXW112" s="297"/>
      <c r="MXX112" s="297"/>
      <c r="MXY112" s="297"/>
      <c r="MXZ112" s="297"/>
      <c r="MYA112" s="297"/>
      <c r="MYB112" s="297"/>
      <c r="MYC112" s="297"/>
      <c r="MYD112" s="297"/>
      <c r="MYE112" s="297"/>
      <c r="MYF112" s="297"/>
      <c r="MYG112" s="297"/>
      <c r="MYH112" s="297"/>
      <c r="MYI112" s="297"/>
      <c r="MYJ112" s="297"/>
      <c r="MYK112" s="297"/>
      <c r="MYL112" s="297"/>
      <c r="MYM112" s="297"/>
      <c r="MYN112" s="297"/>
      <c r="MYO112" s="297"/>
      <c r="MYP112" s="297"/>
      <c r="MYQ112" s="297"/>
      <c r="MYR112" s="297"/>
      <c r="MYS112" s="297"/>
      <c r="MYT112" s="297"/>
      <c r="MYU112" s="297"/>
      <c r="MYV112" s="297"/>
      <c r="MYW112" s="297"/>
      <c r="MYX112" s="297"/>
      <c r="MYY112" s="297"/>
      <c r="MYZ112" s="297"/>
      <c r="MZA112" s="297"/>
      <c r="MZB112" s="297"/>
      <c r="MZC112" s="297"/>
      <c r="MZD112" s="297"/>
      <c r="MZE112" s="297"/>
      <c r="MZF112" s="297"/>
      <c r="MZG112" s="297"/>
      <c r="MZH112" s="297"/>
      <c r="MZI112" s="297"/>
      <c r="MZJ112" s="297"/>
      <c r="MZK112" s="297"/>
      <c r="MZL112" s="297"/>
      <c r="MZM112" s="297"/>
      <c r="MZN112" s="297"/>
      <c r="MZO112" s="297"/>
      <c r="MZP112" s="297"/>
      <c r="MZQ112" s="297"/>
      <c r="MZR112" s="297"/>
      <c r="MZS112" s="297"/>
      <c r="MZT112" s="297"/>
      <c r="MZU112" s="297"/>
      <c r="MZV112" s="297"/>
      <c r="MZW112" s="297"/>
      <c r="MZX112" s="297"/>
      <c r="MZY112" s="297"/>
      <c r="MZZ112" s="297"/>
      <c r="NAA112" s="297"/>
      <c r="NAB112" s="297"/>
      <c r="NAC112" s="297"/>
      <c r="NAD112" s="297"/>
      <c r="NAE112" s="297"/>
      <c r="NAF112" s="297"/>
      <c r="NAG112" s="297"/>
      <c r="NAH112" s="297"/>
      <c r="NAI112" s="297"/>
      <c r="NAJ112" s="297"/>
      <c r="NAK112" s="297"/>
      <c r="NAL112" s="297"/>
      <c r="NAM112" s="297"/>
      <c r="NAN112" s="297"/>
      <c r="NAO112" s="297"/>
      <c r="NAP112" s="297"/>
      <c r="NAQ112" s="297"/>
      <c r="NAR112" s="297"/>
      <c r="NAS112" s="297"/>
      <c r="NAT112" s="297"/>
      <c r="NAU112" s="297"/>
      <c r="NAV112" s="297"/>
      <c r="NAW112" s="297"/>
      <c r="NAX112" s="297"/>
      <c r="NAY112" s="297"/>
      <c r="NAZ112" s="297"/>
      <c r="NBA112" s="297"/>
      <c r="NBB112" s="297"/>
      <c r="NBC112" s="297"/>
      <c r="NBD112" s="297"/>
      <c r="NBE112" s="297"/>
      <c r="NBF112" s="297"/>
      <c r="NBG112" s="297"/>
      <c r="NBH112" s="297"/>
      <c r="NBI112" s="297"/>
      <c r="NBJ112" s="297"/>
      <c r="NBK112" s="297"/>
      <c r="NBL112" s="297"/>
      <c r="NBM112" s="297"/>
      <c r="NBN112" s="297"/>
      <c r="NBO112" s="297"/>
      <c r="NBP112" s="297"/>
      <c r="NBQ112" s="297"/>
      <c r="NBR112" s="297"/>
      <c r="NBS112" s="297"/>
      <c r="NBT112" s="297"/>
      <c r="NBU112" s="297"/>
      <c r="NBV112" s="297"/>
      <c r="NBW112" s="297"/>
      <c r="NBX112" s="297"/>
      <c r="NBY112" s="297"/>
      <c r="NBZ112" s="297"/>
      <c r="NCA112" s="297"/>
      <c r="NCB112" s="297"/>
      <c r="NCC112" s="297"/>
      <c r="NCD112" s="297"/>
      <c r="NCE112" s="297"/>
      <c r="NCF112" s="297"/>
      <c r="NCG112" s="297"/>
      <c r="NCH112" s="297"/>
      <c r="NCI112" s="297"/>
      <c r="NCJ112" s="297"/>
      <c r="NCK112" s="297"/>
      <c r="NCL112" s="297"/>
      <c r="NCM112" s="297"/>
      <c r="NCN112" s="297"/>
      <c r="NCO112" s="297"/>
      <c r="NCP112" s="297"/>
      <c r="NCQ112" s="297"/>
      <c r="NCR112" s="297"/>
      <c r="NCS112" s="297"/>
      <c r="NCT112" s="297"/>
      <c r="NCU112" s="297"/>
      <c r="NCV112" s="297"/>
      <c r="NCW112" s="297"/>
      <c r="NCX112" s="297"/>
      <c r="NCY112" s="297"/>
      <c r="NCZ112" s="297"/>
      <c r="NDA112" s="297"/>
      <c r="NDB112" s="297"/>
      <c r="NDC112" s="297"/>
      <c r="NDD112" s="297"/>
      <c r="NDE112" s="297"/>
      <c r="NDF112" s="297"/>
      <c r="NDG112" s="297"/>
      <c r="NDH112" s="297"/>
      <c r="NDI112" s="297"/>
      <c r="NDJ112" s="297"/>
      <c r="NDK112" s="297"/>
      <c r="NDL112" s="297"/>
      <c r="NDM112" s="297"/>
      <c r="NDN112" s="297"/>
      <c r="NDO112" s="297"/>
      <c r="NDP112" s="297"/>
      <c r="NDQ112" s="297"/>
      <c r="NDR112" s="297"/>
      <c r="NDS112" s="297"/>
      <c r="NDT112" s="297"/>
      <c r="NDU112" s="297"/>
      <c r="NDV112" s="297"/>
      <c r="NDW112" s="297"/>
      <c r="NDX112" s="297"/>
      <c r="NDY112" s="297"/>
      <c r="NDZ112" s="297"/>
      <c r="NEA112" s="297"/>
      <c r="NEB112" s="297"/>
      <c r="NEC112" s="297"/>
      <c r="NED112" s="297"/>
      <c r="NEE112" s="297"/>
      <c r="NEF112" s="297"/>
      <c r="NEG112" s="297"/>
      <c r="NEH112" s="297"/>
      <c r="NEI112" s="297"/>
      <c r="NEJ112" s="297"/>
      <c r="NEK112" s="297"/>
      <c r="NEL112" s="297"/>
      <c r="NEM112" s="297"/>
      <c r="NEN112" s="297"/>
      <c r="NEO112" s="297"/>
      <c r="NEP112" s="297"/>
      <c r="NEQ112" s="297"/>
      <c r="NER112" s="297"/>
      <c r="NES112" s="297"/>
      <c r="NET112" s="297"/>
      <c r="NEU112" s="297"/>
      <c r="NEV112" s="297"/>
      <c r="NEW112" s="297"/>
      <c r="NEX112" s="297"/>
      <c r="NEY112" s="297"/>
      <c r="NEZ112" s="297"/>
      <c r="NFA112" s="297"/>
      <c r="NFB112" s="297"/>
      <c r="NFC112" s="297"/>
      <c r="NFD112" s="297"/>
      <c r="NFE112" s="297"/>
      <c r="NFF112" s="297"/>
      <c r="NFG112" s="297"/>
      <c r="NFH112" s="297"/>
      <c r="NFI112" s="297"/>
      <c r="NFJ112" s="297"/>
      <c r="NFK112" s="297"/>
      <c r="NFL112" s="297"/>
      <c r="NFM112" s="297"/>
      <c r="NFN112" s="297"/>
      <c r="NFO112" s="297"/>
      <c r="NFP112" s="297"/>
      <c r="NFQ112" s="297"/>
      <c r="NFR112" s="297"/>
      <c r="NFS112" s="297"/>
      <c r="NFT112" s="297"/>
      <c r="NFU112" s="297"/>
      <c r="NFV112" s="297"/>
      <c r="NFW112" s="297"/>
      <c r="NFX112" s="297"/>
      <c r="NFY112" s="297"/>
      <c r="NFZ112" s="297"/>
      <c r="NGA112" s="297"/>
      <c r="NGB112" s="297"/>
      <c r="NGC112" s="297"/>
      <c r="NGD112" s="297"/>
      <c r="NGE112" s="297"/>
      <c r="NGF112" s="297"/>
      <c r="NGG112" s="297"/>
      <c r="NGH112" s="297"/>
      <c r="NGI112" s="297"/>
      <c r="NGJ112" s="297"/>
      <c r="NGK112" s="297"/>
      <c r="NGL112" s="297"/>
      <c r="NGM112" s="297"/>
      <c r="NGN112" s="297"/>
      <c r="NGO112" s="297"/>
      <c r="NGP112" s="297"/>
      <c r="NGQ112" s="297"/>
      <c r="NGR112" s="297"/>
      <c r="NGS112" s="297"/>
      <c r="NGT112" s="297"/>
      <c r="NGU112" s="297"/>
      <c r="NGV112" s="297"/>
      <c r="NGW112" s="297"/>
      <c r="NGX112" s="297"/>
      <c r="NGY112" s="297"/>
      <c r="NGZ112" s="297"/>
      <c r="NHA112" s="297"/>
      <c r="NHB112" s="297"/>
      <c r="NHC112" s="297"/>
      <c r="NHD112" s="297"/>
      <c r="NHE112" s="297"/>
      <c r="NHF112" s="297"/>
      <c r="NHG112" s="297"/>
      <c r="NHH112" s="297"/>
      <c r="NHI112" s="297"/>
      <c r="NHJ112" s="297"/>
      <c r="NHK112" s="297"/>
      <c r="NHL112" s="297"/>
      <c r="NHM112" s="297"/>
      <c r="NHN112" s="297"/>
      <c r="NHO112" s="297"/>
      <c r="NHP112" s="297"/>
      <c r="NHQ112" s="297"/>
      <c r="NHR112" s="297"/>
      <c r="NHS112" s="297"/>
      <c r="NHT112" s="297"/>
      <c r="NHU112" s="297"/>
      <c r="NHV112" s="297"/>
      <c r="NHW112" s="297"/>
      <c r="NHX112" s="297"/>
      <c r="NHY112" s="297"/>
      <c r="NHZ112" s="297"/>
      <c r="NIA112" s="297"/>
      <c r="NIB112" s="297"/>
      <c r="NIC112" s="297"/>
      <c r="NID112" s="297"/>
      <c r="NIE112" s="297"/>
      <c r="NIF112" s="297"/>
      <c r="NIG112" s="297"/>
      <c r="NIH112" s="297"/>
      <c r="NII112" s="297"/>
      <c r="NIJ112" s="297"/>
      <c r="NIK112" s="297"/>
      <c r="NIL112" s="297"/>
      <c r="NIM112" s="297"/>
      <c r="NIN112" s="297"/>
      <c r="NIO112" s="297"/>
      <c r="NIP112" s="297"/>
      <c r="NIQ112" s="297"/>
      <c r="NIR112" s="297"/>
      <c r="NIS112" s="297"/>
      <c r="NIT112" s="297"/>
      <c r="NIU112" s="297"/>
      <c r="NIV112" s="297"/>
      <c r="NIW112" s="297"/>
      <c r="NIX112" s="297"/>
      <c r="NIY112" s="297"/>
      <c r="NIZ112" s="297"/>
      <c r="NJA112" s="297"/>
      <c r="NJB112" s="297"/>
      <c r="NJC112" s="297"/>
      <c r="NJD112" s="297"/>
      <c r="NJE112" s="297"/>
      <c r="NJF112" s="297"/>
      <c r="NJG112" s="297"/>
      <c r="NJH112" s="297"/>
      <c r="NJI112" s="297"/>
      <c r="NJJ112" s="297"/>
      <c r="NJK112" s="297"/>
      <c r="NJL112" s="297"/>
      <c r="NJM112" s="297"/>
      <c r="NJN112" s="297"/>
      <c r="NJO112" s="297"/>
      <c r="NJP112" s="297"/>
      <c r="NJQ112" s="297"/>
      <c r="NJR112" s="297"/>
      <c r="NJS112" s="297"/>
      <c r="NJT112" s="297"/>
      <c r="NJU112" s="297"/>
      <c r="NJV112" s="297"/>
      <c r="NJW112" s="297"/>
      <c r="NJX112" s="297"/>
      <c r="NJY112" s="297"/>
      <c r="NJZ112" s="297"/>
      <c r="NKA112" s="297"/>
      <c r="NKB112" s="297"/>
      <c r="NKC112" s="297"/>
      <c r="NKD112" s="297"/>
      <c r="NKE112" s="297"/>
      <c r="NKF112" s="297"/>
      <c r="NKG112" s="297"/>
      <c r="NKH112" s="297"/>
      <c r="NKI112" s="297"/>
      <c r="NKJ112" s="297"/>
      <c r="NKK112" s="297"/>
      <c r="NKL112" s="297"/>
      <c r="NKM112" s="297"/>
      <c r="NKN112" s="297"/>
      <c r="NKO112" s="297"/>
      <c r="NKP112" s="297"/>
      <c r="NKQ112" s="297"/>
      <c r="NKR112" s="297"/>
      <c r="NKS112" s="297"/>
      <c r="NKT112" s="297"/>
      <c r="NKU112" s="297"/>
      <c r="NKV112" s="297"/>
      <c r="NKW112" s="297"/>
      <c r="NKX112" s="297"/>
      <c r="NKY112" s="297"/>
      <c r="NKZ112" s="297"/>
      <c r="NLA112" s="297"/>
      <c r="NLB112" s="297"/>
      <c r="NLC112" s="297"/>
      <c r="NLD112" s="297"/>
      <c r="NLE112" s="297"/>
      <c r="NLF112" s="297"/>
      <c r="NLG112" s="297"/>
      <c r="NLH112" s="297"/>
      <c r="NLI112" s="297"/>
      <c r="NLJ112" s="297"/>
      <c r="NLK112" s="297"/>
      <c r="NLL112" s="297"/>
      <c r="NLM112" s="297"/>
      <c r="NLN112" s="297"/>
      <c r="NLO112" s="297"/>
      <c r="NLP112" s="297"/>
      <c r="NLQ112" s="297"/>
      <c r="NLR112" s="297"/>
      <c r="NLS112" s="297"/>
      <c r="NLT112" s="297"/>
      <c r="NLU112" s="297"/>
      <c r="NLV112" s="297"/>
      <c r="NLW112" s="297"/>
      <c r="NLX112" s="297"/>
      <c r="NLY112" s="297"/>
      <c r="NLZ112" s="297"/>
      <c r="NMA112" s="297"/>
      <c r="NMB112" s="297"/>
      <c r="NMC112" s="297"/>
      <c r="NMD112" s="297"/>
      <c r="NME112" s="297"/>
      <c r="NMF112" s="297"/>
      <c r="NMG112" s="297"/>
      <c r="NMH112" s="297"/>
      <c r="NMI112" s="297"/>
      <c r="NMJ112" s="297"/>
      <c r="NMK112" s="297"/>
      <c r="NML112" s="297"/>
      <c r="NMM112" s="297"/>
      <c r="NMN112" s="297"/>
      <c r="NMO112" s="297"/>
      <c r="NMP112" s="297"/>
      <c r="NMQ112" s="297"/>
      <c r="NMR112" s="297"/>
      <c r="NMS112" s="297"/>
      <c r="NMT112" s="297"/>
      <c r="NMU112" s="297"/>
      <c r="NMV112" s="297"/>
      <c r="NMW112" s="297"/>
      <c r="NMX112" s="297"/>
      <c r="NMY112" s="297"/>
      <c r="NMZ112" s="297"/>
      <c r="NNA112" s="297"/>
      <c r="NNB112" s="297"/>
      <c r="NNC112" s="297"/>
      <c r="NND112" s="297"/>
      <c r="NNE112" s="297"/>
      <c r="NNF112" s="297"/>
      <c r="NNG112" s="297"/>
      <c r="NNH112" s="297"/>
      <c r="NNI112" s="297"/>
      <c r="NNJ112" s="297"/>
      <c r="NNK112" s="297"/>
      <c r="NNL112" s="297"/>
      <c r="NNM112" s="297"/>
      <c r="NNN112" s="297"/>
      <c r="NNO112" s="297"/>
      <c r="NNP112" s="297"/>
      <c r="NNQ112" s="297"/>
      <c r="NNR112" s="297"/>
      <c r="NNS112" s="297"/>
      <c r="NNT112" s="297"/>
      <c r="NNU112" s="297"/>
      <c r="NNV112" s="297"/>
      <c r="NNW112" s="297"/>
      <c r="NNX112" s="297"/>
      <c r="NNY112" s="297"/>
      <c r="NNZ112" s="297"/>
      <c r="NOA112" s="297"/>
      <c r="NOB112" s="297"/>
      <c r="NOC112" s="297"/>
      <c r="NOD112" s="297"/>
      <c r="NOE112" s="297"/>
      <c r="NOF112" s="297"/>
      <c r="NOG112" s="297"/>
      <c r="NOH112" s="297"/>
      <c r="NOI112" s="297"/>
      <c r="NOJ112" s="297"/>
      <c r="NOK112" s="297"/>
      <c r="NOL112" s="297"/>
      <c r="NOM112" s="297"/>
      <c r="NON112" s="297"/>
      <c r="NOO112" s="297"/>
      <c r="NOP112" s="297"/>
      <c r="NOQ112" s="297"/>
      <c r="NOR112" s="297"/>
      <c r="NOS112" s="297"/>
      <c r="NOT112" s="297"/>
      <c r="NOU112" s="297"/>
      <c r="NOV112" s="297"/>
      <c r="NOW112" s="297"/>
      <c r="NOX112" s="297"/>
      <c r="NOY112" s="297"/>
      <c r="NOZ112" s="297"/>
      <c r="NPA112" s="297"/>
      <c r="NPB112" s="297"/>
      <c r="NPC112" s="297"/>
      <c r="NPD112" s="297"/>
      <c r="NPE112" s="297"/>
      <c r="NPF112" s="297"/>
      <c r="NPG112" s="297"/>
      <c r="NPH112" s="297"/>
      <c r="NPI112" s="297"/>
      <c r="NPJ112" s="297"/>
      <c r="NPK112" s="297"/>
      <c r="NPL112" s="297"/>
      <c r="NPM112" s="297"/>
      <c r="NPN112" s="297"/>
      <c r="NPO112" s="297"/>
      <c r="NPP112" s="297"/>
      <c r="NPQ112" s="297"/>
      <c r="NPR112" s="297"/>
      <c r="NPS112" s="297"/>
      <c r="NPT112" s="297"/>
      <c r="NPU112" s="297"/>
      <c r="NPV112" s="297"/>
      <c r="NPW112" s="297"/>
      <c r="NPX112" s="297"/>
      <c r="NPY112" s="297"/>
      <c r="NPZ112" s="297"/>
      <c r="NQA112" s="297"/>
      <c r="NQB112" s="297"/>
      <c r="NQC112" s="297"/>
      <c r="NQD112" s="297"/>
      <c r="NQE112" s="297"/>
      <c r="NQF112" s="297"/>
      <c r="NQG112" s="297"/>
      <c r="NQH112" s="297"/>
      <c r="NQI112" s="297"/>
      <c r="NQJ112" s="297"/>
      <c r="NQK112" s="297"/>
      <c r="NQL112" s="297"/>
      <c r="NQM112" s="297"/>
      <c r="NQN112" s="297"/>
      <c r="NQO112" s="297"/>
      <c r="NQP112" s="297"/>
      <c r="NQQ112" s="297"/>
      <c r="NQR112" s="297"/>
      <c r="NQS112" s="297"/>
      <c r="NQT112" s="297"/>
      <c r="NQU112" s="297"/>
      <c r="NQV112" s="297"/>
      <c r="NQW112" s="297"/>
      <c r="NQX112" s="297"/>
      <c r="NQY112" s="297"/>
      <c r="NQZ112" s="297"/>
      <c r="NRA112" s="297"/>
      <c r="NRB112" s="297"/>
      <c r="NRC112" s="297"/>
      <c r="NRD112" s="297"/>
      <c r="NRE112" s="297"/>
      <c r="NRF112" s="297"/>
      <c r="NRG112" s="297"/>
      <c r="NRH112" s="297"/>
      <c r="NRI112" s="297"/>
      <c r="NRJ112" s="297"/>
      <c r="NRK112" s="297"/>
      <c r="NRL112" s="297"/>
      <c r="NRM112" s="297"/>
      <c r="NRN112" s="297"/>
      <c r="NRO112" s="297"/>
      <c r="NRP112" s="297"/>
      <c r="NRQ112" s="297"/>
      <c r="NRR112" s="297"/>
      <c r="NRS112" s="297"/>
      <c r="NRT112" s="297"/>
      <c r="NRU112" s="297"/>
      <c r="NRV112" s="297"/>
      <c r="NRW112" s="297"/>
      <c r="NRX112" s="297"/>
      <c r="NRY112" s="297"/>
      <c r="NRZ112" s="297"/>
      <c r="NSA112" s="297"/>
      <c r="NSB112" s="297"/>
      <c r="NSC112" s="297"/>
      <c r="NSD112" s="297"/>
      <c r="NSE112" s="297"/>
      <c r="NSF112" s="297"/>
      <c r="NSG112" s="297"/>
      <c r="NSH112" s="297"/>
      <c r="NSI112" s="297"/>
      <c r="NSJ112" s="297"/>
      <c r="NSK112" s="297"/>
      <c r="NSL112" s="297"/>
      <c r="NSM112" s="297"/>
      <c r="NSN112" s="297"/>
      <c r="NSO112" s="297"/>
      <c r="NSP112" s="297"/>
      <c r="NSQ112" s="297"/>
      <c r="NSR112" s="297"/>
      <c r="NSS112" s="297"/>
      <c r="NST112" s="297"/>
      <c r="NSU112" s="297"/>
      <c r="NSV112" s="297"/>
      <c r="NSW112" s="297"/>
      <c r="NSX112" s="297"/>
      <c r="NSY112" s="297"/>
      <c r="NSZ112" s="297"/>
      <c r="NTA112" s="297"/>
      <c r="NTB112" s="297"/>
      <c r="NTC112" s="297"/>
      <c r="NTD112" s="297"/>
      <c r="NTE112" s="297"/>
      <c r="NTF112" s="297"/>
      <c r="NTG112" s="297"/>
      <c r="NTH112" s="297"/>
      <c r="NTI112" s="297"/>
      <c r="NTJ112" s="297"/>
      <c r="NTK112" s="297"/>
      <c r="NTL112" s="297"/>
      <c r="NTM112" s="297"/>
      <c r="NTN112" s="297"/>
      <c r="NTO112" s="297"/>
      <c r="NTP112" s="297"/>
      <c r="NTQ112" s="297"/>
      <c r="NTR112" s="297"/>
      <c r="NTS112" s="297"/>
      <c r="NTT112" s="297"/>
      <c r="NTU112" s="297"/>
      <c r="NTV112" s="297"/>
      <c r="NTW112" s="297"/>
      <c r="NTX112" s="297"/>
      <c r="NTY112" s="297"/>
      <c r="NTZ112" s="297"/>
      <c r="NUA112" s="297"/>
      <c r="NUB112" s="297"/>
      <c r="NUC112" s="297"/>
      <c r="NUD112" s="297"/>
      <c r="NUE112" s="297"/>
      <c r="NUF112" s="297"/>
      <c r="NUG112" s="297"/>
      <c r="NUH112" s="297"/>
      <c r="NUI112" s="297"/>
      <c r="NUJ112" s="297"/>
      <c r="NUK112" s="297"/>
      <c r="NUL112" s="297"/>
      <c r="NUM112" s="297"/>
      <c r="NUN112" s="297"/>
      <c r="NUO112" s="297"/>
      <c r="NUP112" s="297"/>
      <c r="NUQ112" s="297"/>
      <c r="NUR112" s="297"/>
      <c r="NUS112" s="297"/>
      <c r="NUT112" s="297"/>
      <c r="NUU112" s="297"/>
      <c r="NUV112" s="297"/>
      <c r="NUW112" s="297"/>
      <c r="NUX112" s="297"/>
      <c r="NUY112" s="297"/>
      <c r="NUZ112" s="297"/>
      <c r="NVA112" s="297"/>
      <c r="NVB112" s="297"/>
      <c r="NVC112" s="297"/>
      <c r="NVD112" s="297"/>
      <c r="NVE112" s="297"/>
      <c r="NVF112" s="297"/>
      <c r="NVG112" s="297"/>
      <c r="NVH112" s="297"/>
      <c r="NVI112" s="297"/>
      <c r="NVJ112" s="297"/>
      <c r="NVK112" s="297"/>
      <c r="NVL112" s="297"/>
      <c r="NVM112" s="297"/>
      <c r="NVN112" s="297"/>
      <c r="NVO112" s="297"/>
      <c r="NVP112" s="297"/>
      <c r="NVQ112" s="297"/>
      <c r="NVR112" s="297"/>
      <c r="NVS112" s="297"/>
      <c r="NVT112" s="297"/>
      <c r="NVU112" s="297"/>
      <c r="NVV112" s="297"/>
      <c r="NVW112" s="297"/>
      <c r="NVX112" s="297"/>
      <c r="NVY112" s="297"/>
      <c r="NVZ112" s="297"/>
      <c r="NWA112" s="297"/>
      <c r="NWB112" s="297"/>
      <c r="NWC112" s="297"/>
      <c r="NWD112" s="297"/>
      <c r="NWE112" s="297"/>
      <c r="NWF112" s="297"/>
      <c r="NWG112" s="297"/>
      <c r="NWH112" s="297"/>
      <c r="NWI112" s="297"/>
      <c r="NWJ112" s="297"/>
      <c r="NWK112" s="297"/>
      <c r="NWL112" s="297"/>
      <c r="NWM112" s="297"/>
      <c r="NWN112" s="297"/>
      <c r="NWO112" s="297"/>
      <c r="NWP112" s="297"/>
      <c r="NWQ112" s="297"/>
      <c r="NWR112" s="297"/>
      <c r="NWS112" s="297"/>
      <c r="NWT112" s="297"/>
      <c r="NWU112" s="297"/>
      <c r="NWV112" s="297"/>
      <c r="NWW112" s="297"/>
      <c r="NWX112" s="297"/>
      <c r="NWY112" s="297"/>
      <c r="NWZ112" s="297"/>
      <c r="NXA112" s="297"/>
      <c r="NXB112" s="297"/>
      <c r="NXC112" s="297"/>
      <c r="NXD112" s="297"/>
      <c r="NXE112" s="297"/>
      <c r="NXF112" s="297"/>
      <c r="NXG112" s="297"/>
      <c r="NXH112" s="297"/>
      <c r="NXI112" s="297"/>
      <c r="NXJ112" s="297"/>
      <c r="NXK112" s="297"/>
      <c r="NXL112" s="297"/>
      <c r="NXM112" s="297"/>
      <c r="NXN112" s="297"/>
      <c r="NXO112" s="297"/>
      <c r="NXP112" s="297"/>
      <c r="NXQ112" s="297"/>
      <c r="NXR112" s="297"/>
      <c r="NXS112" s="297"/>
      <c r="NXT112" s="297"/>
      <c r="NXU112" s="297"/>
      <c r="NXV112" s="297"/>
      <c r="NXW112" s="297"/>
      <c r="NXX112" s="297"/>
      <c r="NXY112" s="297"/>
      <c r="NXZ112" s="297"/>
      <c r="NYA112" s="297"/>
      <c r="NYB112" s="297"/>
      <c r="NYC112" s="297"/>
      <c r="NYD112" s="297"/>
      <c r="NYE112" s="297"/>
      <c r="NYF112" s="297"/>
      <c r="NYG112" s="297"/>
      <c r="NYH112" s="297"/>
      <c r="NYI112" s="297"/>
      <c r="NYJ112" s="297"/>
      <c r="NYK112" s="297"/>
      <c r="NYL112" s="297"/>
      <c r="NYM112" s="297"/>
      <c r="NYN112" s="297"/>
      <c r="NYO112" s="297"/>
      <c r="NYP112" s="297"/>
      <c r="NYQ112" s="297"/>
      <c r="NYR112" s="297"/>
      <c r="NYS112" s="297"/>
      <c r="NYT112" s="297"/>
      <c r="NYU112" s="297"/>
      <c r="NYV112" s="297"/>
      <c r="NYW112" s="297"/>
      <c r="NYX112" s="297"/>
      <c r="NYY112" s="297"/>
      <c r="NYZ112" s="297"/>
      <c r="NZA112" s="297"/>
      <c r="NZB112" s="297"/>
      <c r="NZC112" s="297"/>
      <c r="NZD112" s="297"/>
      <c r="NZE112" s="297"/>
      <c r="NZF112" s="297"/>
      <c r="NZG112" s="297"/>
      <c r="NZH112" s="297"/>
      <c r="NZI112" s="297"/>
      <c r="NZJ112" s="297"/>
      <c r="NZK112" s="297"/>
      <c r="NZL112" s="297"/>
      <c r="NZM112" s="297"/>
      <c r="NZN112" s="297"/>
      <c r="NZO112" s="297"/>
      <c r="NZP112" s="297"/>
      <c r="NZQ112" s="297"/>
      <c r="NZR112" s="297"/>
      <c r="NZS112" s="297"/>
      <c r="NZT112" s="297"/>
      <c r="NZU112" s="297"/>
      <c r="NZV112" s="297"/>
      <c r="NZW112" s="297"/>
      <c r="NZX112" s="297"/>
      <c r="NZY112" s="297"/>
      <c r="NZZ112" s="297"/>
      <c r="OAA112" s="297"/>
      <c r="OAB112" s="297"/>
      <c r="OAC112" s="297"/>
      <c r="OAD112" s="297"/>
      <c r="OAE112" s="297"/>
      <c r="OAF112" s="297"/>
      <c r="OAG112" s="297"/>
      <c r="OAH112" s="297"/>
      <c r="OAI112" s="297"/>
      <c r="OAJ112" s="297"/>
      <c r="OAK112" s="297"/>
      <c r="OAL112" s="297"/>
      <c r="OAM112" s="297"/>
      <c r="OAN112" s="297"/>
      <c r="OAO112" s="297"/>
      <c r="OAP112" s="297"/>
      <c r="OAQ112" s="297"/>
      <c r="OAR112" s="297"/>
      <c r="OAS112" s="297"/>
      <c r="OAT112" s="297"/>
      <c r="OAU112" s="297"/>
      <c r="OAV112" s="297"/>
      <c r="OAW112" s="297"/>
      <c r="OAX112" s="297"/>
      <c r="OAY112" s="297"/>
      <c r="OAZ112" s="297"/>
      <c r="OBA112" s="297"/>
      <c r="OBB112" s="297"/>
      <c r="OBC112" s="297"/>
      <c r="OBD112" s="297"/>
      <c r="OBE112" s="297"/>
      <c r="OBF112" s="297"/>
      <c r="OBG112" s="297"/>
      <c r="OBH112" s="297"/>
      <c r="OBI112" s="297"/>
      <c r="OBJ112" s="297"/>
      <c r="OBK112" s="297"/>
      <c r="OBL112" s="297"/>
      <c r="OBM112" s="297"/>
      <c r="OBN112" s="297"/>
      <c r="OBO112" s="297"/>
      <c r="OBP112" s="297"/>
      <c r="OBQ112" s="297"/>
      <c r="OBR112" s="297"/>
      <c r="OBS112" s="297"/>
      <c r="OBT112" s="297"/>
      <c r="OBU112" s="297"/>
      <c r="OBV112" s="297"/>
      <c r="OBW112" s="297"/>
      <c r="OBX112" s="297"/>
      <c r="OBY112" s="297"/>
      <c r="OBZ112" s="297"/>
      <c r="OCA112" s="297"/>
      <c r="OCB112" s="297"/>
      <c r="OCC112" s="297"/>
      <c r="OCD112" s="297"/>
      <c r="OCE112" s="297"/>
      <c r="OCF112" s="297"/>
      <c r="OCG112" s="297"/>
      <c r="OCH112" s="297"/>
      <c r="OCI112" s="297"/>
      <c r="OCJ112" s="297"/>
      <c r="OCK112" s="297"/>
      <c r="OCL112" s="297"/>
      <c r="OCM112" s="297"/>
      <c r="OCN112" s="297"/>
      <c r="OCO112" s="297"/>
      <c r="OCP112" s="297"/>
      <c r="OCQ112" s="297"/>
      <c r="OCR112" s="297"/>
      <c r="OCS112" s="297"/>
      <c r="OCT112" s="297"/>
      <c r="OCU112" s="297"/>
      <c r="OCV112" s="297"/>
      <c r="OCW112" s="297"/>
      <c r="OCX112" s="297"/>
      <c r="OCY112" s="297"/>
      <c r="OCZ112" s="297"/>
      <c r="ODA112" s="297"/>
      <c r="ODB112" s="297"/>
      <c r="ODC112" s="297"/>
      <c r="ODD112" s="297"/>
      <c r="ODE112" s="297"/>
      <c r="ODF112" s="297"/>
      <c r="ODG112" s="297"/>
      <c r="ODH112" s="297"/>
      <c r="ODI112" s="297"/>
      <c r="ODJ112" s="297"/>
      <c r="ODK112" s="297"/>
      <c r="ODL112" s="297"/>
      <c r="ODM112" s="297"/>
      <c r="ODN112" s="297"/>
      <c r="ODO112" s="297"/>
      <c r="ODP112" s="297"/>
      <c r="ODQ112" s="297"/>
      <c r="ODR112" s="297"/>
      <c r="ODS112" s="297"/>
      <c r="ODT112" s="297"/>
      <c r="ODU112" s="297"/>
      <c r="ODV112" s="297"/>
      <c r="ODW112" s="297"/>
      <c r="ODX112" s="297"/>
      <c r="ODY112" s="297"/>
      <c r="ODZ112" s="297"/>
      <c r="OEA112" s="297"/>
      <c r="OEB112" s="297"/>
      <c r="OEC112" s="297"/>
      <c r="OED112" s="297"/>
      <c r="OEE112" s="297"/>
      <c r="OEF112" s="297"/>
      <c r="OEG112" s="297"/>
      <c r="OEH112" s="297"/>
      <c r="OEI112" s="297"/>
      <c r="OEJ112" s="297"/>
      <c r="OEK112" s="297"/>
      <c r="OEL112" s="297"/>
      <c r="OEM112" s="297"/>
      <c r="OEN112" s="297"/>
      <c r="OEO112" s="297"/>
      <c r="OEP112" s="297"/>
      <c r="OEQ112" s="297"/>
      <c r="OER112" s="297"/>
      <c r="OES112" s="297"/>
      <c r="OET112" s="297"/>
      <c r="OEU112" s="297"/>
      <c r="OEV112" s="297"/>
      <c r="OEW112" s="297"/>
      <c r="OEX112" s="297"/>
      <c r="OEY112" s="297"/>
      <c r="OEZ112" s="297"/>
      <c r="OFA112" s="297"/>
      <c r="OFB112" s="297"/>
      <c r="OFC112" s="297"/>
      <c r="OFD112" s="297"/>
      <c r="OFE112" s="297"/>
      <c r="OFF112" s="297"/>
      <c r="OFG112" s="297"/>
      <c r="OFH112" s="297"/>
      <c r="OFI112" s="297"/>
      <c r="OFJ112" s="297"/>
      <c r="OFK112" s="297"/>
      <c r="OFL112" s="297"/>
      <c r="OFM112" s="297"/>
      <c r="OFN112" s="297"/>
      <c r="OFO112" s="297"/>
      <c r="OFP112" s="297"/>
      <c r="OFQ112" s="297"/>
      <c r="OFR112" s="297"/>
      <c r="OFS112" s="297"/>
      <c r="OFT112" s="297"/>
      <c r="OFU112" s="297"/>
      <c r="OFV112" s="297"/>
      <c r="OFW112" s="297"/>
      <c r="OFX112" s="297"/>
      <c r="OFY112" s="297"/>
      <c r="OFZ112" s="297"/>
      <c r="OGA112" s="297"/>
      <c r="OGB112" s="297"/>
      <c r="OGC112" s="297"/>
      <c r="OGD112" s="297"/>
      <c r="OGE112" s="297"/>
      <c r="OGF112" s="297"/>
      <c r="OGG112" s="297"/>
      <c r="OGH112" s="297"/>
      <c r="OGI112" s="297"/>
      <c r="OGJ112" s="297"/>
      <c r="OGK112" s="297"/>
      <c r="OGL112" s="297"/>
      <c r="OGM112" s="297"/>
      <c r="OGN112" s="297"/>
      <c r="OGO112" s="297"/>
      <c r="OGP112" s="297"/>
      <c r="OGQ112" s="297"/>
      <c r="OGR112" s="297"/>
      <c r="OGS112" s="297"/>
      <c r="OGT112" s="297"/>
      <c r="OGU112" s="297"/>
      <c r="OGV112" s="297"/>
      <c r="OGW112" s="297"/>
      <c r="OGX112" s="297"/>
      <c r="OGY112" s="297"/>
      <c r="OGZ112" s="297"/>
      <c r="OHA112" s="297"/>
      <c r="OHB112" s="297"/>
      <c r="OHC112" s="297"/>
      <c r="OHD112" s="297"/>
      <c r="OHE112" s="297"/>
      <c r="OHF112" s="297"/>
      <c r="OHG112" s="297"/>
      <c r="OHH112" s="297"/>
      <c r="OHI112" s="297"/>
      <c r="OHJ112" s="297"/>
      <c r="OHK112" s="297"/>
      <c r="OHL112" s="297"/>
      <c r="OHM112" s="297"/>
      <c r="OHN112" s="297"/>
      <c r="OHO112" s="297"/>
      <c r="OHP112" s="297"/>
      <c r="OHQ112" s="297"/>
      <c r="OHR112" s="297"/>
      <c r="OHS112" s="297"/>
      <c r="OHT112" s="297"/>
      <c r="OHU112" s="297"/>
      <c r="OHV112" s="297"/>
      <c r="OHW112" s="297"/>
      <c r="OHX112" s="297"/>
      <c r="OHY112" s="297"/>
      <c r="OHZ112" s="297"/>
      <c r="OIA112" s="297"/>
      <c r="OIB112" s="297"/>
      <c r="OIC112" s="297"/>
      <c r="OID112" s="297"/>
      <c r="OIE112" s="297"/>
      <c r="OIF112" s="297"/>
      <c r="OIG112" s="297"/>
      <c r="OIH112" s="297"/>
      <c r="OII112" s="297"/>
      <c r="OIJ112" s="297"/>
      <c r="OIK112" s="297"/>
      <c r="OIL112" s="297"/>
      <c r="OIM112" s="297"/>
      <c r="OIN112" s="297"/>
      <c r="OIO112" s="297"/>
      <c r="OIP112" s="297"/>
      <c r="OIQ112" s="297"/>
      <c r="OIR112" s="297"/>
      <c r="OIS112" s="297"/>
      <c r="OIT112" s="297"/>
      <c r="OIU112" s="297"/>
      <c r="OIV112" s="297"/>
      <c r="OIW112" s="297"/>
      <c r="OIX112" s="297"/>
      <c r="OIY112" s="297"/>
      <c r="OIZ112" s="297"/>
      <c r="OJA112" s="297"/>
      <c r="OJB112" s="297"/>
      <c r="OJC112" s="297"/>
      <c r="OJD112" s="297"/>
      <c r="OJE112" s="297"/>
      <c r="OJF112" s="297"/>
      <c r="OJG112" s="297"/>
      <c r="OJH112" s="297"/>
      <c r="OJI112" s="297"/>
      <c r="OJJ112" s="297"/>
      <c r="OJK112" s="297"/>
      <c r="OJL112" s="297"/>
      <c r="OJM112" s="297"/>
      <c r="OJN112" s="297"/>
      <c r="OJO112" s="297"/>
      <c r="OJP112" s="297"/>
      <c r="OJQ112" s="297"/>
      <c r="OJR112" s="297"/>
      <c r="OJS112" s="297"/>
      <c r="OJT112" s="297"/>
      <c r="OJU112" s="297"/>
      <c r="OJV112" s="297"/>
      <c r="OJW112" s="297"/>
      <c r="OJX112" s="297"/>
      <c r="OJY112" s="297"/>
      <c r="OJZ112" s="297"/>
      <c r="OKA112" s="297"/>
      <c r="OKB112" s="297"/>
      <c r="OKC112" s="297"/>
      <c r="OKD112" s="297"/>
      <c r="OKE112" s="297"/>
      <c r="OKF112" s="297"/>
      <c r="OKG112" s="297"/>
      <c r="OKH112" s="297"/>
      <c r="OKI112" s="297"/>
      <c r="OKJ112" s="297"/>
      <c r="OKK112" s="297"/>
      <c r="OKL112" s="297"/>
      <c r="OKM112" s="297"/>
      <c r="OKN112" s="297"/>
      <c r="OKO112" s="297"/>
      <c r="OKP112" s="297"/>
      <c r="OKQ112" s="297"/>
      <c r="OKR112" s="297"/>
      <c r="OKS112" s="297"/>
      <c r="OKT112" s="297"/>
      <c r="OKU112" s="297"/>
      <c r="OKV112" s="297"/>
      <c r="OKW112" s="297"/>
      <c r="OKX112" s="297"/>
      <c r="OKY112" s="297"/>
      <c r="OKZ112" s="297"/>
      <c r="OLA112" s="297"/>
      <c r="OLB112" s="297"/>
      <c r="OLC112" s="297"/>
      <c r="OLD112" s="297"/>
      <c r="OLE112" s="297"/>
      <c r="OLF112" s="297"/>
      <c r="OLG112" s="297"/>
      <c r="OLH112" s="297"/>
      <c r="OLI112" s="297"/>
      <c r="OLJ112" s="297"/>
      <c r="OLK112" s="297"/>
      <c r="OLL112" s="297"/>
      <c r="OLM112" s="297"/>
      <c r="OLN112" s="297"/>
      <c r="OLO112" s="297"/>
      <c r="OLP112" s="297"/>
      <c r="OLQ112" s="297"/>
      <c r="OLR112" s="297"/>
      <c r="OLS112" s="297"/>
      <c r="OLT112" s="297"/>
      <c r="OLU112" s="297"/>
      <c r="OLV112" s="297"/>
      <c r="OLW112" s="297"/>
      <c r="OLX112" s="297"/>
      <c r="OLY112" s="297"/>
      <c r="OLZ112" s="297"/>
      <c r="OMA112" s="297"/>
      <c r="OMB112" s="297"/>
      <c r="OMC112" s="297"/>
      <c r="OMD112" s="297"/>
      <c r="OME112" s="297"/>
      <c r="OMF112" s="297"/>
      <c r="OMG112" s="297"/>
      <c r="OMH112" s="297"/>
      <c r="OMI112" s="297"/>
      <c r="OMJ112" s="297"/>
      <c r="OMK112" s="297"/>
      <c r="OML112" s="297"/>
      <c r="OMM112" s="297"/>
      <c r="OMN112" s="297"/>
      <c r="OMO112" s="297"/>
      <c r="OMP112" s="297"/>
      <c r="OMQ112" s="297"/>
      <c r="OMR112" s="297"/>
      <c r="OMS112" s="297"/>
      <c r="OMT112" s="297"/>
      <c r="OMU112" s="297"/>
      <c r="OMV112" s="297"/>
      <c r="OMW112" s="297"/>
      <c r="OMX112" s="297"/>
      <c r="OMY112" s="297"/>
      <c r="OMZ112" s="297"/>
      <c r="ONA112" s="297"/>
      <c r="ONB112" s="297"/>
      <c r="ONC112" s="297"/>
      <c r="OND112" s="297"/>
      <c r="ONE112" s="297"/>
      <c r="ONF112" s="297"/>
      <c r="ONG112" s="297"/>
      <c r="ONH112" s="297"/>
      <c r="ONI112" s="297"/>
      <c r="ONJ112" s="297"/>
      <c r="ONK112" s="297"/>
      <c r="ONL112" s="297"/>
      <c r="ONM112" s="297"/>
      <c r="ONN112" s="297"/>
      <c r="ONO112" s="297"/>
      <c r="ONP112" s="297"/>
      <c r="ONQ112" s="297"/>
      <c r="ONR112" s="297"/>
      <c r="ONS112" s="297"/>
      <c r="ONT112" s="297"/>
      <c r="ONU112" s="297"/>
      <c r="ONV112" s="297"/>
      <c r="ONW112" s="297"/>
      <c r="ONX112" s="297"/>
      <c r="ONY112" s="297"/>
      <c r="ONZ112" s="297"/>
      <c r="OOA112" s="297"/>
      <c r="OOB112" s="297"/>
      <c r="OOC112" s="297"/>
      <c r="OOD112" s="297"/>
      <c r="OOE112" s="297"/>
      <c r="OOF112" s="297"/>
      <c r="OOG112" s="297"/>
      <c r="OOH112" s="297"/>
      <c r="OOI112" s="297"/>
      <c r="OOJ112" s="297"/>
      <c r="OOK112" s="297"/>
      <c r="OOL112" s="297"/>
      <c r="OOM112" s="297"/>
      <c r="OON112" s="297"/>
      <c r="OOO112" s="297"/>
      <c r="OOP112" s="297"/>
      <c r="OOQ112" s="297"/>
      <c r="OOR112" s="297"/>
      <c r="OOS112" s="297"/>
      <c r="OOT112" s="297"/>
      <c r="OOU112" s="297"/>
      <c r="OOV112" s="297"/>
      <c r="OOW112" s="297"/>
      <c r="OOX112" s="297"/>
      <c r="OOY112" s="297"/>
      <c r="OOZ112" s="297"/>
      <c r="OPA112" s="297"/>
      <c r="OPB112" s="297"/>
      <c r="OPC112" s="297"/>
      <c r="OPD112" s="297"/>
      <c r="OPE112" s="297"/>
      <c r="OPF112" s="297"/>
      <c r="OPG112" s="297"/>
      <c r="OPH112" s="297"/>
      <c r="OPI112" s="297"/>
      <c r="OPJ112" s="297"/>
      <c r="OPK112" s="297"/>
      <c r="OPL112" s="297"/>
      <c r="OPM112" s="297"/>
      <c r="OPN112" s="297"/>
      <c r="OPO112" s="297"/>
      <c r="OPP112" s="297"/>
      <c r="OPQ112" s="297"/>
      <c r="OPR112" s="297"/>
      <c r="OPS112" s="297"/>
      <c r="OPT112" s="297"/>
      <c r="OPU112" s="297"/>
      <c r="OPV112" s="297"/>
      <c r="OPW112" s="297"/>
      <c r="OPX112" s="297"/>
      <c r="OPY112" s="297"/>
      <c r="OPZ112" s="297"/>
      <c r="OQA112" s="297"/>
      <c r="OQB112" s="297"/>
      <c r="OQC112" s="297"/>
      <c r="OQD112" s="297"/>
      <c r="OQE112" s="297"/>
      <c r="OQF112" s="297"/>
      <c r="OQG112" s="297"/>
      <c r="OQH112" s="297"/>
      <c r="OQI112" s="297"/>
      <c r="OQJ112" s="297"/>
      <c r="OQK112" s="297"/>
      <c r="OQL112" s="297"/>
      <c r="OQM112" s="297"/>
      <c r="OQN112" s="297"/>
      <c r="OQO112" s="297"/>
      <c r="OQP112" s="297"/>
      <c r="OQQ112" s="297"/>
      <c r="OQR112" s="297"/>
      <c r="OQS112" s="297"/>
      <c r="OQT112" s="297"/>
      <c r="OQU112" s="297"/>
      <c r="OQV112" s="297"/>
      <c r="OQW112" s="297"/>
      <c r="OQX112" s="297"/>
      <c r="OQY112" s="297"/>
      <c r="OQZ112" s="297"/>
      <c r="ORA112" s="297"/>
      <c r="ORB112" s="297"/>
      <c r="ORC112" s="297"/>
      <c r="ORD112" s="297"/>
      <c r="ORE112" s="297"/>
      <c r="ORF112" s="297"/>
      <c r="ORG112" s="297"/>
      <c r="ORH112" s="297"/>
      <c r="ORI112" s="297"/>
      <c r="ORJ112" s="297"/>
      <c r="ORK112" s="297"/>
      <c r="ORL112" s="297"/>
      <c r="ORM112" s="297"/>
      <c r="ORN112" s="297"/>
      <c r="ORO112" s="297"/>
      <c r="ORP112" s="297"/>
      <c r="ORQ112" s="297"/>
      <c r="ORR112" s="297"/>
      <c r="ORS112" s="297"/>
      <c r="ORT112" s="297"/>
      <c r="ORU112" s="297"/>
      <c r="ORV112" s="297"/>
      <c r="ORW112" s="297"/>
      <c r="ORX112" s="297"/>
      <c r="ORY112" s="297"/>
      <c r="ORZ112" s="297"/>
      <c r="OSA112" s="297"/>
      <c r="OSB112" s="297"/>
      <c r="OSC112" s="297"/>
      <c r="OSD112" s="297"/>
      <c r="OSE112" s="297"/>
      <c r="OSF112" s="297"/>
      <c r="OSG112" s="297"/>
      <c r="OSH112" s="297"/>
      <c r="OSI112" s="297"/>
      <c r="OSJ112" s="297"/>
      <c r="OSK112" s="297"/>
      <c r="OSL112" s="297"/>
      <c r="OSM112" s="297"/>
      <c r="OSN112" s="297"/>
      <c r="OSO112" s="297"/>
      <c r="OSP112" s="297"/>
      <c r="OSQ112" s="297"/>
      <c r="OSR112" s="297"/>
      <c r="OSS112" s="297"/>
      <c r="OST112" s="297"/>
      <c r="OSU112" s="297"/>
      <c r="OSV112" s="297"/>
      <c r="OSW112" s="297"/>
      <c r="OSX112" s="297"/>
      <c r="OSY112" s="297"/>
      <c r="OSZ112" s="297"/>
      <c r="OTA112" s="297"/>
      <c r="OTB112" s="297"/>
      <c r="OTC112" s="297"/>
      <c r="OTD112" s="297"/>
      <c r="OTE112" s="297"/>
      <c r="OTF112" s="297"/>
      <c r="OTG112" s="297"/>
      <c r="OTH112" s="297"/>
      <c r="OTI112" s="297"/>
      <c r="OTJ112" s="297"/>
      <c r="OTK112" s="297"/>
      <c r="OTL112" s="297"/>
      <c r="OTM112" s="297"/>
      <c r="OTN112" s="297"/>
      <c r="OTO112" s="297"/>
      <c r="OTP112" s="297"/>
      <c r="OTQ112" s="297"/>
      <c r="OTR112" s="297"/>
      <c r="OTS112" s="297"/>
      <c r="OTT112" s="297"/>
      <c r="OTU112" s="297"/>
      <c r="OTV112" s="297"/>
      <c r="OTW112" s="297"/>
      <c r="OTX112" s="297"/>
      <c r="OTY112" s="297"/>
      <c r="OTZ112" s="297"/>
      <c r="OUA112" s="297"/>
      <c r="OUB112" s="297"/>
      <c r="OUC112" s="297"/>
      <c r="OUD112" s="297"/>
      <c r="OUE112" s="297"/>
      <c r="OUF112" s="297"/>
      <c r="OUG112" s="297"/>
      <c r="OUH112" s="297"/>
      <c r="OUI112" s="297"/>
      <c r="OUJ112" s="297"/>
      <c r="OUK112" s="297"/>
      <c r="OUL112" s="297"/>
      <c r="OUM112" s="297"/>
      <c r="OUN112" s="297"/>
      <c r="OUO112" s="297"/>
      <c r="OUP112" s="297"/>
      <c r="OUQ112" s="297"/>
      <c r="OUR112" s="297"/>
      <c r="OUS112" s="297"/>
      <c r="OUT112" s="297"/>
      <c r="OUU112" s="297"/>
      <c r="OUV112" s="297"/>
      <c r="OUW112" s="297"/>
      <c r="OUX112" s="297"/>
      <c r="OUY112" s="297"/>
      <c r="OUZ112" s="297"/>
      <c r="OVA112" s="297"/>
      <c r="OVB112" s="297"/>
      <c r="OVC112" s="297"/>
      <c r="OVD112" s="297"/>
      <c r="OVE112" s="297"/>
      <c r="OVF112" s="297"/>
      <c r="OVG112" s="297"/>
      <c r="OVH112" s="297"/>
      <c r="OVI112" s="297"/>
      <c r="OVJ112" s="297"/>
      <c r="OVK112" s="297"/>
      <c r="OVL112" s="297"/>
      <c r="OVM112" s="297"/>
      <c r="OVN112" s="297"/>
      <c r="OVO112" s="297"/>
      <c r="OVP112" s="297"/>
      <c r="OVQ112" s="297"/>
      <c r="OVR112" s="297"/>
      <c r="OVS112" s="297"/>
      <c r="OVT112" s="297"/>
      <c r="OVU112" s="297"/>
      <c r="OVV112" s="297"/>
      <c r="OVW112" s="297"/>
      <c r="OVX112" s="297"/>
      <c r="OVY112" s="297"/>
      <c r="OVZ112" s="297"/>
      <c r="OWA112" s="297"/>
      <c r="OWB112" s="297"/>
      <c r="OWC112" s="297"/>
      <c r="OWD112" s="297"/>
      <c r="OWE112" s="297"/>
      <c r="OWF112" s="297"/>
      <c r="OWG112" s="297"/>
      <c r="OWH112" s="297"/>
      <c r="OWI112" s="297"/>
      <c r="OWJ112" s="297"/>
      <c r="OWK112" s="297"/>
      <c r="OWL112" s="297"/>
      <c r="OWM112" s="297"/>
      <c r="OWN112" s="297"/>
      <c r="OWO112" s="297"/>
      <c r="OWP112" s="297"/>
      <c r="OWQ112" s="297"/>
      <c r="OWR112" s="297"/>
      <c r="OWS112" s="297"/>
      <c r="OWT112" s="297"/>
      <c r="OWU112" s="297"/>
      <c r="OWV112" s="297"/>
      <c r="OWW112" s="297"/>
      <c r="OWX112" s="297"/>
      <c r="OWY112" s="297"/>
      <c r="OWZ112" s="297"/>
      <c r="OXA112" s="297"/>
      <c r="OXB112" s="297"/>
      <c r="OXC112" s="297"/>
      <c r="OXD112" s="297"/>
      <c r="OXE112" s="297"/>
      <c r="OXF112" s="297"/>
      <c r="OXG112" s="297"/>
      <c r="OXH112" s="297"/>
      <c r="OXI112" s="297"/>
      <c r="OXJ112" s="297"/>
      <c r="OXK112" s="297"/>
      <c r="OXL112" s="297"/>
      <c r="OXM112" s="297"/>
      <c r="OXN112" s="297"/>
      <c r="OXO112" s="297"/>
      <c r="OXP112" s="297"/>
      <c r="OXQ112" s="297"/>
      <c r="OXR112" s="297"/>
      <c r="OXS112" s="297"/>
      <c r="OXT112" s="297"/>
      <c r="OXU112" s="297"/>
      <c r="OXV112" s="297"/>
      <c r="OXW112" s="297"/>
      <c r="OXX112" s="297"/>
      <c r="OXY112" s="297"/>
      <c r="OXZ112" s="297"/>
      <c r="OYA112" s="297"/>
      <c r="OYB112" s="297"/>
      <c r="OYC112" s="297"/>
      <c r="OYD112" s="297"/>
      <c r="OYE112" s="297"/>
      <c r="OYF112" s="297"/>
      <c r="OYG112" s="297"/>
      <c r="OYH112" s="297"/>
      <c r="OYI112" s="297"/>
      <c r="OYJ112" s="297"/>
      <c r="OYK112" s="297"/>
      <c r="OYL112" s="297"/>
      <c r="OYM112" s="297"/>
      <c r="OYN112" s="297"/>
      <c r="OYO112" s="297"/>
      <c r="OYP112" s="297"/>
      <c r="OYQ112" s="297"/>
      <c r="OYR112" s="297"/>
      <c r="OYS112" s="297"/>
      <c r="OYT112" s="297"/>
      <c r="OYU112" s="297"/>
      <c r="OYV112" s="297"/>
      <c r="OYW112" s="297"/>
      <c r="OYX112" s="297"/>
      <c r="OYY112" s="297"/>
      <c r="OYZ112" s="297"/>
      <c r="OZA112" s="297"/>
      <c r="OZB112" s="297"/>
      <c r="OZC112" s="297"/>
      <c r="OZD112" s="297"/>
      <c r="OZE112" s="297"/>
      <c r="OZF112" s="297"/>
      <c r="OZG112" s="297"/>
      <c r="OZH112" s="297"/>
      <c r="OZI112" s="297"/>
      <c r="OZJ112" s="297"/>
      <c r="OZK112" s="297"/>
      <c r="OZL112" s="297"/>
      <c r="OZM112" s="297"/>
      <c r="OZN112" s="297"/>
      <c r="OZO112" s="297"/>
      <c r="OZP112" s="297"/>
      <c r="OZQ112" s="297"/>
      <c r="OZR112" s="297"/>
      <c r="OZS112" s="297"/>
      <c r="OZT112" s="297"/>
      <c r="OZU112" s="297"/>
      <c r="OZV112" s="297"/>
      <c r="OZW112" s="297"/>
      <c r="OZX112" s="297"/>
      <c r="OZY112" s="297"/>
      <c r="OZZ112" s="297"/>
      <c r="PAA112" s="297"/>
      <c r="PAB112" s="297"/>
      <c r="PAC112" s="297"/>
      <c r="PAD112" s="297"/>
      <c r="PAE112" s="297"/>
      <c r="PAF112" s="297"/>
      <c r="PAG112" s="297"/>
      <c r="PAH112" s="297"/>
      <c r="PAI112" s="297"/>
      <c r="PAJ112" s="297"/>
      <c r="PAK112" s="297"/>
      <c r="PAL112" s="297"/>
      <c r="PAM112" s="297"/>
      <c r="PAN112" s="297"/>
      <c r="PAO112" s="297"/>
      <c r="PAP112" s="297"/>
      <c r="PAQ112" s="297"/>
      <c r="PAR112" s="297"/>
      <c r="PAS112" s="297"/>
      <c r="PAT112" s="297"/>
      <c r="PAU112" s="297"/>
      <c r="PAV112" s="297"/>
      <c r="PAW112" s="297"/>
      <c r="PAX112" s="297"/>
      <c r="PAY112" s="297"/>
      <c r="PAZ112" s="297"/>
      <c r="PBA112" s="297"/>
      <c r="PBB112" s="297"/>
      <c r="PBC112" s="297"/>
      <c r="PBD112" s="297"/>
      <c r="PBE112" s="297"/>
      <c r="PBF112" s="297"/>
      <c r="PBG112" s="297"/>
      <c r="PBH112" s="297"/>
      <c r="PBI112" s="297"/>
      <c r="PBJ112" s="297"/>
      <c r="PBK112" s="297"/>
      <c r="PBL112" s="297"/>
      <c r="PBM112" s="297"/>
      <c r="PBN112" s="297"/>
      <c r="PBO112" s="297"/>
      <c r="PBP112" s="297"/>
      <c r="PBQ112" s="297"/>
      <c r="PBR112" s="297"/>
      <c r="PBS112" s="297"/>
      <c r="PBT112" s="297"/>
      <c r="PBU112" s="297"/>
      <c r="PBV112" s="297"/>
      <c r="PBW112" s="297"/>
      <c r="PBX112" s="297"/>
      <c r="PBY112" s="297"/>
      <c r="PBZ112" s="297"/>
      <c r="PCA112" s="297"/>
      <c r="PCB112" s="297"/>
      <c r="PCC112" s="297"/>
      <c r="PCD112" s="297"/>
      <c r="PCE112" s="297"/>
      <c r="PCF112" s="297"/>
      <c r="PCG112" s="297"/>
      <c r="PCH112" s="297"/>
      <c r="PCI112" s="297"/>
      <c r="PCJ112" s="297"/>
      <c r="PCK112" s="297"/>
      <c r="PCL112" s="297"/>
      <c r="PCM112" s="297"/>
      <c r="PCN112" s="297"/>
      <c r="PCO112" s="297"/>
      <c r="PCP112" s="297"/>
      <c r="PCQ112" s="297"/>
      <c r="PCR112" s="297"/>
      <c r="PCS112" s="297"/>
      <c r="PCT112" s="297"/>
      <c r="PCU112" s="297"/>
      <c r="PCV112" s="297"/>
      <c r="PCW112" s="297"/>
      <c r="PCX112" s="297"/>
      <c r="PCY112" s="297"/>
      <c r="PCZ112" s="297"/>
      <c r="PDA112" s="297"/>
      <c r="PDB112" s="297"/>
      <c r="PDC112" s="297"/>
      <c r="PDD112" s="297"/>
      <c r="PDE112" s="297"/>
      <c r="PDF112" s="297"/>
      <c r="PDG112" s="297"/>
      <c r="PDH112" s="297"/>
      <c r="PDI112" s="297"/>
      <c r="PDJ112" s="297"/>
      <c r="PDK112" s="297"/>
      <c r="PDL112" s="297"/>
      <c r="PDM112" s="297"/>
      <c r="PDN112" s="297"/>
      <c r="PDO112" s="297"/>
      <c r="PDP112" s="297"/>
      <c r="PDQ112" s="297"/>
      <c r="PDR112" s="297"/>
      <c r="PDS112" s="297"/>
      <c r="PDT112" s="297"/>
      <c r="PDU112" s="297"/>
      <c r="PDV112" s="297"/>
      <c r="PDW112" s="297"/>
      <c r="PDX112" s="297"/>
      <c r="PDY112" s="297"/>
      <c r="PDZ112" s="297"/>
      <c r="PEA112" s="297"/>
      <c r="PEB112" s="297"/>
      <c r="PEC112" s="297"/>
      <c r="PED112" s="297"/>
      <c r="PEE112" s="297"/>
      <c r="PEF112" s="297"/>
      <c r="PEG112" s="297"/>
      <c r="PEH112" s="297"/>
      <c r="PEI112" s="297"/>
      <c r="PEJ112" s="297"/>
      <c r="PEK112" s="297"/>
      <c r="PEL112" s="297"/>
      <c r="PEM112" s="297"/>
      <c r="PEN112" s="297"/>
      <c r="PEO112" s="297"/>
      <c r="PEP112" s="297"/>
      <c r="PEQ112" s="297"/>
      <c r="PER112" s="297"/>
      <c r="PES112" s="297"/>
      <c r="PET112" s="297"/>
      <c r="PEU112" s="297"/>
      <c r="PEV112" s="297"/>
      <c r="PEW112" s="297"/>
      <c r="PEX112" s="297"/>
      <c r="PEY112" s="297"/>
      <c r="PEZ112" s="297"/>
      <c r="PFA112" s="297"/>
      <c r="PFB112" s="297"/>
      <c r="PFC112" s="297"/>
      <c r="PFD112" s="297"/>
      <c r="PFE112" s="297"/>
      <c r="PFF112" s="297"/>
      <c r="PFG112" s="297"/>
      <c r="PFH112" s="297"/>
      <c r="PFI112" s="297"/>
      <c r="PFJ112" s="297"/>
      <c r="PFK112" s="297"/>
      <c r="PFL112" s="297"/>
      <c r="PFM112" s="297"/>
      <c r="PFN112" s="297"/>
      <c r="PFO112" s="297"/>
      <c r="PFP112" s="297"/>
      <c r="PFQ112" s="297"/>
      <c r="PFR112" s="297"/>
      <c r="PFS112" s="297"/>
      <c r="PFT112" s="297"/>
      <c r="PFU112" s="297"/>
      <c r="PFV112" s="297"/>
      <c r="PFW112" s="297"/>
      <c r="PFX112" s="297"/>
      <c r="PFY112" s="297"/>
      <c r="PFZ112" s="297"/>
      <c r="PGA112" s="297"/>
      <c r="PGB112" s="297"/>
      <c r="PGC112" s="297"/>
      <c r="PGD112" s="297"/>
      <c r="PGE112" s="297"/>
      <c r="PGF112" s="297"/>
      <c r="PGG112" s="297"/>
      <c r="PGH112" s="297"/>
      <c r="PGI112" s="297"/>
      <c r="PGJ112" s="297"/>
      <c r="PGK112" s="297"/>
      <c r="PGL112" s="297"/>
      <c r="PGM112" s="297"/>
      <c r="PGN112" s="297"/>
      <c r="PGO112" s="297"/>
      <c r="PGP112" s="297"/>
      <c r="PGQ112" s="297"/>
      <c r="PGR112" s="297"/>
      <c r="PGS112" s="297"/>
      <c r="PGT112" s="297"/>
      <c r="PGU112" s="297"/>
      <c r="PGV112" s="297"/>
      <c r="PGW112" s="297"/>
      <c r="PGX112" s="297"/>
      <c r="PGY112" s="297"/>
      <c r="PGZ112" s="297"/>
      <c r="PHA112" s="297"/>
      <c r="PHB112" s="297"/>
      <c r="PHC112" s="297"/>
      <c r="PHD112" s="297"/>
      <c r="PHE112" s="297"/>
      <c r="PHF112" s="297"/>
      <c r="PHG112" s="297"/>
      <c r="PHH112" s="297"/>
      <c r="PHI112" s="297"/>
      <c r="PHJ112" s="297"/>
      <c r="PHK112" s="297"/>
      <c r="PHL112" s="297"/>
      <c r="PHM112" s="297"/>
      <c r="PHN112" s="297"/>
      <c r="PHO112" s="297"/>
      <c r="PHP112" s="297"/>
      <c r="PHQ112" s="297"/>
      <c r="PHR112" s="297"/>
      <c r="PHS112" s="297"/>
      <c r="PHT112" s="297"/>
      <c r="PHU112" s="297"/>
      <c r="PHV112" s="297"/>
      <c r="PHW112" s="297"/>
      <c r="PHX112" s="297"/>
      <c r="PHY112" s="297"/>
      <c r="PHZ112" s="297"/>
      <c r="PIA112" s="297"/>
      <c r="PIB112" s="297"/>
      <c r="PIC112" s="297"/>
      <c r="PID112" s="297"/>
      <c r="PIE112" s="297"/>
      <c r="PIF112" s="297"/>
      <c r="PIG112" s="297"/>
      <c r="PIH112" s="297"/>
      <c r="PII112" s="297"/>
      <c r="PIJ112" s="297"/>
      <c r="PIK112" s="297"/>
      <c r="PIL112" s="297"/>
      <c r="PIM112" s="297"/>
      <c r="PIN112" s="297"/>
      <c r="PIO112" s="297"/>
      <c r="PIP112" s="297"/>
      <c r="PIQ112" s="297"/>
      <c r="PIR112" s="297"/>
      <c r="PIS112" s="297"/>
      <c r="PIT112" s="297"/>
      <c r="PIU112" s="297"/>
      <c r="PIV112" s="297"/>
      <c r="PIW112" s="297"/>
      <c r="PIX112" s="297"/>
      <c r="PIY112" s="297"/>
      <c r="PIZ112" s="297"/>
      <c r="PJA112" s="297"/>
      <c r="PJB112" s="297"/>
      <c r="PJC112" s="297"/>
      <c r="PJD112" s="297"/>
      <c r="PJE112" s="297"/>
      <c r="PJF112" s="297"/>
      <c r="PJG112" s="297"/>
      <c r="PJH112" s="297"/>
      <c r="PJI112" s="297"/>
      <c r="PJJ112" s="297"/>
      <c r="PJK112" s="297"/>
      <c r="PJL112" s="297"/>
      <c r="PJM112" s="297"/>
      <c r="PJN112" s="297"/>
      <c r="PJO112" s="297"/>
      <c r="PJP112" s="297"/>
      <c r="PJQ112" s="297"/>
      <c r="PJR112" s="297"/>
      <c r="PJS112" s="297"/>
      <c r="PJT112" s="297"/>
      <c r="PJU112" s="297"/>
      <c r="PJV112" s="297"/>
      <c r="PJW112" s="297"/>
      <c r="PJX112" s="297"/>
      <c r="PJY112" s="297"/>
      <c r="PJZ112" s="297"/>
      <c r="PKA112" s="297"/>
      <c r="PKB112" s="297"/>
      <c r="PKC112" s="297"/>
      <c r="PKD112" s="297"/>
      <c r="PKE112" s="297"/>
      <c r="PKF112" s="297"/>
      <c r="PKG112" s="297"/>
      <c r="PKH112" s="297"/>
      <c r="PKI112" s="297"/>
      <c r="PKJ112" s="297"/>
      <c r="PKK112" s="297"/>
      <c r="PKL112" s="297"/>
      <c r="PKM112" s="297"/>
      <c r="PKN112" s="297"/>
      <c r="PKO112" s="297"/>
      <c r="PKP112" s="297"/>
      <c r="PKQ112" s="297"/>
      <c r="PKR112" s="297"/>
      <c r="PKS112" s="297"/>
      <c r="PKT112" s="297"/>
      <c r="PKU112" s="297"/>
      <c r="PKV112" s="297"/>
      <c r="PKW112" s="297"/>
      <c r="PKX112" s="297"/>
      <c r="PKY112" s="297"/>
      <c r="PKZ112" s="297"/>
      <c r="PLA112" s="297"/>
      <c r="PLB112" s="297"/>
      <c r="PLC112" s="297"/>
      <c r="PLD112" s="297"/>
      <c r="PLE112" s="297"/>
      <c r="PLF112" s="297"/>
      <c r="PLG112" s="297"/>
      <c r="PLH112" s="297"/>
      <c r="PLI112" s="297"/>
      <c r="PLJ112" s="297"/>
      <c r="PLK112" s="297"/>
      <c r="PLL112" s="297"/>
      <c r="PLM112" s="297"/>
      <c r="PLN112" s="297"/>
      <c r="PLO112" s="297"/>
      <c r="PLP112" s="297"/>
      <c r="PLQ112" s="297"/>
      <c r="PLR112" s="297"/>
      <c r="PLS112" s="297"/>
      <c r="PLT112" s="297"/>
      <c r="PLU112" s="297"/>
      <c r="PLV112" s="297"/>
      <c r="PLW112" s="297"/>
      <c r="PLX112" s="297"/>
      <c r="PLY112" s="297"/>
      <c r="PLZ112" s="297"/>
      <c r="PMA112" s="297"/>
      <c r="PMB112" s="297"/>
      <c r="PMC112" s="297"/>
      <c r="PMD112" s="297"/>
      <c r="PME112" s="297"/>
      <c r="PMF112" s="297"/>
      <c r="PMG112" s="297"/>
      <c r="PMH112" s="297"/>
      <c r="PMI112" s="297"/>
      <c r="PMJ112" s="297"/>
      <c r="PMK112" s="297"/>
      <c r="PML112" s="297"/>
      <c r="PMM112" s="297"/>
      <c r="PMN112" s="297"/>
      <c r="PMO112" s="297"/>
      <c r="PMP112" s="297"/>
      <c r="PMQ112" s="297"/>
      <c r="PMR112" s="297"/>
      <c r="PMS112" s="297"/>
      <c r="PMT112" s="297"/>
      <c r="PMU112" s="297"/>
      <c r="PMV112" s="297"/>
      <c r="PMW112" s="297"/>
      <c r="PMX112" s="297"/>
      <c r="PMY112" s="297"/>
      <c r="PMZ112" s="297"/>
      <c r="PNA112" s="297"/>
      <c r="PNB112" s="297"/>
      <c r="PNC112" s="297"/>
      <c r="PND112" s="297"/>
      <c r="PNE112" s="297"/>
      <c r="PNF112" s="297"/>
      <c r="PNG112" s="297"/>
      <c r="PNH112" s="297"/>
      <c r="PNI112" s="297"/>
      <c r="PNJ112" s="297"/>
      <c r="PNK112" s="297"/>
      <c r="PNL112" s="297"/>
      <c r="PNM112" s="297"/>
      <c r="PNN112" s="297"/>
      <c r="PNO112" s="297"/>
      <c r="PNP112" s="297"/>
      <c r="PNQ112" s="297"/>
      <c r="PNR112" s="297"/>
      <c r="PNS112" s="297"/>
      <c r="PNT112" s="297"/>
      <c r="PNU112" s="297"/>
      <c r="PNV112" s="297"/>
      <c r="PNW112" s="297"/>
      <c r="PNX112" s="297"/>
      <c r="PNY112" s="297"/>
      <c r="PNZ112" s="297"/>
      <c r="POA112" s="297"/>
      <c r="POB112" s="297"/>
      <c r="POC112" s="297"/>
      <c r="POD112" s="297"/>
      <c r="POE112" s="297"/>
      <c r="POF112" s="297"/>
      <c r="POG112" s="297"/>
      <c r="POH112" s="297"/>
      <c r="POI112" s="297"/>
      <c r="POJ112" s="297"/>
      <c r="POK112" s="297"/>
      <c r="POL112" s="297"/>
      <c r="POM112" s="297"/>
      <c r="PON112" s="297"/>
      <c r="POO112" s="297"/>
      <c r="POP112" s="297"/>
      <c r="POQ112" s="297"/>
      <c r="POR112" s="297"/>
      <c r="POS112" s="297"/>
      <c r="POT112" s="297"/>
      <c r="POU112" s="297"/>
      <c r="POV112" s="297"/>
      <c r="POW112" s="297"/>
      <c r="POX112" s="297"/>
      <c r="POY112" s="297"/>
      <c r="POZ112" s="297"/>
      <c r="PPA112" s="297"/>
      <c r="PPB112" s="297"/>
      <c r="PPC112" s="297"/>
      <c r="PPD112" s="297"/>
      <c r="PPE112" s="297"/>
      <c r="PPF112" s="297"/>
      <c r="PPG112" s="297"/>
      <c r="PPH112" s="297"/>
      <c r="PPI112" s="297"/>
      <c r="PPJ112" s="297"/>
      <c r="PPK112" s="297"/>
      <c r="PPL112" s="297"/>
      <c r="PPM112" s="297"/>
      <c r="PPN112" s="297"/>
      <c r="PPO112" s="297"/>
      <c r="PPP112" s="297"/>
      <c r="PPQ112" s="297"/>
      <c r="PPR112" s="297"/>
      <c r="PPS112" s="297"/>
      <c r="PPT112" s="297"/>
      <c r="PPU112" s="297"/>
      <c r="PPV112" s="297"/>
      <c r="PPW112" s="297"/>
      <c r="PPX112" s="297"/>
      <c r="PPY112" s="297"/>
      <c r="PPZ112" s="297"/>
      <c r="PQA112" s="297"/>
      <c r="PQB112" s="297"/>
      <c r="PQC112" s="297"/>
      <c r="PQD112" s="297"/>
      <c r="PQE112" s="297"/>
      <c r="PQF112" s="297"/>
      <c r="PQG112" s="297"/>
      <c r="PQH112" s="297"/>
      <c r="PQI112" s="297"/>
      <c r="PQJ112" s="297"/>
      <c r="PQK112" s="297"/>
      <c r="PQL112" s="297"/>
      <c r="PQM112" s="297"/>
      <c r="PQN112" s="297"/>
      <c r="PQO112" s="297"/>
      <c r="PQP112" s="297"/>
      <c r="PQQ112" s="297"/>
      <c r="PQR112" s="297"/>
      <c r="PQS112" s="297"/>
      <c r="PQT112" s="297"/>
      <c r="PQU112" s="297"/>
      <c r="PQV112" s="297"/>
      <c r="PQW112" s="297"/>
      <c r="PQX112" s="297"/>
      <c r="PQY112" s="297"/>
      <c r="PQZ112" s="297"/>
      <c r="PRA112" s="297"/>
      <c r="PRB112" s="297"/>
      <c r="PRC112" s="297"/>
      <c r="PRD112" s="297"/>
      <c r="PRE112" s="297"/>
      <c r="PRF112" s="297"/>
      <c r="PRG112" s="297"/>
      <c r="PRH112" s="297"/>
      <c r="PRI112" s="297"/>
      <c r="PRJ112" s="297"/>
      <c r="PRK112" s="297"/>
      <c r="PRL112" s="297"/>
      <c r="PRM112" s="297"/>
      <c r="PRN112" s="297"/>
      <c r="PRO112" s="297"/>
      <c r="PRP112" s="297"/>
      <c r="PRQ112" s="297"/>
      <c r="PRR112" s="297"/>
      <c r="PRS112" s="297"/>
      <c r="PRT112" s="297"/>
      <c r="PRU112" s="297"/>
      <c r="PRV112" s="297"/>
      <c r="PRW112" s="297"/>
      <c r="PRX112" s="297"/>
      <c r="PRY112" s="297"/>
      <c r="PRZ112" s="297"/>
      <c r="PSA112" s="297"/>
      <c r="PSB112" s="297"/>
      <c r="PSC112" s="297"/>
      <c r="PSD112" s="297"/>
      <c r="PSE112" s="297"/>
      <c r="PSF112" s="297"/>
      <c r="PSG112" s="297"/>
      <c r="PSH112" s="297"/>
      <c r="PSI112" s="297"/>
      <c r="PSJ112" s="297"/>
      <c r="PSK112" s="297"/>
      <c r="PSL112" s="297"/>
      <c r="PSM112" s="297"/>
      <c r="PSN112" s="297"/>
      <c r="PSO112" s="297"/>
      <c r="PSP112" s="297"/>
      <c r="PSQ112" s="297"/>
      <c r="PSR112" s="297"/>
      <c r="PSS112" s="297"/>
      <c r="PST112" s="297"/>
      <c r="PSU112" s="297"/>
      <c r="PSV112" s="297"/>
      <c r="PSW112" s="297"/>
      <c r="PSX112" s="297"/>
      <c r="PSY112" s="297"/>
      <c r="PSZ112" s="297"/>
      <c r="PTA112" s="297"/>
      <c r="PTB112" s="297"/>
      <c r="PTC112" s="297"/>
      <c r="PTD112" s="297"/>
      <c r="PTE112" s="297"/>
      <c r="PTF112" s="297"/>
      <c r="PTG112" s="297"/>
      <c r="PTH112" s="297"/>
      <c r="PTI112" s="297"/>
      <c r="PTJ112" s="297"/>
      <c r="PTK112" s="297"/>
      <c r="PTL112" s="297"/>
      <c r="PTM112" s="297"/>
      <c r="PTN112" s="297"/>
      <c r="PTO112" s="297"/>
      <c r="PTP112" s="297"/>
      <c r="PTQ112" s="297"/>
      <c r="PTR112" s="297"/>
      <c r="PTS112" s="297"/>
      <c r="PTT112" s="297"/>
      <c r="PTU112" s="297"/>
      <c r="PTV112" s="297"/>
      <c r="PTW112" s="297"/>
      <c r="PTX112" s="297"/>
      <c r="PTY112" s="297"/>
      <c r="PTZ112" s="297"/>
      <c r="PUA112" s="297"/>
      <c r="PUB112" s="297"/>
      <c r="PUC112" s="297"/>
      <c r="PUD112" s="297"/>
      <c r="PUE112" s="297"/>
      <c r="PUF112" s="297"/>
      <c r="PUG112" s="297"/>
      <c r="PUH112" s="297"/>
      <c r="PUI112" s="297"/>
      <c r="PUJ112" s="297"/>
      <c r="PUK112" s="297"/>
      <c r="PUL112" s="297"/>
      <c r="PUM112" s="297"/>
      <c r="PUN112" s="297"/>
      <c r="PUO112" s="297"/>
      <c r="PUP112" s="297"/>
      <c r="PUQ112" s="297"/>
      <c r="PUR112" s="297"/>
      <c r="PUS112" s="297"/>
      <c r="PUT112" s="297"/>
      <c r="PUU112" s="297"/>
      <c r="PUV112" s="297"/>
      <c r="PUW112" s="297"/>
      <c r="PUX112" s="297"/>
      <c r="PUY112" s="297"/>
      <c r="PUZ112" s="297"/>
      <c r="PVA112" s="297"/>
      <c r="PVB112" s="297"/>
      <c r="PVC112" s="297"/>
      <c r="PVD112" s="297"/>
      <c r="PVE112" s="297"/>
      <c r="PVF112" s="297"/>
      <c r="PVG112" s="297"/>
      <c r="PVH112" s="297"/>
      <c r="PVI112" s="297"/>
      <c r="PVJ112" s="297"/>
      <c r="PVK112" s="297"/>
      <c r="PVL112" s="297"/>
      <c r="PVM112" s="297"/>
      <c r="PVN112" s="297"/>
      <c r="PVO112" s="297"/>
      <c r="PVP112" s="297"/>
      <c r="PVQ112" s="297"/>
      <c r="PVR112" s="297"/>
      <c r="PVS112" s="297"/>
      <c r="PVT112" s="297"/>
      <c r="PVU112" s="297"/>
      <c r="PVV112" s="297"/>
      <c r="PVW112" s="297"/>
      <c r="PVX112" s="297"/>
      <c r="PVY112" s="297"/>
      <c r="PVZ112" s="297"/>
      <c r="PWA112" s="297"/>
      <c r="PWB112" s="297"/>
      <c r="PWC112" s="297"/>
      <c r="PWD112" s="297"/>
      <c r="PWE112" s="297"/>
      <c r="PWF112" s="297"/>
      <c r="PWG112" s="297"/>
      <c r="PWH112" s="297"/>
      <c r="PWI112" s="297"/>
      <c r="PWJ112" s="297"/>
      <c r="PWK112" s="297"/>
      <c r="PWL112" s="297"/>
      <c r="PWM112" s="297"/>
      <c r="PWN112" s="297"/>
      <c r="PWO112" s="297"/>
      <c r="PWP112" s="297"/>
      <c r="PWQ112" s="297"/>
      <c r="PWR112" s="297"/>
      <c r="PWS112" s="297"/>
      <c r="PWT112" s="297"/>
      <c r="PWU112" s="297"/>
      <c r="PWV112" s="297"/>
      <c r="PWW112" s="297"/>
      <c r="PWX112" s="297"/>
      <c r="PWY112" s="297"/>
      <c r="PWZ112" s="297"/>
      <c r="PXA112" s="297"/>
      <c r="PXB112" s="297"/>
      <c r="PXC112" s="297"/>
      <c r="PXD112" s="297"/>
      <c r="PXE112" s="297"/>
      <c r="PXF112" s="297"/>
      <c r="PXG112" s="297"/>
      <c r="PXH112" s="297"/>
      <c r="PXI112" s="297"/>
      <c r="PXJ112" s="297"/>
      <c r="PXK112" s="297"/>
      <c r="PXL112" s="297"/>
      <c r="PXM112" s="297"/>
      <c r="PXN112" s="297"/>
      <c r="PXO112" s="297"/>
      <c r="PXP112" s="297"/>
      <c r="PXQ112" s="297"/>
      <c r="PXR112" s="297"/>
      <c r="PXS112" s="297"/>
      <c r="PXT112" s="297"/>
      <c r="PXU112" s="297"/>
      <c r="PXV112" s="297"/>
      <c r="PXW112" s="297"/>
      <c r="PXX112" s="297"/>
      <c r="PXY112" s="297"/>
      <c r="PXZ112" s="297"/>
      <c r="PYA112" s="297"/>
      <c r="PYB112" s="297"/>
      <c r="PYC112" s="297"/>
      <c r="PYD112" s="297"/>
      <c r="PYE112" s="297"/>
      <c r="PYF112" s="297"/>
      <c r="PYG112" s="297"/>
      <c r="PYH112" s="297"/>
      <c r="PYI112" s="297"/>
      <c r="PYJ112" s="297"/>
      <c r="PYK112" s="297"/>
      <c r="PYL112" s="297"/>
      <c r="PYM112" s="297"/>
      <c r="PYN112" s="297"/>
      <c r="PYO112" s="297"/>
      <c r="PYP112" s="297"/>
      <c r="PYQ112" s="297"/>
      <c r="PYR112" s="297"/>
      <c r="PYS112" s="297"/>
      <c r="PYT112" s="297"/>
      <c r="PYU112" s="297"/>
      <c r="PYV112" s="297"/>
      <c r="PYW112" s="297"/>
      <c r="PYX112" s="297"/>
      <c r="PYY112" s="297"/>
      <c r="PYZ112" s="297"/>
      <c r="PZA112" s="297"/>
      <c r="PZB112" s="297"/>
      <c r="PZC112" s="297"/>
      <c r="PZD112" s="297"/>
      <c r="PZE112" s="297"/>
      <c r="PZF112" s="297"/>
      <c r="PZG112" s="297"/>
      <c r="PZH112" s="297"/>
      <c r="PZI112" s="297"/>
      <c r="PZJ112" s="297"/>
      <c r="PZK112" s="297"/>
      <c r="PZL112" s="297"/>
      <c r="PZM112" s="297"/>
      <c r="PZN112" s="297"/>
      <c r="PZO112" s="297"/>
      <c r="PZP112" s="297"/>
      <c r="PZQ112" s="297"/>
      <c r="PZR112" s="297"/>
      <c r="PZS112" s="297"/>
      <c r="PZT112" s="297"/>
      <c r="PZU112" s="297"/>
      <c r="PZV112" s="297"/>
      <c r="PZW112" s="297"/>
      <c r="PZX112" s="297"/>
      <c r="PZY112" s="297"/>
      <c r="PZZ112" s="297"/>
      <c r="QAA112" s="297"/>
      <c r="QAB112" s="297"/>
      <c r="QAC112" s="297"/>
      <c r="QAD112" s="297"/>
      <c r="QAE112" s="297"/>
      <c r="QAF112" s="297"/>
      <c r="QAG112" s="297"/>
      <c r="QAH112" s="297"/>
      <c r="QAI112" s="297"/>
      <c r="QAJ112" s="297"/>
      <c r="QAK112" s="297"/>
      <c r="QAL112" s="297"/>
      <c r="QAM112" s="297"/>
      <c r="QAN112" s="297"/>
      <c r="QAO112" s="297"/>
      <c r="QAP112" s="297"/>
      <c r="QAQ112" s="297"/>
      <c r="QAR112" s="297"/>
      <c r="QAS112" s="297"/>
      <c r="QAT112" s="297"/>
      <c r="QAU112" s="297"/>
      <c r="QAV112" s="297"/>
      <c r="QAW112" s="297"/>
      <c r="QAX112" s="297"/>
      <c r="QAY112" s="297"/>
      <c r="QAZ112" s="297"/>
      <c r="QBA112" s="297"/>
      <c r="QBB112" s="297"/>
      <c r="QBC112" s="297"/>
      <c r="QBD112" s="297"/>
      <c r="QBE112" s="297"/>
      <c r="QBF112" s="297"/>
      <c r="QBG112" s="297"/>
      <c r="QBH112" s="297"/>
      <c r="QBI112" s="297"/>
      <c r="QBJ112" s="297"/>
      <c r="QBK112" s="297"/>
      <c r="QBL112" s="297"/>
      <c r="QBM112" s="297"/>
      <c r="QBN112" s="297"/>
      <c r="QBO112" s="297"/>
      <c r="QBP112" s="297"/>
      <c r="QBQ112" s="297"/>
      <c r="QBR112" s="297"/>
      <c r="QBS112" s="297"/>
      <c r="QBT112" s="297"/>
      <c r="QBU112" s="297"/>
      <c r="QBV112" s="297"/>
      <c r="QBW112" s="297"/>
      <c r="QBX112" s="297"/>
      <c r="QBY112" s="297"/>
      <c r="QBZ112" s="297"/>
      <c r="QCA112" s="297"/>
      <c r="QCB112" s="297"/>
      <c r="QCC112" s="297"/>
      <c r="QCD112" s="297"/>
      <c r="QCE112" s="297"/>
      <c r="QCF112" s="297"/>
      <c r="QCG112" s="297"/>
      <c r="QCH112" s="297"/>
      <c r="QCI112" s="297"/>
      <c r="QCJ112" s="297"/>
      <c r="QCK112" s="297"/>
      <c r="QCL112" s="297"/>
      <c r="QCM112" s="297"/>
      <c r="QCN112" s="297"/>
      <c r="QCO112" s="297"/>
      <c r="QCP112" s="297"/>
      <c r="QCQ112" s="297"/>
      <c r="QCR112" s="297"/>
      <c r="QCS112" s="297"/>
      <c r="QCT112" s="297"/>
      <c r="QCU112" s="297"/>
      <c r="QCV112" s="297"/>
      <c r="QCW112" s="297"/>
      <c r="QCX112" s="297"/>
      <c r="QCY112" s="297"/>
      <c r="QCZ112" s="297"/>
      <c r="QDA112" s="297"/>
      <c r="QDB112" s="297"/>
      <c r="QDC112" s="297"/>
      <c r="QDD112" s="297"/>
      <c r="QDE112" s="297"/>
      <c r="QDF112" s="297"/>
      <c r="QDG112" s="297"/>
      <c r="QDH112" s="297"/>
      <c r="QDI112" s="297"/>
      <c r="QDJ112" s="297"/>
      <c r="QDK112" s="297"/>
      <c r="QDL112" s="297"/>
      <c r="QDM112" s="297"/>
      <c r="QDN112" s="297"/>
      <c r="QDO112" s="297"/>
      <c r="QDP112" s="297"/>
      <c r="QDQ112" s="297"/>
      <c r="QDR112" s="297"/>
      <c r="QDS112" s="297"/>
      <c r="QDT112" s="297"/>
      <c r="QDU112" s="297"/>
      <c r="QDV112" s="297"/>
      <c r="QDW112" s="297"/>
      <c r="QDX112" s="297"/>
      <c r="QDY112" s="297"/>
      <c r="QDZ112" s="297"/>
      <c r="QEA112" s="297"/>
      <c r="QEB112" s="297"/>
      <c r="QEC112" s="297"/>
      <c r="QED112" s="297"/>
      <c r="QEE112" s="297"/>
      <c r="QEF112" s="297"/>
      <c r="QEG112" s="297"/>
      <c r="QEH112" s="297"/>
      <c r="QEI112" s="297"/>
      <c r="QEJ112" s="297"/>
      <c r="QEK112" s="297"/>
      <c r="QEL112" s="297"/>
      <c r="QEM112" s="297"/>
      <c r="QEN112" s="297"/>
      <c r="QEO112" s="297"/>
      <c r="QEP112" s="297"/>
      <c r="QEQ112" s="297"/>
      <c r="QER112" s="297"/>
      <c r="QES112" s="297"/>
      <c r="QET112" s="297"/>
      <c r="QEU112" s="297"/>
      <c r="QEV112" s="297"/>
      <c r="QEW112" s="297"/>
      <c r="QEX112" s="297"/>
      <c r="QEY112" s="297"/>
      <c r="QEZ112" s="297"/>
      <c r="QFA112" s="297"/>
      <c r="QFB112" s="297"/>
      <c r="QFC112" s="297"/>
      <c r="QFD112" s="297"/>
      <c r="QFE112" s="297"/>
      <c r="QFF112" s="297"/>
      <c r="QFG112" s="297"/>
      <c r="QFH112" s="297"/>
      <c r="QFI112" s="297"/>
      <c r="QFJ112" s="297"/>
      <c r="QFK112" s="297"/>
      <c r="QFL112" s="297"/>
      <c r="QFM112" s="297"/>
      <c r="QFN112" s="297"/>
      <c r="QFO112" s="297"/>
      <c r="QFP112" s="297"/>
      <c r="QFQ112" s="297"/>
      <c r="QFR112" s="297"/>
      <c r="QFS112" s="297"/>
      <c r="QFT112" s="297"/>
      <c r="QFU112" s="297"/>
      <c r="QFV112" s="297"/>
      <c r="QFW112" s="297"/>
      <c r="QFX112" s="297"/>
      <c r="QFY112" s="297"/>
      <c r="QFZ112" s="297"/>
      <c r="QGA112" s="297"/>
      <c r="QGB112" s="297"/>
      <c r="QGC112" s="297"/>
      <c r="QGD112" s="297"/>
      <c r="QGE112" s="297"/>
      <c r="QGF112" s="297"/>
      <c r="QGG112" s="297"/>
      <c r="QGH112" s="297"/>
      <c r="QGI112" s="297"/>
      <c r="QGJ112" s="297"/>
      <c r="QGK112" s="297"/>
      <c r="QGL112" s="297"/>
      <c r="QGM112" s="297"/>
      <c r="QGN112" s="297"/>
      <c r="QGO112" s="297"/>
      <c r="QGP112" s="297"/>
      <c r="QGQ112" s="297"/>
      <c r="QGR112" s="297"/>
      <c r="QGS112" s="297"/>
      <c r="QGT112" s="297"/>
      <c r="QGU112" s="297"/>
      <c r="QGV112" s="297"/>
      <c r="QGW112" s="297"/>
      <c r="QGX112" s="297"/>
      <c r="QGY112" s="297"/>
      <c r="QGZ112" s="297"/>
      <c r="QHA112" s="297"/>
      <c r="QHB112" s="297"/>
      <c r="QHC112" s="297"/>
      <c r="QHD112" s="297"/>
      <c r="QHE112" s="297"/>
      <c r="QHF112" s="297"/>
      <c r="QHG112" s="297"/>
      <c r="QHH112" s="297"/>
      <c r="QHI112" s="297"/>
      <c r="QHJ112" s="297"/>
      <c r="QHK112" s="297"/>
      <c r="QHL112" s="297"/>
      <c r="QHM112" s="297"/>
      <c r="QHN112" s="297"/>
      <c r="QHO112" s="297"/>
      <c r="QHP112" s="297"/>
      <c r="QHQ112" s="297"/>
      <c r="QHR112" s="297"/>
      <c r="QHS112" s="297"/>
      <c r="QHT112" s="297"/>
      <c r="QHU112" s="297"/>
      <c r="QHV112" s="297"/>
      <c r="QHW112" s="297"/>
      <c r="QHX112" s="297"/>
      <c r="QHY112" s="297"/>
      <c r="QHZ112" s="297"/>
      <c r="QIA112" s="297"/>
      <c r="QIB112" s="297"/>
      <c r="QIC112" s="297"/>
      <c r="QID112" s="297"/>
      <c r="QIE112" s="297"/>
      <c r="QIF112" s="297"/>
      <c r="QIG112" s="297"/>
      <c r="QIH112" s="297"/>
      <c r="QII112" s="297"/>
      <c r="QIJ112" s="297"/>
      <c r="QIK112" s="297"/>
      <c r="QIL112" s="297"/>
      <c r="QIM112" s="297"/>
      <c r="QIN112" s="297"/>
      <c r="QIO112" s="297"/>
      <c r="QIP112" s="297"/>
      <c r="QIQ112" s="297"/>
      <c r="QIR112" s="297"/>
      <c r="QIS112" s="297"/>
      <c r="QIT112" s="297"/>
      <c r="QIU112" s="297"/>
      <c r="QIV112" s="297"/>
      <c r="QIW112" s="297"/>
      <c r="QIX112" s="297"/>
      <c r="QIY112" s="297"/>
      <c r="QIZ112" s="297"/>
      <c r="QJA112" s="297"/>
      <c r="QJB112" s="297"/>
      <c r="QJC112" s="297"/>
      <c r="QJD112" s="297"/>
      <c r="QJE112" s="297"/>
      <c r="QJF112" s="297"/>
      <c r="QJG112" s="297"/>
      <c r="QJH112" s="297"/>
      <c r="QJI112" s="297"/>
      <c r="QJJ112" s="297"/>
      <c r="QJK112" s="297"/>
      <c r="QJL112" s="297"/>
      <c r="QJM112" s="297"/>
      <c r="QJN112" s="297"/>
      <c r="QJO112" s="297"/>
      <c r="QJP112" s="297"/>
      <c r="QJQ112" s="297"/>
      <c r="QJR112" s="297"/>
      <c r="QJS112" s="297"/>
      <c r="QJT112" s="297"/>
      <c r="QJU112" s="297"/>
      <c r="QJV112" s="297"/>
      <c r="QJW112" s="297"/>
      <c r="QJX112" s="297"/>
      <c r="QJY112" s="297"/>
      <c r="QJZ112" s="297"/>
      <c r="QKA112" s="297"/>
      <c r="QKB112" s="297"/>
      <c r="QKC112" s="297"/>
      <c r="QKD112" s="297"/>
      <c r="QKE112" s="297"/>
      <c r="QKF112" s="297"/>
      <c r="QKG112" s="297"/>
      <c r="QKH112" s="297"/>
      <c r="QKI112" s="297"/>
      <c r="QKJ112" s="297"/>
      <c r="QKK112" s="297"/>
      <c r="QKL112" s="297"/>
      <c r="QKM112" s="297"/>
      <c r="QKN112" s="297"/>
      <c r="QKO112" s="297"/>
      <c r="QKP112" s="297"/>
      <c r="QKQ112" s="297"/>
      <c r="QKR112" s="297"/>
      <c r="QKS112" s="297"/>
      <c r="QKT112" s="297"/>
      <c r="QKU112" s="297"/>
      <c r="QKV112" s="297"/>
      <c r="QKW112" s="297"/>
      <c r="QKX112" s="297"/>
      <c r="QKY112" s="297"/>
      <c r="QKZ112" s="297"/>
      <c r="QLA112" s="297"/>
      <c r="QLB112" s="297"/>
      <c r="QLC112" s="297"/>
      <c r="QLD112" s="297"/>
      <c r="QLE112" s="297"/>
      <c r="QLF112" s="297"/>
      <c r="QLG112" s="297"/>
      <c r="QLH112" s="297"/>
      <c r="QLI112" s="297"/>
      <c r="QLJ112" s="297"/>
      <c r="QLK112" s="297"/>
      <c r="QLL112" s="297"/>
      <c r="QLM112" s="297"/>
      <c r="QLN112" s="297"/>
      <c r="QLO112" s="297"/>
      <c r="QLP112" s="297"/>
      <c r="QLQ112" s="297"/>
      <c r="QLR112" s="297"/>
      <c r="QLS112" s="297"/>
      <c r="QLT112" s="297"/>
      <c r="QLU112" s="297"/>
      <c r="QLV112" s="297"/>
      <c r="QLW112" s="297"/>
      <c r="QLX112" s="297"/>
      <c r="QLY112" s="297"/>
      <c r="QLZ112" s="297"/>
      <c r="QMA112" s="297"/>
      <c r="QMB112" s="297"/>
      <c r="QMC112" s="297"/>
      <c r="QMD112" s="297"/>
      <c r="QME112" s="297"/>
      <c r="QMF112" s="297"/>
      <c r="QMG112" s="297"/>
      <c r="QMH112" s="297"/>
      <c r="QMI112" s="297"/>
      <c r="QMJ112" s="297"/>
      <c r="QMK112" s="297"/>
      <c r="QML112" s="297"/>
      <c r="QMM112" s="297"/>
      <c r="QMN112" s="297"/>
      <c r="QMO112" s="297"/>
      <c r="QMP112" s="297"/>
      <c r="QMQ112" s="297"/>
      <c r="QMR112" s="297"/>
      <c r="QMS112" s="297"/>
      <c r="QMT112" s="297"/>
      <c r="QMU112" s="297"/>
      <c r="QMV112" s="297"/>
      <c r="QMW112" s="297"/>
      <c r="QMX112" s="297"/>
      <c r="QMY112" s="297"/>
      <c r="QMZ112" s="297"/>
      <c r="QNA112" s="297"/>
      <c r="QNB112" s="297"/>
      <c r="QNC112" s="297"/>
      <c r="QND112" s="297"/>
      <c r="QNE112" s="297"/>
      <c r="QNF112" s="297"/>
      <c r="QNG112" s="297"/>
      <c r="QNH112" s="297"/>
      <c r="QNI112" s="297"/>
      <c r="QNJ112" s="297"/>
      <c r="QNK112" s="297"/>
      <c r="QNL112" s="297"/>
      <c r="QNM112" s="297"/>
      <c r="QNN112" s="297"/>
      <c r="QNO112" s="297"/>
      <c r="QNP112" s="297"/>
      <c r="QNQ112" s="297"/>
      <c r="QNR112" s="297"/>
      <c r="QNS112" s="297"/>
      <c r="QNT112" s="297"/>
      <c r="QNU112" s="297"/>
      <c r="QNV112" s="297"/>
      <c r="QNW112" s="297"/>
      <c r="QNX112" s="297"/>
      <c r="QNY112" s="297"/>
      <c r="QNZ112" s="297"/>
      <c r="QOA112" s="297"/>
      <c r="QOB112" s="297"/>
      <c r="QOC112" s="297"/>
      <c r="QOD112" s="297"/>
      <c r="QOE112" s="297"/>
      <c r="QOF112" s="297"/>
      <c r="QOG112" s="297"/>
      <c r="QOH112" s="297"/>
      <c r="QOI112" s="297"/>
      <c r="QOJ112" s="297"/>
      <c r="QOK112" s="297"/>
      <c r="QOL112" s="297"/>
      <c r="QOM112" s="297"/>
      <c r="QON112" s="297"/>
      <c r="QOO112" s="297"/>
      <c r="QOP112" s="297"/>
      <c r="QOQ112" s="297"/>
      <c r="QOR112" s="297"/>
      <c r="QOS112" s="297"/>
      <c r="QOT112" s="297"/>
      <c r="QOU112" s="297"/>
      <c r="QOV112" s="297"/>
      <c r="QOW112" s="297"/>
      <c r="QOX112" s="297"/>
      <c r="QOY112" s="297"/>
      <c r="QOZ112" s="297"/>
      <c r="QPA112" s="297"/>
      <c r="QPB112" s="297"/>
      <c r="QPC112" s="297"/>
      <c r="QPD112" s="297"/>
      <c r="QPE112" s="297"/>
      <c r="QPF112" s="297"/>
      <c r="QPG112" s="297"/>
      <c r="QPH112" s="297"/>
      <c r="QPI112" s="297"/>
      <c r="QPJ112" s="297"/>
      <c r="QPK112" s="297"/>
      <c r="QPL112" s="297"/>
      <c r="QPM112" s="297"/>
      <c r="QPN112" s="297"/>
      <c r="QPO112" s="297"/>
      <c r="QPP112" s="297"/>
      <c r="QPQ112" s="297"/>
      <c r="QPR112" s="297"/>
      <c r="QPS112" s="297"/>
      <c r="QPT112" s="297"/>
      <c r="QPU112" s="297"/>
      <c r="QPV112" s="297"/>
      <c r="QPW112" s="297"/>
      <c r="QPX112" s="297"/>
      <c r="QPY112" s="297"/>
      <c r="QPZ112" s="297"/>
      <c r="QQA112" s="297"/>
      <c r="QQB112" s="297"/>
      <c r="QQC112" s="297"/>
      <c r="QQD112" s="297"/>
      <c r="QQE112" s="297"/>
      <c r="QQF112" s="297"/>
      <c r="QQG112" s="297"/>
      <c r="QQH112" s="297"/>
      <c r="QQI112" s="297"/>
      <c r="QQJ112" s="297"/>
      <c r="QQK112" s="297"/>
      <c r="QQL112" s="297"/>
      <c r="QQM112" s="297"/>
      <c r="QQN112" s="297"/>
      <c r="QQO112" s="297"/>
      <c r="QQP112" s="297"/>
      <c r="QQQ112" s="297"/>
      <c r="QQR112" s="297"/>
      <c r="QQS112" s="297"/>
      <c r="QQT112" s="297"/>
      <c r="QQU112" s="297"/>
      <c r="QQV112" s="297"/>
      <c r="QQW112" s="297"/>
      <c r="QQX112" s="297"/>
      <c r="QQY112" s="297"/>
      <c r="QQZ112" s="297"/>
      <c r="QRA112" s="297"/>
      <c r="QRB112" s="297"/>
      <c r="QRC112" s="297"/>
      <c r="QRD112" s="297"/>
      <c r="QRE112" s="297"/>
      <c r="QRF112" s="297"/>
      <c r="QRG112" s="297"/>
      <c r="QRH112" s="297"/>
      <c r="QRI112" s="297"/>
      <c r="QRJ112" s="297"/>
      <c r="QRK112" s="297"/>
      <c r="QRL112" s="297"/>
      <c r="QRM112" s="297"/>
      <c r="QRN112" s="297"/>
      <c r="QRO112" s="297"/>
      <c r="QRP112" s="297"/>
      <c r="QRQ112" s="297"/>
      <c r="QRR112" s="297"/>
      <c r="QRS112" s="297"/>
      <c r="QRT112" s="297"/>
      <c r="QRU112" s="297"/>
      <c r="QRV112" s="297"/>
      <c r="QRW112" s="297"/>
      <c r="QRX112" s="297"/>
      <c r="QRY112" s="297"/>
      <c r="QRZ112" s="297"/>
      <c r="QSA112" s="297"/>
      <c r="QSB112" s="297"/>
      <c r="QSC112" s="297"/>
      <c r="QSD112" s="297"/>
      <c r="QSE112" s="297"/>
      <c r="QSF112" s="297"/>
      <c r="QSG112" s="297"/>
      <c r="QSH112" s="297"/>
      <c r="QSI112" s="297"/>
      <c r="QSJ112" s="297"/>
      <c r="QSK112" s="297"/>
      <c r="QSL112" s="297"/>
      <c r="QSM112" s="297"/>
      <c r="QSN112" s="297"/>
      <c r="QSO112" s="297"/>
      <c r="QSP112" s="297"/>
      <c r="QSQ112" s="297"/>
      <c r="QSR112" s="297"/>
      <c r="QSS112" s="297"/>
      <c r="QST112" s="297"/>
      <c r="QSU112" s="297"/>
      <c r="QSV112" s="297"/>
      <c r="QSW112" s="297"/>
      <c r="QSX112" s="297"/>
      <c r="QSY112" s="297"/>
      <c r="QSZ112" s="297"/>
      <c r="QTA112" s="297"/>
      <c r="QTB112" s="297"/>
      <c r="QTC112" s="297"/>
      <c r="QTD112" s="297"/>
      <c r="QTE112" s="297"/>
      <c r="QTF112" s="297"/>
      <c r="QTG112" s="297"/>
      <c r="QTH112" s="297"/>
      <c r="QTI112" s="297"/>
      <c r="QTJ112" s="297"/>
      <c r="QTK112" s="297"/>
      <c r="QTL112" s="297"/>
      <c r="QTM112" s="297"/>
      <c r="QTN112" s="297"/>
      <c r="QTO112" s="297"/>
      <c r="QTP112" s="297"/>
      <c r="QTQ112" s="297"/>
      <c r="QTR112" s="297"/>
      <c r="QTS112" s="297"/>
      <c r="QTT112" s="297"/>
      <c r="QTU112" s="297"/>
      <c r="QTV112" s="297"/>
      <c r="QTW112" s="297"/>
      <c r="QTX112" s="297"/>
      <c r="QTY112" s="297"/>
      <c r="QTZ112" s="297"/>
      <c r="QUA112" s="297"/>
      <c r="QUB112" s="297"/>
      <c r="QUC112" s="297"/>
      <c r="QUD112" s="297"/>
      <c r="QUE112" s="297"/>
      <c r="QUF112" s="297"/>
      <c r="QUG112" s="297"/>
      <c r="QUH112" s="297"/>
      <c r="QUI112" s="297"/>
      <c r="QUJ112" s="297"/>
      <c r="QUK112" s="297"/>
      <c r="QUL112" s="297"/>
      <c r="QUM112" s="297"/>
      <c r="QUN112" s="297"/>
      <c r="QUO112" s="297"/>
      <c r="QUP112" s="297"/>
      <c r="QUQ112" s="297"/>
      <c r="QUR112" s="297"/>
      <c r="QUS112" s="297"/>
      <c r="QUT112" s="297"/>
      <c r="QUU112" s="297"/>
      <c r="QUV112" s="297"/>
      <c r="QUW112" s="297"/>
      <c r="QUX112" s="297"/>
      <c r="QUY112" s="297"/>
      <c r="QUZ112" s="297"/>
      <c r="QVA112" s="297"/>
      <c r="QVB112" s="297"/>
      <c r="QVC112" s="297"/>
      <c r="QVD112" s="297"/>
      <c r="QVE112" s="297"/>
      <c r="QVF112" s="297"/>
      <c r="QVG112" s="297"/>
      <c r="QVH112" s="297"/>
      <c r="QVI112" s="297"/>
      <c r="QVJ112" s="297"/>
      <c r="QVK112" s="297"/>
      <c r="QVL112" s="297"/>
      <c r="QVM112" s="297"/>
      <c r="QVN112" s="297"/>
      <c r="QVO112" s="297"/>
      <c r="QVP112" s="297"/>
      <c r="QVQ112" s="297"/>
      <c r="QVR112" s="297"/>
      <c r="QVS112" s="297"/>
      <c r="QVT112" s="297"/>
      <c r="QVU112" s="297"/>
      <c r="QVV112" s="297"/>
      <c r="QVW112" s="297"/>
      <c r="QVX112" s="297"/>
      <c r="QVY112" s="297"/>
      <c r="QVZ112" s="297"/>
      <c r="QWA112" s="297"/>
      <c r="QWB112" s="297"/>
      <c r="QWC112" s="297"/>
      <c r="QWD112" s="297"/>
      <c r="QWE112" s="297"/>
      <c r="QWF112" s="297"/>
      <c r="QWG112" s="297"/>
      <c r="QWH112" s="297"/>
      <c r="QWI112" s="297"/>
      <c r="QWJ112" s="297"/>
      <c r="QWK112" s="297"/>
      <c r="QWL112" s="297"/>
      <c r="QWM112" s="297"/>
      <c r="QWN112" s="297"/>
      <c r="QWO112" s="297"/>
      <c r="QWP112" s="297"/>
      <c r="QWQ112" s="297"/>
      <c r="QWR112" s="297"/>
      <c r="QWS112" s="297"/>
      <c r="QWT112" s="297"/>
      <c r="QWU112" s="297"/>
      <c r="QWV112" s="297"/>
      <c r="QWW112" s="297"/>
      <c r="QWX112" s="297"/>
      <c r="QWY112" s="297"/>
      <c r="QWZ112" s="297"/>
      <c r="QXA112" s="297"/>
      <c r="QXB112" s="297"/>
      <c r="QXC112" s="297"/>
      <c r="QXD112" s="297"/>
      <c r="QXE112" s="297"/>
      <c r="QXF112" s="297"/>
      <c r="QXG112" s="297"/>
      <c r="QXH112" s="297"/>
      <c r="QXI112" s="297"/>
      <c r="QXJ112" s="297"/>
      <c r="QXK112" s="297"/>
      <c r="QXL112" s="297"/>
      <c r="QXM112" s="297"/>
      <c r="QXN112" s="297"/>
      <c r="QXO112" s="297"/>
      <c r="QXP112" s="297"/>
      <c r="QXQ112" s="297"/>
      <c r="QXR112" s="297"/>
      <c r="QXS112" s="297"/>
      <c r="QXT112" s="297"/>
      <c r="QXU112" s="297"/>
      <c r="QXV112" s="297"/>
      <c r="QXW112" s="297"/>
      <c r="QXX112" s="297"/>
      <c r="QXY112" s="297"/>
      <c r="QXZ112" s="297"/>
      <c r="QYA112" s="297"/>
      <c r="QYB112" s="297"/>
      <c r="QYC112" s="297"/>
      <c r="QYD112" s="297"/>
      <c r="QYE112" s="297"/>
      <c r="QYF112" s="297"/>
      <c r="QYG112" s="297"/>
      <c r="QYH112" s="297"/>
      <c r="QYI112" s="297"/>
      <c r="QYJ112" s="297"/>
      <c r="QYK112" s="297"/>
      <c r="QYL112" s="297"/>
      <c r="QYM112" s="297"/>
      <c r="QYN112" s="297"/>
      <c r="QYO112" s="297"/>
      <c r="QYP112" s="297"/>
      <c r="QYQ112" s="297"/>
      <c r="QYR112" s="297"/>
      <c r="QYS112" s="297"/>
      <c r="QYT112" s="297"/>
      <c r="QYU112" s="297"/>
      <c r="QYV112" s="297"/>
      <c r="QYW112" s="297"/>
      <c r="QYX112" s="297"/>
      <c r="QYY112" s="297"/>
      <c r="QYZ112" s="297"/>
      <c r="QZA112" s="297"/>
      <c r="QZB112" s="297"/>
      <c r="QZC112" s="297"/>
      <c r="QZD112" s="297"/>
      <c r="QZE112" s="297"/>
      <c r="QZF112" s="297"/>
      <c r="QZG112" s="297"/>
      <c r="QZH112" s="297"/>
      <c r="QZI112" s="297"/>
      <c r="QZJ112" s="297"/>
      <c r="QZK112" s="297"/>
      <c r="QZL112" s="297"/>
      <c r="QZM112" s="297"/>
      <c r="QZN112" s="297"/>
      <c r="QZO112" s="297"/>
      <c r="QZP112" s="297"/>
      <c r="QZQ112" s="297"/>
      <c r="QZR112" s="297"/>
      <c r="QZS112" s="297"/>
      <c r="QZT112" s="297"/>
      <c r="QZU112" s="297"/>
      <c r="QZV112" s="297"/>
      <c r="QZW112" s="297"/>
      <c r="QZX112" s="297"/>
      <c r="QZY112" s="297"/>
      <c r="QZZ112" s="297"/>
      <c r="RAA112" s="297"/>
      <c r="RAB112" s="297"/>
      <c r="RAC112" s="297"/>
      <c r="RAD112" s="297"/>
      <c r="RAE112" s="297"/>
      <c r="RAF112" s="297"/>
      <c r="RAG112" s="297"/>
      <c r="RAH112" s="297"/>
      <c r="RAI112" s="297"/>
      <c r="RAJ112" s="297"/>
      <c r="RAK112" s="297"/>
      <c r="RAL112" s="297"/>
      <c r="RAM112" s="297"/>
      <c r="RAN112" s="297"/>
      <c r="RAO112" s="297"/>
      <c r="RAP112" s="297"/>
      <c r="RAQ112" s="297"/>
      <c r="RAR112" s="297"/>
      <c r="RAS112" s="297"/>
      <c r="RAT112" s="297"/>
      <c r="RAU112" s="297"/>
      <c r="RAV112" s="297"/>
      <c r="RAW112" s="297"/>
      <c r="RAX112" s="297"/>
      <c r="RAY112" s="297"/>
      <c r="RAZ112" s="297"/>
      <c r="RBA112" s="297"/>
      <c r="RBB112" s="297"/>
      <c r="RBC112" s="297"/>
      <c r="RBD112" s="297"/>
      <c r="RBE112" s="297"/>
      <c r="RBF112" s="297"/>
      <c r="RBG112" s="297"/>
      <c r="RBH112" s="297"/>
      <c r="RBI112" s="297"/>
      <c r="RBJ112" s="297"/>
      <c r="RBK112" s="297"/>
      <c r="RBL112" s="297"/>
      <c r="RBM112" s="297"/>
      <c r="RBN112" s="297"/>
      <c r="RBO112" s="297"/>
      <c r="RBP112" s="297"/>
      <c r="RBQ112" s="297"/>
      <c r="RBR112" s="297"/>
      <c r="RBS112" s="297"/>
      <c r="RBT112" s="297"/>
      <c r="RBU112" s="297"/>
      <c r="RBV112" s="297"/>
      <c r="RBW112" s="297"/>
      <c r="RBX112" s="297"/>
      <c r="RBY112" s="297"/>
      <c r="RBZ112" s="297"/>
      <c r="RCA112" s="297"/>
      <c r="RCB112" s="297"/>
      <c r="RCC112" s="297"/>
      <c r="RCD112" s="297"/>
      <c r="RCE112" s="297"/>
      <c r="RCF112" s="297"/>
      <c r="RCG112" s="297"/>
      <c r="RCH112" s="297"/>
      <c r="RCI112" s="297"/>
      <c r="RCJ112" s="297"/>
      <c r="RCK112" s="297"/>
      <c r="RCL112" s="297"/>
      <c r="RCM112" s="297"/>
      <c r="RCN112" s="297"/>
      <c r="RCO112" s="297"/>
      <c r="RCP112" s="297"/>
      <c r="RCQ112" s="297"/>
      <c r="RCR112" s="297"/>
      <c r="RCS112" s="297"/>
      <c r="RCT112" s="297"/>
      <c r="RCU112" s="297"/>
      <c r="RCV112" s="297"/>
      <c r="RCW112" s="297"/>
      <c r="RCX112" s="297"/>
      <c r="RCY112" s="297"/>
      <c r="RCZ112" s="297"/>
      <c r="RDA112" s="297"/>
      <c r="RDB112" s="297"/>
      <c r="RDC112" s="297"/>
      <c r="RDD112" s="297"/>
      <c r="RDE112" s="297"/>
      <c r="RDF112" s="297"/>
      <c r="RDG112" s="297"/>
      <c r="RDH112" s="297"/>
      <c r="RDI112" s="297"/>
      <c r="RDJ112" s="297"/>
      <c r="RDK112" s="297"/>
      <c r="RDL112" s="297"/>
      <c r="RDM112" s="297"/>
      <c r="RDN112" s="297"/>
      <c r="RDO112" s="297"/>
      <c r="RDP112" s="297"/>
      <c r="RDQ112" s="297"/>
      <c r="RDR112" s="297"/>
      <c r="RDS112" s="297"/>
      <c r="RDT112" s="297"/>
      <c r="RDU112" s="297"/>
      <c r="RDV112" s="297"/>
      <c r="RDW112" s="297"/>
      <c r="RDX112" s="297"/>
      <c r="RDY112" s="297"/>
      <c r="RDZ112" s="297"/>
      <c r="REA112" s="297"/>
      <c r="REB112" s="297"/>
      <c r="REC112" s="297"/>
      <c r="RED112" s="297"/>
      <c r="REE112" s="297"/>
      <c r="REF112" s="297"/>
      <c r="REG112" s="297"/>
      <c r="REH112" s="297"/>
      <c r="REI112" s="297"/>
      <c r="REJ112" s="297"/>
      <c r="REK112" s="297"/>
      <c r="REL112" s="297"/>
      <c r="REM112" s="297"/>
      <c r="REN112" s="297"/>
      <c r="REO112" s="297"/>
      <c r="REP112" s="297"/>
      <c r="REQ112" s="297"/>
      <c r="RER112" s="297"/>
      <c r="RES112" s="297"/>
      <c r="RET112" s="297"/>
      <c r="REU112" s="297"/>
      <c r="REV112" s="297"/>
      <c r="REW112" s="297"/>
      <c r="REX112" s="297"/>
      <c r="REY112" s="297"/>
      <c r="REZ112" s="297"/>
      <c r="RFA112" s="297"/>
      <c r="RFB112" s="297"/>
      <c r="RFC112" s="297"/>
      <c r="RFD112" s="297"/>
      <c r="RFE112" s="297"/>
      <c r="RFF112" s="297"/>
      <c r="RFG112" s="297"/>
      <c r="RFH112" s="297"/>
      <c r="RFI112" s="297"/>
      <c r="RFJ112" s="297"/>
      <c r="RFK112" s="297"/>
      <c r="RFL112" s="297"/>
      <c r="RFM112" s="297"/>
      <c r="RFN112" s="297"/>
      <c r="RFO112" s="297"/>
      <c r="RFP112" s="297"/>
      <c r="RFQ112" s="297"/>
      <c r="RFR112" s="297"/>
      <c r="RFS112" s="297"/>
      <c r="RFT112" s="297"/>
      <c r="RFU112" s="297"/>
      <c r="RFV112" s="297"/>
      <c r="RFW112" s="297"/>
      <c r="RFX112" s="297"/>
      <c r="RFY112" s="297"/>
      <c r="RFZ112" s="297"/>
      <c r="RGA112" s="297"/>
      <c r="RGB112" s="297"/>
      <c r="RGC112" s="297"/>
      <c r="RGD112" s="297"/>
      <c r="RGE112" s="297"/>
      <c r="RGF112" s="297"/>
      <c r="RGG112" s="297"/>
      <c r="RGH112" s="297"/>
      <c r="RGI112" s="297"/>
      <c r="RGJ112" s="297"/>
      <c r="RGK112" s="297"/>
      <c r="RGL112" s="297"/>
      <c r="RGM112" s="297"/>
      <c r="RGN112" s="297"/>
      <c r="RGO112" s="297"/>
      <c r="RGP112" s="297"/>
      <c r="RGQ112" s="297"/>
      <c r="RGR112" s="297"/>
      <c r="RGS112" s="297"/>
      <c r="RGT112" s="297"/>
      <c r="RGU112" s="297"/>
      <c r="RGV112" s="297"/>
      <c r="RGW112" s="297"/>
      <c r="RGX112" s="297"/>
      <c r="RGY112" s="297"/>
      <c r="RGZ112" s="297"/>
      <c r="RHA112" s="297"/>
      <c r="RHB112" s="297"/>
      <c r="RHC112" s="297"/>
      <c r="RHD112" s="297"/>
      <c r="RHE112" s="297"/>
      <c r="RHF112" s="297"/>
      <c r="RHG112" s="297"/>
      <c r="RHH112" s="297"/>
      <c r="RHI112" s="297"/>
      <c r="RHJ112" s="297"/>
      <c r="RHK112" s="297"/>
      <c r="RHL112" s="297"/>
      <c r="RHM112" s="297"/>
      <c r="RHN112" s="297"/>
      <c r="RHO112" s="297"/>
      <c r="RHP112" s="297"/>
      <c r="RHQ112" s="297"/>
      <c r="RHR112" s="297"/>
      <c r="RHS112" s="297"/>
      <c r="RHT112" s="297"/>
      <c r="RHU112" s="297"/>
      <c r="RHV112" s="297"/>
      <c r="RHW112" s="297"/>
      <c r="RHX112" s="297"/>
      <c r="RHY112" s="297"/>
      <c r="RHZ112" s="297"/>
      <c r="RIA112" s="297"/>
      <c r="RIB112" s="297"/>
      <c r="RIC112" s="297"/>
      <c r="RID112" s="297"/>
      <c r="RIE112" s="297"/>
      <c r="RIF112" s="297"/>
      <c r="RIG112" s="297"/>
      <c r="RIH112" s="297"/>
      <c r="RII112" s="297"/>
      <c r="RIJ112" s="297"/>
      <c r="RIK112" s="297"/>
      <c r="RIL112" s="297"/>
      <c r="RIM112" s="297"/>
      <c r="RIN112" s="297"/>
      <c r="RIO112" s="297"/>
      <c r="RIP112" s="297"/>
      <c r="RIQ112" s="297"/>
      <c r="RIR112" s="297"/>
      <c r="RIS112" s="297"/>
      <c r="RIT112" s="297"/>
      <c r="RIU112" s="297"/>
      <c r="RIV112" s="297"/>
      <c r="RIW112" s="297"/>
      <c r="RIX112" s="297"/>
      <c r="RIY112" s="297"/>
      <c r="RIZ112" s="297"/>
      <c r="RJA112" s="297"/>
      <c r="RJB112" s="297"/>
      <c r="RJC112" s="297"/>
      <c r="RJD112" s="297"/>
      <c r="RJE112" s="297"/>
      <c r="RJF112" s="297"/>
      <c r="RJG112" s="297"/>
      <c r="RJH112" s="297"/>
      <c r="RJI112" s="297"/>
      <c r="RJJ112" s="297"/>
      <c r="RJK112" s="297"/>
      <c r="RJL112" s="297"/>
      <c r="RJM112" s="297"/>
      <c r="RJN112" s="297"/>
      <c r="RJO112" s="297"/>
      <c r="RJP112" s="297"/>
      <c r="RJQ112" s="297"/>
      <c r="RJR112" s="297"/>
      <c r="RJS112" s="297"/>
      <c r="RJT112" s="297"/>
      <c r="RJU112" s="297"/>
      <c r="RJV112" s="297"/>
      <c r="RJW112" s="297"/>
      <c r="RJX112" s="297"/>
      <c r="RJY112" s="297"/>
      <c r="RJZ112" s="297"/>
      <c r="RKA112" s="297"/>
      <c r="RKB112" s="297"/>
      <c r="RKC112" s="297"/>
      <c r="RKD112" s="297"/>
      <c r="RKE112" s="297"/>
      <c r="RKF112" s="297"/>
      <c r="RKG112" s="297"/>
      <c r="RKH112" s="297"/>
      <c r="RKI112" s="297"/>
      <c r="RKJ112" s="297"/>
      <c r="RKK112" s="297"/>
      <c r="RKL112" s="297"/>
      <c r="RKM112" s="297"/>
      <c r="RKN112" s="297"/>
      <c r="RKO112" s="297"/>
      <c r="RKP112" s="297"/>
      <c r="RKQ112" s="297"/>
      <c r="RKR112" s="297"/>
      <c r="RKS112" s="297"/>
      <c r="RKT112" s="297"/>
      <c r="RKU112" s="297"/>
      <c r="RKV112" s="297"/>
      <c r="RKW112" s="297"/>
      <c r="RKX112" s="297"/>
      <c r="RKY112" s="297"/>
      <c r="RKZ112" s="297"/>
      <c r="RLA112" s="297"/>
      <c r="RLB112" s="297"/>
      <c r="RLC112" s="297"/>
      <c r="RLD112" s="297"/>
      <c r="RLE112" s="297"/>
      <c r="RLF112" s="297"/>
      <c r="RLG112" s="297"/>
      <c r="RLH112" s="297"/>
      <c r="RLI112" s="297"/>
      <c r="RLJ112" s="297"/>
      <c r="RLK112" s="297"/>
      <c r="RLL112" s="297"/>
      <c r="RLM112" s="297"/>
      <c r="RLN112" s="297"/>
      <c r="RLO112" s="297"/>
      <c r="RLP112" s="297"/>
      <c r="RLQ112" s="297"/>
      <c r="RLR112" s="297"/>
      <c r="RLS112" s="297"/>
      <c r="RLT112" s="297"/>
      <c r="RLU112" s="297"/>
      <c r="RLV112" s="297"/>
      <c r="RLW112" s="297"/>
      <c r="RLX112" s="297"/>
      <c r="RLY112" s="297"/>
      <c r="RLZ112" s="297"/>
      <c r="RMA112" s="297"/>
      <c r="RMB112" s="297"/>
      <c r="RMC112" s="297"/>
      <c r="RMD112" s="297"/>
      <c r="RME112" s="297"/>
      <c r="RMF112" s="297"/>
      <c r="RMG112" s="297"/>
      <c r="RMH112" s="297"/>
      <c r="RMI112" s="297"/>
      <c r="RMJ112" s="297"/>
      <c r="RMK112" s="297"/>
      <c r="RML112" s="297"/>
      <c r="RMM112" s="297"/>
      <c r="RMN112" s="297"/>
      <c r="RMO112" s="297"/>
      <c r="RMP112" s="297"/>
      <c r="RMQ112" s="297"/>
      <c r="RMR112" s="297"/>
      <c r="RMS112" s="297"/>
      <c r="RMT112" s="297"/>
      <c r="RMU112" s="297"/>
      <c r="RMV112" s="297"/>
      <c r="RMW112" s="297"/>
      <c r="RMX112" s="297"/>
      <c r="RMY112" s="297"/>
      <c r="RMZ112" s="297"/>
      <c r="RNA112" s="297"/>
      <c r="RNB112" s="297"/>
      <c r="RNC112" s="297"/>
      <c r="RND112" s="297"/>
      <c r="RNE112" s="297"/>
      <c r="RNF112" s="297"/>
      <c r="RNG112" s="297"/>
      <c r="RNH112" s="297"/>
      <c r="RNI112" s="297"/>
      <c r="RNJ112" s="297"/>
      <c r="RNK112" s="297"/>
      <c r="RNL112" s="297"/>
      <c r="RNM112" s="297"/>
      <c r="RNN112" s="297"/>
      <c r="RNO112" s="297"/>
      <c r="RNP112" s="297"/>
      <c r="RNQ112" s="297"/>
      <c r="RNR112" s="297"/>
      <c r="RNS112" s="297"/>
      <c r="RNT112" s="297"/>
      <c r="RNU112" s="297"/>
      <c r="RNV112" s="297"/>
      <c r="RNW112" s="297"/>
      <c r="RNX112" s="297"/>
      <c r="RNY112" s="297"/>
      <c r="RNZ112" s="297"/>
      <c r="ROA112" s="297"/>
      <c r="ROB112" s="297"/>
      <c r="ROC112" s="297"/>
      <c r="ROD112" s="297"/>
      <c r="ROE112" s="297"/>
      <c r="ROF112" s="297"/>
      <c r="ROG112" s="297"/>
      <c r="ROH112" s="297"/>
      <c r="ROI112" s="297"/>
      <c r="ROJ112" s="297"/>
      <c r="ROK112" s="297"/>
      <c r="ROL112" s="297"/>
      <c r="ROM112" s="297"/>
      <c r="RON112" s="297"/>
      <c r="ROO112" s="297"/>
      <c r="ROP112" s="297"/>
      <c r="ROQ112" s="297"/>
      <c r="ROR112" s="297"/>
      <c r="ROS112" s="297"/>
      <c r="ROT112" s="297"/>
      <c r="ROU112" s="297"/>
      <c r="ROV112" s="297"/>
      <c r="ROW112" s="297"/>
      <c r="ROX112" s="297"/>
      <c r="ROY112" s="297"/>
      <c r="ROZ112" s="297"/>
      <c r="RPA112" s="297"/>
      <c r="RPB112" s="297"/>
      <c r="RPC112" s="297"/>
      <c r="RPD112" s="297"/>
      <c r="RPE112" s="297"/>
      <c r="RPF112" s="297"/>
      <c r="RPG112" s="297"/>
      <c r="RPH112" s="297"/>
      <c r="RPI112" s="297"/>
      <c r="RPJ112" s="297"/>
      <c r="RPK112" s="297"/>
      <c r="RPL112" s="297"/>
      <c r="RPM112" s="297"/>
      <c r="RPN112" s="297"/>
      <c r="RPO112" s="297"/>
      <c r="RPP112" s="297"/>
      <c r="RPQ112" s="297"/>
      <c r="RPR112" s="297"/>
      <c r="RPS112" s="297"/>
      <c r="RPT112" s="297"/>
      <c r="RPU112" s="297"/>
      <c r="RPV112" s="297"/>
      <c r="RPW112" s="297"/>
      <c r="RPX112" s="297"/>
      <c r="RPY112" s="297"/>
      <c r="RPZ112" s="297"/>
      <c r="RQA112" s="297"/>
      <c r="RQB112" s="297"/>
      <c r="RQC112" s="297"/>
      <c r="RQD112" s="297"/>
      <c r="RQE112" s="297"/>
      <c r="RQF112" s="297"/>
      <c r="RQG112" s="297"/>
      <c r="RQH112" s="297"/>
      <c r="RQI112" s="297"/>
      <c r="RQJ112" s="297"/>
      <c r="RQK112" s="297"/>
      <c r="RQL112" s="297"/>
      <c r="RQM112" s="297"/>
      <c r="RQN112" s="297"/>
      <c r="RQO112" s="297"/>
      <c r="RQP112" s="297"/>
      <c r="RQQ112" s="297"/>
      <c r="RQR112" s="297"/>
      <c r="RQS112" s="297"/>
      <c r="RQT112" s="297"/>
      <c r="RQU112" s="297"/>
      <c r="RQV112" s="297"/>
      <c r="RQW112" s="297"/>
      <c r="RQX112" s="297"/>
      <c r="RQY112" s="297"/>
      <c r="RQZ112" s="297"/>
      <c r="RRA112" s="297"/>
      <c r="RRB112" s="297"/>
      <c r="RRC112" s="297"/>
      <c r="RRD112" s="297"/>
      <c r="RRE112" s="297"/>
      <c r="RRF112" s="297"/>
      <c r="RRG112" s="297"/>
      <c r="RRH112" s="297"/>
      <c r="RRI112" s="297"/>
      <c r="RRJ112" s="297"/>
      <c r="RRK112" s="297"/>
      <c r="RRL112" s="297"/>
      <c r="RRM112" s="297"/>
      <c r="RRN112" s="297"/>
      <c r="RRO112" s="297"/>
      <c r="RRP112" s="297"/>
      <c r="RRQ112" s="297"/>
      <c r="RRR112" s="297"/>
      <c r="RRS112" s="297"/>
      <c r="RRT112" s="297"/>
      <c r="RRU112" s="297"/>
      <c r="RRV112" s="297"/>
      <c r="RRW112" s="297"/>
      <c r="RRX112" s="297"/>
      <c r="RRY112" s="297"/>
      <c r="RRZ112" s="297"/>
      <c r="RSA112" s="297"/>
      <c r="RSB112" s="297"/>
      <c r="RSC112" s="297"/>
      <c r="RSD112" s="297"/>
      <c r="RSE112" s="297"/>
      <c r="RSF112" s="297"/>
      <c r="RSG112" s="297"/>
      <c r="RSH112" s="297"/>
      <c r="RSI112" s="297"/>
      <c r="RSJ112" s="297"/>
      <c r="RSK112" s="297"/>
      <c r="RSL112" s="297"/>
      <c r="RSM112" s="297"/>
      <c r="RSN112" s="297"/>
      <c r="RSO112" s="297"/>
      <c r="RSP112" s="297"/>
      <c r="RSQ112" s="297"/>
      <c r="RSR112" s="297"/>
      <c r="RSS112" s="297"/>
      <c r="RST112" s="297"/>
      <c r="RSU112" s="297"/>
      <c r="RSV112" s="297"/>
      <c r="RSW112" s="297"/>
      <c r="RSX112" s="297"/>
      <c r="RSY112" s="297"/>
      <c r="RSZ112" s="297"/>
      <c r="RTA112" s="297"/>
      <c r="RTB112" s="297"/>
      <c r="RTC112" s="297"/>
      <c r="RTD112" s="297"/>
      <c r="RTE112" s="297"/>
      <c r="RTF112" s="297"/>
      <c r="RTG112" s="297"/>
      <c r="RTH112" s="297"/>
      <c r="RTI112" s="297"/>
      <c r="RTJ112" s="297"/>
      <c r="RTK112" s="297"/>
      <c r="RTL112" s="297"/>
      <c r="RTM112" s="297"/>
      <c r="RTN112" s="297"/>
      <c r="RTO112" s="297"/>
      <c r="RTP112" s="297"/>
      <c r="RTQ112" s="297"/>
      <c r="RTR112" s="297"/>
      <c r="RTS112" s="297"/>
      <c r="RTT112" s="297"/>
      <c r="RTU112" s="297"/>
      <c r="RTV112" s="297"/>
      <c r="RTW112" s="297"/>
      <c r="RTX112" s="297"/>
      <c r="RTY112" s="297"/>
      <c r="RTZ112" s="297"/>
      <c r="RUA112" s="297"/>
      <c r="RUB112" s="297"/>
      <c r="RUC112" s="297"/>
      <c r="RUD112" s="297"/>
      <c r="RUE112" s="297"/>
      <c r="RUF112" s="297"/>
      <c r="RUG112" s="297"/>
      <c r="RUH112" s="297"/>
      <c r="RUI112" s="297"/>
      <c r="RUJ112" s="297"/>
      <c r="RUK112" s="297"/>
      <c r="RUL112" s="297"/>
      <c r="RUM112" s="297"/>
      <c r="RUN112" s="297"/>
      <c r="RUO112" s="297"/>
      <c r="RUP112" s="297"/>
      <c r="RUQ112" s="297"/>
      <c r="RUR112" s="297"/>
      <c r="RUS112" s="297"/>
      <c r="RUT112" s="297"/>
      <c r="RUU112" s="297"/>
      <c r="RUV112" s="297"/>
      <c r="RUW112" s="297"/>
      <c r="RUX112" s="297"/>
      <c r="RUY112" s="297"/>
      <c r="RUZ112" s="297"/>
      <c r="RVA112" s="297"/>
      <c r="RVB112" s="297"/>
      <c r="RVC112" s="297"/>
      <c r="RVD112" s="297"/>
      <c r="RVE112" s="297"/>
      <c r="RVF112" s="297"/>
      <c r="RVG112" s="297"/>
      <c r="RVH112" s="297"/>
      <c r="RVI112" s="297"/>
      <c r="RVJ112" s="297"/>
      <c r="RVK112" s="297"/>
      <c r="RVL112" s="297"/>
      <c r="RVM112" s="297"/>
      <c r="RVN112" s="297"/>
      <c r="RVO112" s="297"/>
      <c r="RVP112" s="297"/>
      <c r="RVQ112" s="297"/>
      <c r="RVR112" s="297"/>
      <c r="RVS112" s="297"/>
      <c r="RVT112" s="297"/>
      <c r="RVU112" s="297"/>
      <c r="RVV112" s="297"/>
      <c r="RVW112" s="297"/>
      <c r="RVX112" s="297"/>
      <c r="RVY112" s="297"/>
      <c r="RVZ112" s="297"/>
      <c r="RWA112" s="297"/>
      <c r="RWB112" s="297"/>
      <c r="RWC112" s="297"/>
      <c r="RWD112" s="297"/>
      <c r="RWE112" s="297"/>
      <c r="RWF112" s="297"/>
      <c r="RWG112" s="297"/>
      <c r="RWH112" s="297"/>
      <c r="RWI112" s="297"/>
      <c r="RWJ112" s="297"/>
      <c r="RWK112" s="297"/>
      <c r="RWL112" s="297"/>
      <c r="RWM112" s="297"/>
      <c r="RWN112" s="297"/>
      <c r="RWO112" s="297"/>
      <c r="RWP112" s="297"/>
      <c r="RWQ112" s="297"/>
      <c r="RWR112" s="297"/>
      <c r="RWS112" s="297"/>
      <c r="RWT112" s="297"/>
      <c r="RWU112" s="297"/>
      <c r="RWV112" s="297"/>
      <c r="RWW112" s="297"/>
      <c r="RWX112" s="297"/>
      <c r="RWY112" s="297"/>
      <c r="RWZ112" s="297"/>
      <c r="RXA112" s="297"/>
      <c r="RXB112" s="297"/>
      <c r="RXC112" s="297"/>
      <c r="RXD112" s="297"/>
      <c r="RXE112" s="297"/>
      <c r="RXF112" s="297"/>
      <c r="RXG112" s="297"/>
      <c r="RXH112" s="297"/>
      <c r="RXI112" s="297"/>
      <c r="RXJ112" s="297"/>
      <c r="RXK112" s="297"/>
      <c r="RXL112" s="297"/>
      <c r="RXM112" s="297"/>
      <c r="RXN112" s="297"/>
      <c r="RXO112" s="297"/>
      <c r="RXP112" s="297"/>
      <c r="RXQ112" s="297"/>
      <c r="RXR112" s="297"/>
      <c r="RXS112" s="297"/>
      <c r="RXT112" s="297"/>
      <c r="RXU112" s="297"/>
      <c r="RXV112" s="297"/>
      <c r="RXW112" s="297"/>
      <c r="RXX112" s="297"/>
      <c r="RXY112" s="297"/>
      <c r="RXZ112" s="297"/>
      <c r="RYA112" s="297"/>
      <c r="RYB112" s="297"/>
      <c r="RYC112" s="297"/>
      <c r="RYD112" s="297"/>
      <c r="RYE112" s="297"/>
      <c r="RYF112" s="297"/>
      <c r="RYG112" s="297"/>
      <c r="RYH112" s="297"/>
      <c r="RYI112" s="297"/>
      <c r="RYJ112" s="297"/>
      <c r="RYK112" s="297"/>
      <c r="RYL112" s="297"/>
      <c r="RYM112" s="297"/>
      <c r="RYN112" s="297"/>
      <c r="RYO112" s="297"/>
      <c r="RYP112" s="297"/>
      <c r="RYQ112" s="297"/>
      <c r="RYR112" s="297"/>
      <c r="RYS112" s="297"/>
      <c r="RYT112" s="297"/>
      <c r="RYU112" s="297"/>
      <c r="RYV112" s="297"/>
      <c r="RYW112" s="297"/>
      <c r="RYX112" s="297"/>
      <c r="RYY112" s="297"/>
      <c r="RYZ112" s="297"/>
      <c r="RZA112" s="297"/>
      <c r="RZB112" s="297"/>
      <c r="RZC112" s="297"/>
      <c r="RZD112" s="297"/>
      <c r="RZE112" s="297"/>
      <c r="RZF112" s="297"/>
      <c r="RZG112" s="297"/>
      <c r="RZH112" s="297"/>
      <c r="RZI112" s="297"/>
      <c r="RZJ112" s="297"/>
      <c r="RZK112" s="297"/>
      <c r="RZL112" s="297"/>
      <c r="RZM112" s="297"/>
      <c r="RZN112" s="297"/>
      <c r="RZO112" s="297"/>
      <c r="RZP112" s="297"/>
      <c r="RZQ112" s="297"/>
      <c r="RZR112" s="297"/>
      <c r="RZS112" s="297"/>
      <c r="RZT112" s="297"/>
      <c r="RZU112" s="297"/>
      <c r="RZV112" s="297"/>
      <c r="RZW112" s="297"/>
      <c r="RZX112" s="297"/>
      <c r="RZY112" s="297"/>
      <c r="RZZ112" s="297"/>
      <c r="SAA112" s="297"/>
      <c r="SAB112" s="297"/>
      <c r="SAC112" s="297"/>
      <c r="SAD112" s="297"/>
      <c r="SAE112" s="297"/>
      <c r="SAF112" s="297"/>
      <c r="SAG112" s="297"/>
      <c r="SAH112" s="297"/>
      <c r="SAI112" s="297"/>
      <c r="SAJ112" s="297"/>
      <c r="SAK112" s="297"/>
      <c r="SAL112" s="297"/>
      <c r="SAM112" s="297"/>
      <c r="SAN112" s="297"/>
      <c r="SAO112" s="297"/>
      <c r="SAP112" s="297"/>
      <c r="SAQ112" s="297"/>
      <c r="SAR112" s="297"/>
      <c r="SAS112" s="297"/>
      <c r="SAT112" s="297"/>
      <c r="SAU112" s="297"/>
      <c r="SAV112" s="297"/>
      <c r="SAW112" s="297"/>
      <c r="SAX112" s="297"/>
      <c r="SAY112" s="297"/>
      <c r="SAZ112" s="297"/>
      <c r="SBA112" s="297"/>
      <c r="SBB112" s="297"/>
      <c r="SBC112" s="297"/>
      <c r="SBD112" s="297"/>
      <c r="SBE112" s="297"/>
      <c r="SBF112" s="297"/>
      <c r="SBG112" s="297"/>
      <c r="SBH112" s="297"/>
      <c r="SBI112" s="297"/>
      <c r="SBJ112" s="297"/>
      <c r="SBK112" s="297"/>
      <c r="SBL112" s="297"/>
      <c r="SBM112" s="297"/>
      <c r="SBN112" s="297"/>
      <c r="SBO112" s="297"/>
      <c r="SBP112" s="297"/>
      <c r="SBQ112" s="297"/>
      <c r="SBR112" s="297"/>
      <c r="SBS112" s="297"/>
      <c r="SBT112" s="297"/>
      <c r="SBU112" s="297"/>
      <c r="SBV112" s="297"/>
      <c r="SBW112" s="297"/>
      <c r="SBX112" s="297"/>
      <c r="SBY112" s="297"/>
      <c r="SBZ112" s="297"/>
      <c r="SCA112" s="297"/>
      <c r="SCB112" s="297"/>
      <c r="SCC112" s="297"/>
      <c r="SCD112" s="297"/>
      <c r="SCE112" s="297"/>
      <c r="SCF112" s="297"/>
      <c r="SCG112" s="297"/>
      <c r="SCH112" s="297"/>
      <c r="SCI112" s="297"/>
      <c r="SCJ112" s="297"/>
      <c r="SCK112" s="297"/>
      <c r="SCL112" s="297"/>
      <c r="SCM112" s="297"/>
      <c r="SCN112" s="297"/>
      <c r="SCO112" s="297"/>
      <c r="SCP112" s="297"/>
      <c r="SCQ112" s="297"/>
      <c r="SCR112" s="297"/>
      <c r="SCS112" s="297"/>
      <c r="SCT112" s="297"/>
      <c r="SCU112" s="297"/>
      <c r="SCV112" s="297"/>
      <c r="SCW112" s="297"/>
      <c r="SCX112" s="297"/>
      <c r="SCY112" s="297"/>
      <c r="SCZ112" s="297"/>
      <c r="SDA112" s="297"/>
      <c r="SDB112" s="297"/>
      <c r="SDC112" s="297"/>
      <c r="SDD112" s="297"/>
      <c r="SDE112" s="297"/>
      <c r="SDF112" s="297"/>
      <c r="SDG112" s="297"/>
      <c r="SDH112" s="297"/>
      <c r="SDI112" s="297"/>
      <c r="SDJ112" s="297"/>
      <c r="SDK112" s="297"/>
      <c r="SDL112" s="297"/>
      <c r="SDM112" s="297"/>
      <c r="SDN112" s="297"/>
      <c r="SDO112" s="297"/>
      <c r="SDP112" s="297"/>
      <c r="SDQ112" s="297"/>
      <c r="SDR112" s="297"/>
      <c r="SDS112" s="297"/>
      <c r="SDT112" s="297"/>
      <c r="SDU112" s="297"/>
      <c r="SDV112" s="297"/>
      <c r="SDW112" s="297"/>
      <c r="SDX112" s="297"/>
      <c r="SDY112" s="297"/>
      <c r="SDZ112" s="297"/>
      <c r="SEA112" s="297"/>
      <c r="SEB112" s="297"/>
      <c r="SEC112" s="297"/>
      <c r="SED112" s="297"/>
      <c r="SEE112" s="297"/>
      <c r="SEF112" s="297"/>
      <c r="SEG112" s="297"/>
      <c r="SEH112" s="297"/>
      <c r="SEI112" s="297"/>
      <c r="SEJ112" s="297"/>
      <c r="SEK112" s="297"/>
      <c r="SEL112" s="297"/>
      <c r="SEM112" s="297"/>
      <c r="SEN112" s="297"/>
      <c r="SEO112" s="297"/>
      <c r="SEP112" s="297"/>
      <c r="SEQ112" s="297"/>
      <c r="SER112" s="297"/>
      <c r="SES112" s="297"/>
      <c r="SET112" s="297"/>
      <c r="SEU112" s="297"/>
      <c r="SEV112" s="297"/>
      <c r="SEW112" s="297"/>
      <c r="SEX112" s="297"/>
      <c r="SEY112" s="297"/>
      <c r="SEZ112" s="297"/>
      <c r="SFA112" s="297"/>
      <c r="SFB112" s="297"/>
      <c r="SFC112" s="297"/>
      <c r="SFD112" s="297"/>
      <c r="SFE112" s="297"/>
      <c r="SFF112" s="297"/>
      <c r="SFG112" s="297"/>
      <c r="SFH112" s="297"/>
      <c r="SFI112" s="297"/>
      <c r="SFJ112" s="297"/>
      <c r="SFK112" s="297"/>
      <c r="SFL112" s="297"/>
      <c r="SFM112" s="297"/>
      <c r="SFN112" s="297"/>
      <c r="SFO112" s="297"/>
      <c r="SFP112" s="297"/>
      <c r="SFQ112" s="297"/>
      <c r="SFR112" s="297"/>
      <c r="SFS112" s="297"/>
      <c r="SFT112" s="297"/>
      <c r="SFU112" s="297"/>
      <c r="SFV112" s="297"/>
      <c r="SFW112" s="297"/>
      <c r="SFX112" s="297"/>
      <c r="SFY112" s="297"/>
      <c r="SFZ112" s="297"/>
      <c r="SGA112" s="297"/>
      <c r="SGB112" s="297"/>
      <c r="SGC112" s="297"/>
      <c r="SGD112" s="297"/>
      <c r="SGE112" s="297"/>
      <c r="SGF112" s="297"/>
      <c r="SGG112" s="297"/>
      <c r="SGH112" s="297"/>
      <c r="SGI112" s="297"/>
      <c r="SGJ112" s="297"/>
      <c r="SGK112" s="297"/>
      <c r="SGL112" s="297"/>
      <c r="SGM112" s="297"/>
      <c r="SGN112" s="297"/>
      <c r="SGO112" s="297"/>
      <c r="SGP112" s="297"/>
      <c r="SGQ112" s="297"/>
      <c r="SGR112" s="297"/>
      <c r="SGS112" s="297"/>
      <c r="SGT112" s="297"/>
      <c r="SGU112" s="297"/>
      <c r="SGV112" s="297"/>
      <c r="SGW112" s="297"/>
      <c r="SGX112" s="297"/>
      <c r="SGY112" s="297"/>
      <c r="SGZ112" s="297"/>
      <c r="SHA112" s="297"/>
      <c r="SHB112" s="297"/>
      <c r="SHC112" s="297"/>
      <c r="SHD112" s="297"/>
      <c r="SHE112" s="297"/>
      <c r="SHF112" s="297"/>
      <c r="SHG112" s="297"/>
      <c r="SHH112" s="297"/>
      <c r="SHI112" s="297"/>
      <c r="SHJ112" s="297"/>
      <c r="SHK112" s="297"/>
      <c r="SHL112" s="297"/>
      <c r="SHM112" s="297"/>
      <c r="SHN112" s="297"/>
      <c r="SHO112" s="297"/>
      <c r="SHP112" s="297"/>
      <c r="SHQ112" s="297"/>
      <c r="SHR112" s="297"/>
      <c r="SHS112" s="297"/>
      <c r="SHT112" s="297"/>
      <c r="SHU112" s="297"/>
      <c r="SHV112" s="297"/>
      <c r="SHW112" s="297"/>
      <c r="SHX112" s="297"/>
      <c r="SHY112" s="297"/>
      <c r="SHZ112" s="297"/>
      <c r="SIA112" s="297"/>
      <c r="SIB112" s="297"/>
      <c r="SIC112" s="297"/>
      <c r="SID112" s="297"/>
      <c r="SIE112" s="297"/>
      <c r="SIF112" s="297"/>
      <c r="SIG112" s="297"/>
      <c r="SIH112" s="297"/>
      <c r="SII112" s="297"/>
      <c r="SIJ112" s="297"/>
      <c r="SIK112" s="297"/>
      <c r="SIL112" s="297"/>
      <c r="SIM112" s="297"/>
      <c r="SIN112" s="297"/>
      <c r="SIO112" s="297"/>
      <c r="SIP112" s="297"/>
      <c r="SIQ112" s="297"/>
      <c r="SIR112" s="297"/>
      <c r="SIS112" s="297"/>
      <c r="SIT112" s="297"/>
      <c r="SIU112" s="297"/>
      <c r="SIV112" s="297"/>
      <c r="SIW112" s="297"/>
      <c r="SIX112" s="297"/>
      <c r="SIY112" s="297"/>
      <c r="SIZ112" s="297"/>
      <c r="SJA112" s="297"/>
      <c r="SJB112" s="297"/>
      <c r="SJC112" s="297"/>
      <c r="SJD112" s="297"/>
      <c r="SJE112" s="297"/>
      <c r="SJF112" s="297"/>
      <c r="SJG112" s="297"/>
      <c r="SJH112" s="297"/>
      <c r="SJI112" s="297"/>
      <c r="SJJ112" s="297"/>
      <c r="SJK112" s="297"/>
      <c r="SJL112" s="297"/>
      <c r="SJM112" s="297"/>
      <c r="SJN112" s="297"/>
      <c r="SJO112" s="297"/>
      <c r="SJP112" s="297"/>
      <c r="SJQ112" s="297"/>
      <c r="SJR112" s="297"/>
      <c r="SJS112" s="297"/>
      <c r="SJT112" s="297"/>
      <c r="SJU112" s="297"/>
      <c r="SJV112" s="297"/>
      <c r="SJW112" s="297"/>
      <c r="SJX112" s="297"/>
      <c r="SJY112" s="297"/>
      <c r="SJZ112" s="297"/>
      <c r="SKA112" s="297"/>
      <c r="SKB112" s="297"/>
      <c r="SKC112" s="297"/>
      <c r="SKD112" s="297"/>
      <c r="SKE112" s="297"/>
      <c r="SKF112" s="297"/>
      <c r="SKG112" s="297"/>
      <c r="SKH112" s="297"/>
      <c r="SKI112" s="297"/>
      <c r="SKJ112" s="297"/>
      <c r="SKK112" s="297"/>
      <c r="SKL112" s="297"/>
      <c r="SKM112" s="297"/>
      <c r="SKN112" s="297"/>
      <c r="SKO112" s="297"/>
      <c r="SKP112" s="297"/>
      <c r="SKQ112" s="297"/>
      <c r="SKR112" s="297"/>
      <c r="SKS112" s="297"/>
      <c r="SKT112" s="297"/>
      <c r="SKU112" s="297"/>
      <c r="SKV112" s="297"/>
      <c r="SKW112" s="297"/>
      <c r="SKX112" s="297"/>
      <c r="SKY112" s="297"/>
      <c r="SKZ112" s="297"/>
      <c r="SLA112" s="297"/>
      <c r="SLB112" s="297"/>
      <c r="SLC112" s="297"/>
      <c r="SLD112" s="297"/>
      <c r="SLE112" s="297"/>
      <c r="SLF112" s="297"/>
      <c r="SLG112" s="297"/>
      <c r="SLH112" s="297"/>
      <c r="SLI112" s="297"/>
      <c r="SLJ112" s="297"/>
      <c r="SLK112" s="297"/>
      <c r="SLL112" s="297"/>
      <c r="SLM112" s="297"/>
      <c r="SLN112" s="297"/>
      <c r="SLO112" s="297"/>
      <c r="SLP112" s="297"/>
      <c r="SLQ112" s="297"/>
      <c r="SLR112" s="297"/>
      <c r="SLS112" s="297"/>
      <c r="SLT112" s="297"/>
      <c r="SLU112" s="297"/>
      <c r="SLV112" s="297"/>
      <c r="SLW112" s="297"/>
      <c r="SLX112" s="297"/>
      <c r="SLY112" s="297"/>
      <c r="SLZ112" s="297"/>
      <c r="SMA112" s="297"/>
      <c r="SMB112" s="297"/>
      <c r="SMC112" s="297"/>
      <c r="SMD112" s="297"/>
      <c r="SME112" s="297"/>
      <c r="SMF112" s="297"/>
      <c r="SMG112" s="297"/>
      <c r="SMH112" s="297"/>
      <c r="SMI112" s="297"/>
      <c r="SMJ112" s="297"/>
      <c r="SMK112" s="297"/>
      <c r="SML112" s="297"/>
      <c r="SMM112" s="297"/>
      <c r="SMN112" s="297"/>
      <c r="SMO112" s="297"/>
      <c r="SMP112" s="297"/>
      <c r="SMQ112" s="297"/>
      <c r="SMR112" s="297"/>
      <c r="SMS112" s="297"/>
      <c r="SMT112" s="297"/>
      <c r="SMU112" s="297"/>
      <c r="SMV112" s="297"/>
      <c r="SMW112" s="297"/>
      <c r="SMX112" s="297"/>
      <c r="SMY112" s="297"/>
      <c r="SMZ112" s="297"/>
      <c r="SNA112" s="297"/>
      <c r="SNB112" s="297"/>
      <c r="SNC112" s="297"/>
      <c r="SND112" s="297"/>
      <c r="SNE112" s="297"/>
      <c r="SNF112" s="297"/>
      <c r="SNG112" s="297"/>
      <c r="SNH112" s="297"/>
      <c r="SNI112" s="297"/>
      <c r="SNJ112" s="297"/>
      <c r="SNK112" s="297"/>
      <c r="SNL112" s="297"/>
      <c r="SNM112" s="297"/>
      <c r="SNN112" s="297"/>
      <c r="SNO112" s="297"/>
      <c r="SNP112" s="297"/>
      <c r="SNQ112" s="297"/>
      <c r="SNR112" s="297"/>
      <c r="SNS112" s="297"/>
      <c r="SNT112" s="297"/>
      <c r="SNU112" s="297"/>
      <c r="SNV112" s="297"/>
      <c r="SNW112" s="297"/>
      <c r="SNX112" s="297"/>
      <c r="SNY112" s="297"/>
      <c r="SNZ112" s="297"/>
      <c r="SOA112" s="297"/>
      <c r="SOB112" s="297"/>
      <c r="SOC112" s="297"/>
      <c r="SOD112" s="297"/>
      <c r="SOE112" s="297"/>
      <c r="SOF112" s="297"/>
      <c r="SOG112" s="297"/>
      <c r="SOH112" s="297"/>
      <c r="SOI112" s="297"/>
      <c r="SOJ112" s="297"/>
      <c r="SOK112" s="297"/>
      <c r="SOL112" s="297"/>
      <c r="SOM112" s="297"/>
      <c r="SON112" s="297"/>
      <c r="SOO112" s="297"/>
      <c r="SOP112" s="297"/>
      <c r="SOQ112" s="297"/>
      <c r="SOR112" s="297"/>
      <c r="SOS112" s="297"/>
      <c r="SOT112" s="297"/>
      <c r="SOU112" s="297"/>
      <c r="SOV112" s="297"/>
      <c r="SOW112" s="297"/>
      <c r="SOX112" s="297"/>
      <c r="SOY112" s="297"/>
      <c r="SOZ112" s="297"/>
      <c r="SPA112" s="297"/>
      <c r="SPB112" s="297"/>
      <c r="SPC112" s="297"/>
      <c r="SPD112" s="297"/>
      <c r="SPE112" s="297"/>
      <c r="SPF112" s="297"/>
      <c r="SPG112" s="297"/>
      <c r="SPH112" s="297"/>
      <c r="SPI112" s="297"/>
      <c r="SPJ112" s="297"/>
      <c r="SPK112" s="297"/>
      <c r="SPL112" s="297"/>
      <c r="SPM112" s="297"/>
      <c r="SPN112" s="297"/>
      <c r="SPO112" s="297"/>
      <c r="SPP112" s="297"/>
      <c r="SPQ112" s="297"/>
      <c r="SPR112" s="297"/>
      <c r="SPS112" s="297"/>
      <c r="SPT112" s="297"/>
      <c r="SPU112" s="297"/>
      <c r="SPV112" s="297"/>
      <c r="SPW112" s="297"/>
      <c r="SPX112" s="297"/>
      <c r="SPY112" s="297"/>
      <c r="SPZ112" s="297"/>
      <c r="SQA112" s="297"/>
      <c r="SQB112" s="297"/>
      <c r="SQC112" s="297"/>
      <c r="SQD112" s="297"/>
      <c r="SQE112" s="297"/>
      <c r="SQF112" s="297"/>
      <c r="SQG112" s="297"/>
      <c r="SQH112" s="297"/>
      <c r="SQI112" s="297"/>
      <c r="SQJ112" s="297"/>
      <c r="SQK112" s="297"/>
      <c r="SQL112" s="297"/>
      <c r="SQM112" s="297"/>
      <c r="SQN112" s="297"/>
      <c r="SQO112" s="297"/>
      <c r="SQP112" s="297"/>
      <c r="SQQ112" s="297"/>
      <c r="SQR112" s="297"/>
      <c r="SQS112" s="297"/>
      <c r="SQT112" s="297"/>
      <c r="SQU112" s="297"/>
      <c r="SQV112" s="297"/>
      <c r="SQW112" s="297"/>
      <c r="SQX112" s="297"/>
      <c r="SQY112" s="297"/>
      <c r="SQZ112" s="297"/>
      <c r="SRA112" s="297"/>
      <c r="SRB112" s="297"/>
      <c r="SRC112" s="297"/>
      <c r="SRD112" s="297"/>
      <c r="SRE112" s="297"/>
      <c r="SRF112" s="297"/>
      <c r="SRG112" s="297"/>
      <c r="SRH112" s="297"/>
      <c r="SRI112" s="297"/>
      <c r="SRJ112" s="297"/>
      <c r="SRK112" s="297"/>
      <c r="SRL112" s="297"/>
      <c r="SRM112" s="297"/>
      <c r="SRN112" s="297"/>
      <c r="SRO112" s="297"/>
      <c r="SRP112" s="297"/>
      <c r="SRQ112" s="297"/>
      <c r="SRR112" s="297"/>
      <c r="SRS112" s="297"/>
      <c r="SRT112" s="297"/>
      <c r="SRU112" s="297"/>
      <c r="SRV112" s="297"/>
      <c r="SRW112" s="297"/>
      <c r="SRX112" s="297"/>
      <c r="SRY112" s="297"/>
      <c r="SRZ112" s="297"/>
      <c r="SSA112" s="297"/>
      <c r="SSB112" s="297"/>
      <c r="SSC112" s="297"/>
      <c r="SSD112" s="297"/>
      <c r="SSE112" s="297"/>
      <c r="SSF112" s="297"/>
      <c r="SSG112" s="297"/>
      <c r="SSH112" s="297"/>
      <c r="SSI112" s="297"/>
      <c r="SSJ112" s="297"/>
      <c r="SSK112" s="297"/>
      <c r="SSL112" s="297"/>
      <c r="SSM112" s="297"/>
      <c r="SSN112" s="297"/>
      <c r="SSO112" s="297"/>
      <c r="SSP112" s="297"/>
      <c r="SSQ112" s="297"/>
      <c r="SSR112" s="297"/>
      <c r="SSS112" s="297"/>
      <c r="SST112" s="297"/>
      <c r="SSU112" s="297"/>
      <c r="SSV112" s="297"/>
      <c r="SSW112" s="297"/>
      <c r="SSX112" s="297"/>
      <c r="SSY112" s="297"/>
      <c r="SSZ112" s="297"/>
      <c r="STA112" s="297"/>
      <c r="STB112" s="297"/>
      <c r="STC112" s="297"/>
      <c r="STD112" s="297"/>
      <c r="STE112" s="297"/>
      <c r="STF112" s="297"/>
      <c r="STG112" s="297"/>
      <c r="STH112" s="297"/>
      <c r="STI112" s="297"/>
      <c r="STJ112" s="297"/>
      <c r="STK112" s="297"/>
      <c r="STL112" s="297"/>
      <c r="STM112" s="297"/>
      <c r="STN112" s="297"/>
      <c r="STO112" s="297"/>
      <c r="STP112" s="297"/>
      <c r="STQ112" s="297"/>
      <c r="STR112" s="297"/>
      <c r="STS112" s="297"/>
      <c r="STT112" s="297"/>
      <c r="STU112" s="297"/>
      <c r="STV112" s="297"/>
      <c r="STW112" s="297"/>
      <c r="STX112" s="297"/>
      <c r="STY112" s="297"/>
      <c r="STZ112" s="297"/>
      <c r="SUA112" s="297"/>
      <c r="SUB112" s="297"/>
      <c r="SUC112" s="297"/>
      <c r="SUD112" s="297"/>
      <c r="SUE112" s="297"/>
      <c r="SUF112" s="297"/>
      <c r="SUG112" s="297"/>
      <c r="SUH112" s="297"/>
      <c r="SUI112" s="297"/>
      <c r="SUJ112" s="297"/>
      <c r="SUK112" s="297"/>
      <c r="SUL112" s="297"/>
      <c r="SUM112" s="297"/>
      <c r="SUN112" s="297"/>
      <c r="SUO112" s="297"/>
      <c r="SUP112" s="297"/>
      <c r="SUQ112" s="297"/>
      <c r="SUR112" s="297"/>
      <c r="SUS112" s="297"/>
      <c r="SUT112" s="297"/>
      <c r="SUU112" s="297"/>
      <c r="SUV112" s="297"/>
      <c r="SUW112" s="297"/>
      <c r="SUX112" s="297"/>
      <c r="SUY112" s="297"/>
      <c r="SUZ112" s="297"/>
      <c r="SVA112" s="297"/>
      <c r="SVB112" s="297"/>
      <c r="SVC112" s="297"/>
      <c r="SVD112" s="297"/>
      <c r="SVE112" s="297"/>
      <c r="SVF112" s="297"/>
      <c r="SVG112" s="297"/>
      <c r="SVH112" s="297"/>
      <c r="SVI112" s="297"/>
      <c r="SVJ112" s="297"/>
      <c r="SVK112" s="297"/>
      <c r="SVL112" s="297"/>
      <c r="SVM112" s="297"/>
      <c r="SVN112" s="297"/>
      <c r="SVO112" s="297"/>
      <c r="SVP112" s="297"/>
      <c r="SVQ112" s="297"/>
      <c r="SVR112" s="297"/>
      <c r="SVS112" s="297"/>
      <c r="SVT112" s="297"/>
      <c r="SVU112" s="297"/>
      <c r="SVV112" s="297"/>
      <c r="SVW112" s="297"/>
      <c r="SVX112" s="297"/>
      <c r="SVY112" s="297"/>
      <c r="SVZ112" s="297"/>
      <c r="SWA112" s="297"/>
      <c r="SWB112" s="297"/>
      <c r="SWC112" s="297"/>
      <c r="SWD112" s="297"/>
      <c r="SWE112" s="297"/>
      <c r="SWF112" s="297"/>
      <c r="SWG112" s="297"/>
      <c r="SWH112" s="297"/>
      <c r="SWI112" s="297"/>
      <c r="SWJ112" s="297"/>
      <c r="SWK112" s="297"/>
      <c r="SWL112" s="297"/>
      <c r="SWM112" s="297"/>
      <c r="SWN112" s="297"/>
      <c r="SWO112" s="297"/>
      <c r="SWP112" s="297"/>
      <c r="SWQ112" s="297"/>
      <c r="SWR112" s="297"/>
      <c r="SWS112" s="297"/>
      <c r="SWT112" s="297"/>
      <c r="SWU112" s="297"/>
      <c r="SWV112" s="297"/>
      <c r="SWW112" s="297"/>
      <c r="SWX112" s="297"/>
      <c r="SWY112" s="297"/>
      <c r="SWZ112" s="297"/>
      <c r="SXA112" s="297"/>
      <c r="SXB112" s="297"/>
      <c r="SXC112" s="297"/>
      <c r="SXD112" s="297"/>
      <c r="SXE112" s="297"/>
      <c r="SXF112" s="297"/>
      <c r="SXG112" s="297"/>
      <c r="SXH112" s="297"/>
      <c r="SXI112" s="297"/>
      <c r="SXJ112" s="297"/>
      <c r="SXK112" s="297"/>
      <c r="SXL112" s="297"/>
      <c r="SXM112" s="297"/>
      <c r="SXN112" s="297"/>
      <c r="SXO112" s="297"/>
      <c r="SXP112" s="297"/>
      <c r="SXQ112" s="297"/>
      <c r="SXR112" s="297"/>
      <c r="SXS112" s="297"/>
      <c r="SXT112" s="297"/>
      <c r="SXU112" s="297"/>
      <c r="SXV112" s="297"/>
      <c r="SXW112" s="297"/>
      <c r="SXX112" s="297"/>
      <c r="SXY112" s="297"/>
      <c r="SXZ112" s="297"/>
      <c r="SYA112" s="297"/>
      <c r="SYB112" s="297"/>
      <c r="SYC112" s="297"/>
      <c r="SYD112" s="297"/>
      <c r="SYE112" s="297"/>
      <c r="SYF112" s="297"/>
      <c r="SYG112" s="297"/>
      <c r="SYH112" s="297"/>
      <c r="SYI112" s="297"/>
      <c r="SYJ112" s="297"/>
      <c r="SYK112" s="297"/>
      <c r="SYL112" s="297"/>
      <c r="SYM112" s="297"/>
      <c r="SYN112" s="297"/>
      <c r="SYO112" s="297"/>
      <c r="SYP112" s="297"/>
      <c r="SYQ112" s="297"/>
      <c r="SYR112" s="297"/>
      <c r="SYS112" s="297"/>
      <c r="SYT112" s="297"/>
      <c r="SYU112" s="297"/>
      <c r="SYV112" s="297"/>
      <c r="SYW112" s="297"/>
      <c r="SYX112" s="297"/>
      <c r="SYY112" s="297"/>
      <c r="SYZ112" s="297"/>
      <c r="SZA112" s="297"/>
      <c r="SZB112" s="297"/>
      <c r="SZC112" s="297"/>
      <c r="SZD112" s="297"/>
      <c r="SZE112" s="297"/>
      <c r="SZF112" s="297"/>
      <c r="SZG112" s="297"/>
      <c r="SZH112" s="297"/>
      <c r="SZI112" s="297"/>
      <c r="SZJ112" s="297"/>
      <c r="SZK112" s="297"/>
      <c r="SZL112" s="297"/>
      <c r="SZM112" s="297"/>
      <c r="SZN112" s="297"/>
      <c r="SZO112" s="297"/>
      <c r="SZP112" s="297"/>
      <c r="SZQ112" s="297"/>
      <c r="SZR112" s="297"/>
      <c r="SZS112" s="297"/>
      <c r="SZT112" s="297"/>
      <c r="SZU112" s="297"/>
      <c r="SZV112" s="297"/>
      <c r="SZW112" s="297"/>
      <c r="SZX112" s="297"/>
      <c r="SZY112" s="297"/>
      <c r="SZZ112" s="297"/>
      <c r="TAA112" s="297"/>
      <c r="TAB112" s="297"/>
      <c r="TAC112" s="297"/>
      <c r="TAD112" s="297"/>
      <c r="TAE112" s="297"/>
      <c r="TAF112" s="297"/>
      <c r="TAG112" s="297"/>
      <c r="TAH112" s="297"/>
      <c r="TAI112" s="297"/>
      <c r="TAJ112" s="297"/>
      <c r="TAK112" s="297"/>
      <c r="TAL112" s="297"/>
      <c r="TAM112" s="297"/>
      <c r="TAN112" s="297"/>
      <c r="TAO112" s="297"/>
      <c r="TAP112" s="297"/>
      <c r="TAQ112" s="297"/>
      <c r="TAR112" s="297"/>
      <c r="TAS112" s="297"/>
      <c r="TAT112" s="297"/>
      <c r="TAU112" s="297"/>
      <c r="TAV112" s="297"/>
      <c r="TAW112" s="297"/>
      <c r="TAX112" s="297"/>
      <c r="TAY112" s="297"/>
      <c r="TAZ112" s="297"/>
      <c r="TBA112" s="297"/>
      <c r="TBB112" s="297"/>
      <c r="TBC112" s="297"/>
      <c r="TBD112" s="297"/>
      <c r="TBE112" s="297"/>
      <c r="TBF112" s="297"/>
      <c r="TBG112" s="297"/>
      <c r="TBH112" s="297"/>
      <c r="TBI112" s="297"/>
      <c r="TBJ112" s="297"/>
      <c r="TBK112" s="297"/>
      <c r="TBL112" s="297"/>
      <c r="TBM112" s="297"/>
      <c r="TBN112" s="297"/>
      <c r="TBO112" s="297"/>
      <c r="TBP112" s="297"/>
      <c r="TBQ112" s="297"/>
      <c r="TBR112" s="297"/>
      <c r="TBS112" s="297"/>
      <c r="TBT112" s="297"/>
      <c r="TBU112" s="297"/>
      <c r="TBV112" s="297"/>
      <c r="TBW112" s="297"/>
      <c r="TBX112" s="297"/>
      <c r="TBY112" s="297"/>
      <c r="TBZ112" s="297"/>
      <c r="TCA112" s="297"/>
      <c r="TCB112" s="297"/>
      <c r="TCC112" s="297"/>
      <c r="TCD112" s="297"/>
      <c r="TCE112" s="297"/>
      <c r="TCF112" s="297"/>
      <c r="TCG112" s="297"/>
      <c r="TCH112" s="297"/>
      <c r="TCI112" s="297"/>
      <c r="TCJ112" s="297"/>
      <c r="TCK112" s="297"/>
      <c r="TCL112" s="297"/>
      <c r="TCM112" s="297"/>
      <c r="TCN112" s="297"/>
      <c r="TCO112" s="297"/>
      <c r="TCP112" s="297"/>
      <c r="TCQ112" s="297"/>
      <c r="TCR112" s="297"/>
      <c r="TCS112" s="297"/>
      <c r="TCT112" s="297"/>
      <c r="TCU112" s="297"/>
      <c r="TCV112" s="297"/>
      <c r="TCW112" s="297"/>
      <c r="TCX112" s="297"/>
      <c r="TCY112" s="297"/>
      <c r="TCZ112" s="297"/>
      <c r="TDA112" s="297"/>
      <c r="TDB112" s="297"/>
      <c r="TDC112" s="297"/>
      <c r="TDD112" s="297"/>
      <c r="TDE112" s="297"/>
      <c r="TDF112" s="297"/>
      <c r="TDG112" s="297"/>
      <c r="TDH112" s="297"/>
      <c r="TDI112" s="297"/>
      <c r="TDJ112" s="297"/>
      <c r="TDK112" s="297"/>
      <c r="TDL112" s="297"/>
      <c r="TDM112" s="297"/>
      <c r="TDN112" s="297"/>
      <c r="TDO112" s="297"/>
      <c r="TDP112" s="297"/>
      <c r="TDQ112" s="297"/>
      <c r="TDR112" s="297"/>
      <c r="TDS112" s="297"/>
      <c r="TDT112" s="297"/>
      <c r="TDU112" s="297"/>
      <c r="TDV112" s="297"/>
      <c r="TDW112" s="297"/>
      <c r="TDX112" s="297"/>
      <c r="TDY112" s="297"/>
      <c r="TDZ112" s="297"/>
      <c r="TEA112" s="297"/>
      <c r="TEB112" s="297"/>
      <c r="TEC112" s="297"/>
      <c r="TED112" s="297"/>
      <c r="TEE112" s="297"/>
      <c r="TEF112" s="297"/>
      <c r="TEG112" s="297"/>
      <c r="TEH112" s="297"/>
      <c r="TEI112" s="297"/>
      <c r="TEJ112" s="297"/>
      <c r="TEK112" s="297"/>
      <c r="TEL112" s="297"/>
      <c r="TEM112" s="297"/>
      <c r="TEN112" s="297"/>
      <c r="TEO112" s="297"/>
      <c r="TEP112" s="297"/>
      <c r="TEQ112" s="297"/>
      <c r="TER112" s="297"/>
      <c r="TES112" s="297"/>
      <c r="TET112" s="297"/>
      <c r="TEU112" s="297"/>
      <c r="TEV112" s="297"/>
      <c r="TEW112" s="297"/>
      <c r="TEX112" s="297"/>
      <c r="TEY112" s="297"/>
      <c r="TEZ112" s="297"/>
      <c r="TFA112" s="297"/>
      <c r="TFB112" s="297"/>
      <c r="TFC112" s="297"/>
      <c r="TFD112" s="297"/>
      <c r="TFE112" s="297"/>
      <c r="TFF112" s="297"/>
      <c r="TFG112" s="297"/>
      <c r="TFH112" s="297"/>
      <c r="TFI112" s="297"/>
      <c r="TFJ112" s="297"/>
      <c r="TFK112" s="297"/>
      <c r="TFL112" s="297"/>
      <c r="TFM112" s="297"/>
      <c r="TFN112" s="297"/>
      <c r="TFO112" s="297"/>
      <c r="TFP112" s="297"/>
      <c r="TFQ112" s="297"/>
      <c r="TFR112" s="297"/>
      <c r="TFS112" s="297"/>
      <c r="TFT112" s="297"/>
      <c r="TFU112" s="297"/>
      <c r="TFV112" s="297"/>
      <c r="TFW112" s="297"/>
      <c r="TFX112" s="297"/>
      <c r="TFY112" s="297"/>
      <c r="TFZ112" s="297"/>
      <c r="TGA112" s="297"/>
      <c r="TGB112" s="297"/>
      <c r="TGC112" s="297"/>
      <c r="TGD112" s="297"/>
      <c r="TGE112" s="297"/>
      <c r="TGF112" s="297"/>
      <c r="TGG112" s="297"/>
      <c r="TGH112" s="297"/>
      <c r="TGI112" s="297"/>
      <c r="TGJ112" s="297"/>
      <c r="TGK112" s="297"/>
      <c r="TGL112" s="297"/>
      <c r="TGM112" s="297"/>
      <c r="TGN112" s="297"/>
      <c r="TGO112" s="297"/>
      <c r="TGP112" s="297"/>
      <c r="TGQ112" s="297"/>
      <c r="TGR112" s="297"/>
      <c r="TGS112" s="297"/>
      <c r="TGT112" s="297"/>
      <c r="TGU112" s="297"/>
      <c r="TGV112" s="297"/>
      <c r="TGW112" s="297"/>
      <c r="TGX112" s="297"/>
      <c r="TGY112" s="297"/>
      <c r="TGZ112" s="297"/>
      <c r="THA112" s="297"/>
      <c r="THB112" s="297"/>
      <c r="THC112" s="297"/>
      <c r="THD112" s="297"/>
      <c r="THE112" s="297"/>
      <c r="THF112" s="297"/>
      <c r="THG112" s="297"/>
      <c r="THH112" s="297"/>
      <c r="THI112" s="297"/>
      <c r="THJ112" s="297"/>
      <c r="THK112" s="297"/>
      <c r="THL112" s="297"/>
      <c r="THM112" s="297"/>
      <c r="THN112" s="297"/>
      <c r="THO112" s="297"/>
      <c r="THP112" s="297"/>
      <c r="THQ112" s="297"/>
      <c r="THR112" s="297"/>
      <c r="THS112" s="297"/>
      <c r="THT112" s="297"/>
      <c r="THU112" s="297"/>
      <c r="THV112" s="297"/>
      <c r="THW112" s="297"/>
      <c r="THX112" s="297"/>
      <c r="THY112" s="297"/>
      <c r="THZ112" s="297"/>
      <c r="TIA112" s="297"/>
      <c r="TIB112" s="297"/>
      <c r="TIC112" s="297"/>
      <c r="TID112" s="297"/>
      <c r="TIE112" s="297"/>
      <c r="TIF112" s="297"/>
      <c r="TIG112" s="297"/>
      <c r="TIH112" s="297"/>
      <c r="TII112" s="297"/>
      <c r="TIJ112" s="297"/>
      <c r="TIK112" s="297"/>
      <c r="TIL112" s="297"/>
      <c r="TIM112" s="297"/>
      <c r="TIN112" s="297"/>
      <c r="TIO112" s="297"/>
      <c r="TIP112" s="297"/>
      <c r="TIQ112" s="297"/>
      <c r="TIR112" s="297"/>
      <c r="TIS112" s="297"/>
      <c r="TIT112" s="297"/>
      <c r="TIU112" s="297"/>
      <c r="TIV112" s="297"/>
      <c r="TIW112" s="297"/>
      <c r="TIX112" s="297"/>
      <c r="TIY112" s="297"/>
      <c r="TIZ112" s="297"/>
      <c r="TJA112" s="297"/>
      <c r="TJB112" s="297"/>
      <c r="TJC112" s="297"/>
      <c r="TJD112" s="297"/>
      <c r="TJE112" s="297"/>
      <c r="TJF112" s="297"/>
      <c r="TJG112" s="297"/>
      <c r="TJH112" s="297"/>
      <c r="TJI112" s="297"/>
      <c r="TJJ112" s="297"/>
      <c r="TJK112" s="297"/>
      <c r="TJL112" s="297"/>
      <c r="TJM112" s="297"/>
      <c r="TJN112" s="297"/>
      <c r="TJO112" s="297"/>
      <c r="TJP112" s="297"/>
      <c r="TJQ112" s="297"/>
      <c r="TJR112" s="297"/>
      <c r="TJS112" s="297"/>
      <c r="TJT112" s="297"/>
      <c r="TJU112" s="297"/>
      <c r="TJV112" s="297"/>
      <c r="TJW112" s="297"/>
      <c r="TJX112" s="297"/>
      <c r="TJY112" s="297"/>
      <c r="TJZ112" s="297"/>
      <c r="TKA112" s="297"/>
      <c r="TKB112" s="297"/>
      <c r="TKC112" s="297"/>
      <c r="TKD112" s="297"/>
      <c r="TKE112" s="297"/>
      <c r="TKF112" s="297"/>
      <c r="TKG112" s="297"/>
      <c r="TKH112" s="297"/>
      <c r="TKI112" s="297"/>
      <c r="TKJ112" s="297"/>
      <c r="TKK112" s="297"/>
      <c r="TKL112" s="297"/>
      <c r="TKM112" s="297"/>
      <c r="TKN112" s="297"/>
      <c r="TKO112" s="297"/>
      <c r="TKP112" s="297"/>
      <c r="TKQ112" s="297"/>
      <c r="TKR112" s="297"/>
      <c r="TKS112" s="297"/>
      <c r="TKT112" s="297"/>
      <c r="TKU112" s="297"/>
      <c r="TKV112" s="297"/>
      <c r="TKW112" s="297"/>
      <c r="TKX112" s="297"/>
      <c r="TKY112" s="297"/>
      <c r="TKZ112" s="297"/>
      <c r="TLA112" s="297"/>
      <c r="TLB112" s="297"/>
      <c r="TLC112" s="297"/>
      <c r="TLD112" s="297"/>
      <c r="TLE112" s="297"/>
      <c r="TLF112" s="297"/>
      <c r="TLG112" s="297"/>
      <c r="TLH112" s="297"/>
      <c r="TLI112" s="297"/>
      <c r="TLJ112" s="297"/>
      <c r="TLK112" s="297"/>
      <c r="TLL112" s="297"/>
      <c r="TLM112" s="297"/>
      <c r="TLN112" s="297"/>
      <c r="TLO112" s="297"/>
      <c r="TLP112" s="297"/>
      <c r="TLQ112" s="297"/>
      <c r="TLR112" s="297"/>
      <c r="TLS112" s="297"/>
      <c r="TLT112" s="297"/>
      <c r="TLU112" s="297"/>
      <c r="TLV112" s="297"/>
      <c r="TLW112" s="297"/>
      <c r="TLX112" s="297"/>
      <c r="TLY112" s="297"/>
      <c r="TLZ112" s="297"/>
      <c r="TMA112" s="297"/>
      <c r="TMB112" s="297"/>
      <c r="TMC112" s="297"/>
      <c r="TMD112" s="297"/>
      <c r="TME112" s="297"/>
      <c r="TMF112" s="297"/>
      <c r="TMG112" s="297"/>
      <c r="TMH112" s="297"/>
      <c r="TMI112" s="297"/>
      <c r="TMJ112" s="297"/>
      <c r="TMK112" s="297"/>
      <c r="TML112" s="297"/>
      <c r="TMM112" s="297"/>
      <c r="TMN112" s="297"/>
      <c r="TMO112" s="297"/>
      <c r="TMP112" s="297"/>
      <c r="TMQ112" s="297"/>
      <c r="TMR112" s="297"/>
      <c r="TMS112" s="297"/>
      <c r="TMT112" s="297"/>
      <c r="TMU112" s="297"/>
      <c r="TMV112" s="297"/>
      <c r="TMW112" s="297"/>
      <c r="TMX112" s="297"/>
      <c r="TMY112" s="297"/>
      <c r="TMZ112" s="297"/>
      <c r="TNA112" s="297"/>
      <c r="TNB112" s="297"/>
      <c r="TNC112" s="297"/>
      <c r="TND112" s="297"/>
      <c r="TNE112" s="297"/>
      <c r="TNF112" s="297"/>
      <c r="TNG112" s="297"/>
      <c r="TNH112" s="297"/>
      <c r="TNI112" s="297"/>
      <c r="TNJ112" s="297"/>
      <c r="TNK112" s="297"/>
      <c r="TNL112" s="297"/>
      <c r="TNM112" s="297"/>
      <c r="TNN112" s="297"/>
      <c r="TNO112" s="297"/>
      <c r="TNP112" s="297"/>
      <c r="TNQ112" s="297"/>
      <c r="TNR112" s="297"/>
      <c r="TNS112" s="297"/>
      <c r="TNT112" s="297"/>
      <c r="TNU112" s="297"/>
      <c r="TNV112" s="297"/>
      <c r="TNW112" s="297"/>
      <c r="TNX112" s="297"/>
      <c r="TNY112" s="297"/>
      <c r="TNZ112" s="297"/>
      <c r="TOA112" s="297"/>
      <c r="TOB112" s="297"/>
      <c r="TOC112" s="297"/>
      <c r="TOD112" s="297"/>
      <c r="TOE112" s="297"/>
      <c r="TOF112" s="297"/>
      <c r="TOG112" s="297"/>
      <c r="TOH112" s="297"/>
      <c r="TOI112" s="297"/>
      <c r="TOJ112" s="297"/>
      <c r="TOK112" s="297"/>
      <c r="TOL112" s="297"/>
      <c r="TOM112" s="297"/>
      <c r="TON112" s="297"/>
      <c r="TOO112" s="297"/>
      <c r="TOP112" s="297"/>
      <c r="TOQ112" s="297"/>
      <c r="TOR112" s="297"/>
      <c r="TOS112" s="297"/>
      <c r="TOT112" s="297"/>
      <c r="TOU112" s="297"/>
      <c r="TOV112" s="297"/>
      <c r="TOW112" s="297"/>
      <c r="TOX112" s="297"/>
      <c r="TOY112" s="297"/>
      <c r="TOZ112" s="297"/>
      <c r="TPA112" s="297"/>
      <c r="TPB112" s="297"/>
      <c r="TPC112" s="297"/>
      <c r="TPD112" s="297"/>
      <c r="TPE112" s="297"/>
      <c r="TPF112" s="297"/>
      <c r="TPG112" s="297"/>
      <c r="TPH112" s="297"/>
      <c r="TPI112" s="297"/>
      <c r="TPJ112" s="297"/>
      <c r="TPK112" s="297"/>
      <c r="TPL112" s="297"/>
      <c r="TPM112" s="297"/>
      <c r="TPN112" s="297"/>
      <c r="TPO112" s="297"/>
      <c r="TPP112" s="297"/>
      <c r="TPQ112" s="297"/>
      <c r="TPR112" s="297"/>
      <c r="TPS112" s="297"/>
      <c r="TPT112" s="297"/>
      <c r="TPU112" s="297"/>
      <c r="TPV112" s="297"/>
      <c r="TPW112" s="297"/>
      <c r="TPX112" s="297"/>
      <c r="TPY112" s="297"/>
      <c r="TPZ112" s="297"/>
      <c r="TQA112" s="297"/>
      <c r="TQB112" s="297"/>
      <c r="TQC112" s="297"/>
      <c r="TQD112" s="297"/>
      <c r="TQE112" s="297"/>
      <c r="TQF112" s="297"/>
      <c r="TQG112" s="297"/>
      <c r="TQH112" s="297"/>
      <c r="TQI112" s="297"/>
      <c r="TQJ112" s="297"/>
      <c r="TQK112" s="297"/>
      <c r="TQL112" s="297"/>
      <c r="TQM112" s="297"/>
      <c r="TQN112" s="297"/>
      <c r="TQO112" s="297"/>
      <c r="TQP112" s="297"/>
      <c r="TQQ112" s="297"/>
      <c r="TQR112" s="297"/>
      <c r="TQS112" s="297"/>
      <c r="TQT112" s="297"/>
      <c r="TQU112" s="297"/>
      <c r="TQV112" s="297"/>
      <c r="TQW112" s="297"/>
      <c r="TQX112" s="297"/>
      <c r="TQY112" s="297"/>
      <c r="TQZ112" s="297"/>
      <c r="TRA112" s="297"/>
      <c r="TRB112" s="297"/>
      <c r="TRC112" s="297"/>
      <c r="TRD112" s="297"/>
      <c r="TRE112" s="297"/>
      <c r="TRF112" s="297"/>
      <c r="TRG112" s="297"/>
      <c r="TRH112" s="297"/>
      <c r="TRI112" s="297"/>
      <c r="TRJ112" s="297"/>
      <c r="TRK112" s="297"/>
      <c r="TRL112" s="297"/>
      <c r="TRM112" s="297"/>
      <c r="TRN112" s="297"/>
      <c r="TRO112" s="297"/>
      <c r="TRP112" s="297"/>
      <c r="TRQ112" s="297"/>
      <c r="TRR112" s="297"/>
      <c r="TRS112" s="297"/>
      <c r="TRT112" s="297"/>
      <c r="TRU112" s="297"/>
      <c r="TRV112" s="297"/>
      <c r="TRW112" s="297"/>
      <c r="TRX112" s="297"/>
      <c r="TRY112" s="297"/>
      <c r="TRZ112" s="297"/>
      <c r="TSA112" s="297"/>
      <c r="TSB112" s="297"/>
      <c r="TSC112" s="297"/>
      <c r="TSD112" s="297"/>
      <c r="TSE112" s="297"/>
      <c r="TSF112" s="297"/>
      <c r="TSG112" s="297"/>
      <c r="TSH112" s="297"/>
      <c r="TSI112" s="297"/>
      <c r="TSJ112" s="297"/>
      <c r="TSK112" s="297"/>
      <c r="TSL112" s="297"/>
      <c r="TSM112" s="297"/>
      <c r="TSN112" s="297"/>
      <c r="TSO112" s="297"/>
      <c r="TSP112" s="297"/>
      <c r="TSQ112" s="297"/>
      <c r="TSR112" s="297"/>
      <c r="TSS112" s="297"/>
      <c r="TST112" s="297"/>
      <c r="TSU112" s="297"/>
      <c r="TSV112" s="297"/>
      <c r="TSW112" s="297"/>
      <c r="TSX112" s="297"/>
      <c r="TSY112" s="297"/>
      <c r="TSZ112" s="297"/>
      <c r="TTA112" s="297"/>
      <c r="TTB112" s="297"/>
      <c r="TTC112" s="297"/>
      <c r="TTD112" s="297"/>
      <c r="TTE112" s="297"/>
      <c r="TTF112" s="297"/>
      <c r="TTG112" s="297"/>
      <c r="TTH112" s="297"/>
      <c r="TTI112" s="297"/>
      <c r="TTJ112" s="297"/>
      <c r="TTK112" s="297"/>
      <c r="TTL112" s="297"/>
      <c r="TTM112" s="297"/>
      <c r="TTN112" s="297"/>
      <c r="TTO112" s="297"/>
      <c r="TTP112" s="297"/>
      <c r="TTQ112" s="297"/>
      <c r="TTR112" s="297"/>
      <c r="TTS112" s="297"/>
      <c r="TTT112" s="297"/>
      <c r="TTU112" s="297"/>
      <c r="TTV112" s="297"/>
      <c r="TTW112" s="297"/>
      <c r="TTX112" s="297"/>
      <c r="TTY112" s="297"/>
      <c r="TTZ112" s="297"/>
      <c r="TUA112" s="297"/>
      <c r="TUB112" s="297"/>
      <c r="TUC112" s="297"/>
      <c r="TUD112" s="297"/>
      <c r="TUE112" s="297"/>
      <c r="TUF112" s="297"/>
      <c r="TUG112" s="297"/>
      <c r="TUH112" s="297"/>
      <c r="TUI112" s="297"/>
      <c r="TUJ112" s="297"/>
      <c r="TUK112" s="297"/>
      <c r="TUL112" s="297"/>
      <c r="TUM112" s="297"/>
      <c r="TUN112" s="297"/>
      <c r="TUO112" s="297"/>
      <c r="TUP112" s="297"/>
      <c r="TUQ112" s="297"/>
      <c r="TUR112" s="297"/>
      <c r="TUS112" s="297"/>
      <c r="TUT112" s="297"/>
      <c r="TUU112" s="297"/>
      <c r="TUV112" s="297"/>
      <c r="TUW112" s="297"/>
      <c r="TUX112" s="297"/>
      <c r="TUY112" s="297"/>
      <c r="TUZ112" s="297"/>
      <c r="TVA112" s="297"/>
      <c r="TVB112" s="297"/>
      <c r="TVC112" s="297"/>
      <c r="TVD112" s="297"/>
      <c r="TVE112" s="297"/>
      <c r="TVF112" s="297"/>
      <c r="TVG112" s="297"/>
      <c r="TVH112" s="297"/>
      <c r="TVI112" s="297"/>
      <c r="TVJ112" s="297"/>
      <c r="TVK112" s="297"/>
      <c r="TVL112" s="297"/>
      <c r="TVM112" s="297"/>
      <c r="TVN112" s="297"/>
      <c r="TVO112" s="297"/>
      <c r="TVP112" s="297"/>
      <c r="TVQ112" s="297"/>
      <c r="TVR112" s="297"/>
      <c r="TVS112" s="297"/>
      <c r="TVT112" s="297"/>
      <c r="TVU112" s="297"/>
      <c r="TVV112" s="297"/>
      <c r="TVW112" s="297"/>
      <c r="TVX112" s="297"/>
      <c r="TVY112" s="297"/>
      <c r="TVZ112" s="297"/>
      <c r="TWA112" s="297"/>
      <c r="TWB112" s="297"/>
      <c r="TWC112" s="297"/>
      <c r="TWD112" s="297"/>
      <c r="TWE112" s="297"/>
      <c r="TWF112" s="297"/>
      <c r="TWG112" s="297"/>
      <c r="TWH112" s="297"/>
      <c r="TWI112" s="297"/>
      <c r="TWJ112" s="297"/>
      <c r="TWK112" s="297"/>
      <c r="TWL112" s="297"/>
      <c r="TWM112" s="297"/>
      <c r="TWN112" s="297"/>
      <c r="TWO112" s="297"/>
      <c r="TWP112" s="297"/>
      <c r="TWQ112" s="297"/>
      <c r="TWR112" s="297"/>
      <c r="TWS112" s="297"/>
      <c r="TWT112" s="297"/>
      <c r="TWU112" s="297"/>
      <c r="TWV112" s="297"/>
      <c r="TWW112" s="297"/>
      <c r="TWX112" s="297"/>
      <c r="TWY112" s="297"/>
      <c r="TWZ112" s="297"/>
      <c r="TXA112" s="297"/>
      <c r="TXB112" s="297"/>
      <c r="TXC112" s="297"/>
      <c r="TXD112" s="297"/>
      <c r="TXE112" s="297"/>
      <c r="TXF112" s="297"/>
      <c r="TXG112" s="297"/>
      <c r="TXH112" s="297"/>
      <c r="TXI112" s="297"/>
      <c r="TXJ112" s="297"/>
      <c r="TXK112" s="297"/>
      <c r="TXL112" s="297"/>
      <c r="TXM112" s="297"/>
      <c r="TXN112" s="297"/>
      <c r="TXO112" s="297"/>
      <c r="TXP112" s="297"/>
      <c r="TXQ112" s="297"/>
      <c r="TXR112" s="297"/>
      <c r="TXS112" s="297"/>
      <c r="TXT112" s="297"/>
      <c r="TXU112" s="297"/>
      <c r="TXV112" s="297"/>
      <c r="TXW112" s="297"/>
      <c r="TXX112" s="297"/>
      <c r="TXY112" s="297"/>
      <c r="TXZ112" s="297"/>
      <c r="TYA112" s="297"/>
      <c r="TYB112" s="297"/>
      <c r="TYC112" s="297"/>
      <c r="TYD112" s="297"/>
      <c r="TYE112" s="297"/>
      <c r="TYF112" s="297"/>
      <c r="TYG112" s="297"/>
      <c r="TYH112" s="297"/>
      <c r="TYI112" s="297"/>
      <c r="TYJ112" s="297"/>
      <c r="TYK112" s="297"/>
      <c r="TYL112" s="297"/>
      <c r="TYM112" s="297"/>
      <c r="TYN112" s="297"/>
      <c r="TYO112" s="297"/>
      <c r="TYP112" s="297"/>
      <c r="TYQ112" s="297"/>
      <c r="TYR112" s="297"/>
      <c r="TYS112" s="297"/>
      <c r="TYT112" s="297"/>
      <c r="TYU112" s="297"/>
      <c r="TYV112" s="297"/>
      <c r="TYW112" s="297"/>
      <c r="TYX112" s="297"/>
      <c r="TYY112" s="297"/>
      <c r="TYZ112" s="297"/>
      <c r="TZA112" s="297"/>
      <c r="TZB112" s="297"/>
      <c r="TZC112" s="297"/>
      <c r="TZD112" s="297"/>
      <c r="TZE112" s="297"/>
      <c r="TZF112" s="297"/>
      <c r="TZG112" s="297"/>
      <c r="TZH112" s="297"/>
      <c r="TZI112" s="297"/>
      <c r="TZJ112" s="297"/>
      <c r="TZK112" s="297"/>
      <c r="TZL112" s="297"/>
      <c r="TZM112" s="297"/>
      <c r="TZN112" s="297"/>
      <c r="TZO112" s="297"/>
      <c r="TZP112" s="297"/>
      <c r="TZQ112" s="297"/>
      <c r="TZR112" s="297"/>
      <c r="TZS112" s="297"/>
      <c r="TZT112" s="297"/>
      <c r="TZU112" s="297"/>
      <c r="TZV112" s="297"/>
      <c r="TZW112" s="297"/>
      <c r="TZX112" s="297"/>
      <c r="TZY112" s="297"/>
      <c r="TZZ112" s="297"/>
      <c r="UAA112" s="297"/>
      <c r="UAB112" s="297"/>
      <c r="UAC112" s="297"/>
      <c r="UAD112" s="297"/>
      <c r="UAE112" s="297"/>
      <c r="UAF112" s="297"/>
      <c r="UAG112" s="297"/>
      <c r="UAH112" s="297"/>
      <c r="UAI112" s="297"/>
      <c r="UAJ112" s="297"/>
      <c r="UAK112" s="297"/>
      <c r="UAL112" s="297"/>
      <c r="UAM112" s="297"/>
      <c r="UAN112" s="297"/>
      <c r="UAO112" s="297"/>
      <c r="UAP112" s="297"/>
      <c r="UAQ112" s="297"/>
      <c r="UAR112" s="297"/>
      <c r="UAS112" s="297"/>
      <c r="UAT112" s="297"/>
      <c r="UAU112" s="297"/>
      <c r="UAV112" s="297"/>
      <c r="UAW112" s="297"/>
      <c r="UAX112" s="297"/>
      <c r="UAY112" s="297"/>
      <c r="UAZ112" s="297"/>
      <c r="UBA112" s="297"/>
      <c r="UBB112" s="297"/>
      <c r="UBC112" s="297"/>
      <c r="UBD112" s="297"/>
      <c r="UBE112" s="297"/>
      <c r="UBF112" s="297"/>
      <c r="UBG112" s="297"/>
      <c r="UBH112" s="297"/>
      <c r="UBI112" s="297"/>
      <c r="UBJ112" s="297"/>
      <c r="UBK112" s="297"/>
      <c r="UBL112" s="297"/>
      <c r="UBM112" s="297"/>
      <c r="UBN112" s="297"/>
      <c r="UBO112" s="297"/>
      <c r="UBP112" s="297"/>
      <c r="UBQ112" s="297"/>
      <c r="UBR112" s="297"/>
      <c r="UBS112" s="297"/>
      <c r="UBT112" s="297"/>
      <c r="UBU112" s="297"/>
      <c r="UBV112" s="297"/>
      <c r="UBW112" s="297"/>
      <c r="UBX112" s="297"/>
      <c r="UBY112" s="297"/>
      <c r="UBZ112" s="297"/>
      <c r="UCA112" s="297"/>
      <c r="UCB112" s="297"/>
      <c r="UCC112" s="297"/>
      <c r="UCD112" s="297"/>
      <c r="UCE112" s="297"/>
      <c r="UCF112" s="297"/>
      <c r="UCG112" s="297"/>
      <c r="UCH112" s="297"/>
      <c r="UCI112" s="297"/>
      <c r="UCJ112" s="297"/>
      <c r="UCK112" s="297"/>
      <c r="UCL112" s="297"/>
      <c r="UCM112" s="297"/>
      <c r="UCN112" s="297"/>
      <c r="UCO112" s="297"/>
      <c r="UCP112" s="297"/>
      <c r="UCQ112" s="297"/>
      <c r="UCR112" s="297"/>
      <c r="UCS112" s="297"/>
      <c r="UCT112" s="297"/>
      <c r="UCU112" s="297"/>
      <c r="UCV112" s="297"/>
      <c r="UCW112" s="297"/>
      <c r="UCX112" s="297"/>
      <c r="UCY112" s="297"/>
      <c r="UCZ112" s="297"/>
      <c r="UDA112" s="297"/>
      <c r="UDB112" s="297"/>
      <c r="UDC112" s="297"/>
      <c r="UDD112" s="297"/>
      <c r="UDE112" s="297"/>
      <c r="UDF112" s="297"/>
      <c r="UDG112" s="297"/>
      <c r="UDH112" s="297"/>
      <c r="UDI112" s="297"/>
      <c r="UDJ112" s="297"/>
      <c r="UDK112" s="297"/>
      <c r="UDL112" s="297"/>
      <c r="UDM112" s="297"/>
      <c r="UDN112" s="297"/>
      <c r="UDO112" s="297"/>
      <c r="UDP112" s="297"/>
      <c r="UDQ112" s="297"/>
      <c r="UDR112" s="297"/>
      <c r="UDS112" s="297"/>
      <c r="UDT112" s="297"/>
      <c r="UDU112" s="297"/>
      <c r="UDV112" s="297"/>
      <c r="UDW112" s="297"/>
      <c r="UDX112" s="297"/>
      <c r="UDY112" s="297"/>
      <c r="UDZ112" s="297"/>
      <c r="UEA112" s="297"/>
      <c r="UEB112" s="297"/>
      <c r="UEC112" s="297"/>
      <c r="UED112" s="297"/>
      <c r="UEE112" s="297"/>
      <c r="UEF112" s="297"/>
      <c r="UEG112" s="297"/>
      <c r="UEH112" s="297"/>
      <c r="UEI112" s="297"/>
      <c r="UEJ112" s="297"/>
      <c r="UEK112" s="297"/>
      <c r="UEL112" s="297"/>
      <c r="UEM112" s="297"/>
      <c r="UEN112" s="297"/>
      <c r="UEO112" s="297"/>
      <c r="UEP112" s="297"/>
      <c r="UEQ112" s="297"/>
      <c r="UER112" s="297"/>
      <c r="UES112" s="297"/>
      <c r="UET112" s="297"/>
      <c r="UEU112" s="297"/>
      <c r="UEV112" s="297"/>
      <c r="UEW112" s="297"/>
      <c r="UEX112" s="297"/>
      <c r="UEY112" s="297"/>
      <c r="UEZ112" s="297"/>
      <c r="UFA112" s="297"/>
      <c r="UFB112" s="297"/>
      <c r="UFC112" s="297"/>
      <c r="UFD112" s="297"/>
      <c r="UFE112" s="297"/>
      <c r="UFF112" s="297"/>
      <c r="UFG112" s="297"/>
      <c r="UFH112" s="297"/>
      <c r="UFI112" s="297"/>
      <c r="UFJ112" s="297"/>
      <c r="UFK112" s="297"/>
      <c r="UFL112" s="297"/>
      <c r="UFM112" s="297"/>
      <c r="UFN112" s="297"/>
      <c r="UFO112" s="297"/>
      <c r="UFP112" s="297"/>
      <c r="UFQ112" s="297"/>
      <c r="UFR112" s="297"/>
      <c r="UFS112" s="297"/>
      <c r="UFT112" s="297"/>
      <c r="UFU112" s="297"/>
      <c r="UFV112" s="297"/>
      <c r="UFW112" s="297"/>
      <c r="UFX112" s="297"/>
      <c r="UFY112" s="297"/>
      <c r="UFZ112" s="297"/>
      <c r="UGA112" s="297"/>
      <c r="UGB112" s="297"/>
      <c r="UGC112" s="297"/>
      <c r="UGD112" s="297"/>
      <c r="UGE112" s="297"/>
      <c r="UGF112" s="297"/>
      <c r="UGG112" s="297"/>
      <c r="UGH112" s="297"/>
      <c r="UGI112" s="297"/>
      <c r="UGJ112" s="297"/>
      <c r="UGK112" s="297"/>
      <c r="UGL112" s="297"/>
      <c r="UGM112" s="297"/>
      <c r="UGN112" s="297"/>
      <c r="UGO112" s="297"/>
      <c r="UGP112" s="297"/>
      <c r="UGQ112" s="297"/>
      <c r="UGR112" s="297"/>
      <c r="UGS112" s="297"/>
      <c r="UGT112" s="297"/>
      <c r="UGU112" s="297"/>
      <c r="UGV112" s="297"/>
      <c r="UGW112" s="297"/>
      <c r="UGX112" s="297"/>
      <c r="UGY112" s="297"/>
      <c r="UGZ112" s="297"/>
      <c r="UHA112" s="297"/>
      <c r="UHB112" s="297"/>
      <c r="UHC112" s="297"/>
      <c r="UHD112" s="297"/>
      <c r="UHE112" s="297"/>
      <c r="UHF112" s="297"/>
      <c r="UHG112" s="297"/>
      <c r="UHH112" s="297"/>
      <c r="UHI112" s="297"/>
      <c r="UHJ112" s="297"/>
      <c r="UHK112" s="297"/>
      <c r="UHL112" s="297"/>
      <c r="UHM112" s="297"/>
      <c r="UHN112" s="297"/>
      <c r="UHO112" s="297"/>
      <c r="UHP112" s="297"/>
      <c r="UHQ112" s="297"/>
      <c r="UHR112" s="297"/>
      <c r="UHS112" s="297"/>
      <c r="UHT112" s="297"/>
      <c r="UHU112" s="297"/>
      <c r="UHV112" s="297"/>
      <c r="UHW112" s="297"/>
      <c r="UHX112" s="297"/>
      <c r="UHY112" s="297"/>
      <c r="UHZ112" s="297"/>
      <c r="UIA112" s="297"/>
      <c r="UIB112" s="297"/>
      <c r="UIC112" s="297"/>
      <c r="UID112" s="297"/>
      <c r="UIE112" s="297"/>
      <c r="UIF112" s="297"/>
      <c r="UIG112" s="297"/>
      <c r="UIH112" s="297"/>
      <c r="UII112" s="297"/>
      <c r="UIJ112" s="297"/>
      <c r="UIK112" s="297"/>
      <c r="UIL112" s="297"/>
      <c r="UIM112" s="297"/>
      <c r="UIN112" s="297"/>
      <c r="UIO112" s="297"/>
      <c r="UIP112" s="297"/>
      <c r="UIQ112" s="297"/>
      <c r="UIR112" s="297"/>
      <c r="UIS112" s="297"/>
      <c r="UIT112" s="297"/>
      <c r="UIU112" s="297"/>
      <c r="UIV112" s="297"/>
      <c r="UIW112" s="297"/>
      <c r="UIX112" s="297"/>
      <c r="UIY112" s="297"/>
      <c r="UIZ112" s="297"/>
      <c r="UJA112" s="297"/>
      <c r="UJB112" s="297"/>
      <c r="UJC112" s="297"/>
      <c r="UJD112" s="297"/>
      <c r="UJE112" s="297"/>
      <c r="UJF112" s="297"/>
      <c r="UJG112" s="297"/>
      <c r="UJH112" s="297"/>
      <c r="UJI112" s="297"/>
      <c r="UJJ112" s="297"/>
      <c r="UJK112" s="297"/>
      <c r="UJL112" s="297"/>
      <c r="UJM112" s="297"/>
      <c r="UJN112" s="297"/>
      <c r="UJO112" s="297"/>
      <c r="UJP112" s="297"/>
      <c r="UJQ112" s="297"/>
      <c r="UJR112" s="297"/>
      <c r="UJS112" s="297"/>
      <c r="UJT112" s="297"/>
      <c r="UJU112" s="297"/>
      <c r="UJV112" s="297"/>
      <c r="UJW112" s="297"/>
      <c r="UJX112" s="297"/>
      <c r="UJY112" s="297"/>
      <c r="UJZ112" s="297"/>
      <c r="UKA112" s="297"/>
      <c r="UKB112" s="297"/>
      <c r="UKC112" s="297"/>
      <c r="UKD112" s="297"/>
      <c r="UKE112" s="297"/>
      <c r="UKF112" s="297"/>
      <c r="UKG112" s="297"/>
      <c r="UKH112" s="297"/>
      <c r="UKI112" s="297"/>
      <c r="UKJ112" s="297"/>
      <c r="UKK112" s="297"/>
      <c r="UKL112" s="297"/>
      <c r="UKM112" s="297"/>
      <c r="UKN112" s="297"/>
      <c r="UKO112" s="297"/>
      <c r="UKP112" s="297"/>
      <c r="UKQ112" s="297"/>
      <c r="UKR112" s="297"/>
      <c r="UKS112" s="297"/>
      <c r="UKT112" s="297"/>
      <c r="UKU112" s="297"/>
      <c r="UKV112" s="297"/>
      <c r="UKW112" s="297"/>
      <c r="UKX112" s="297"/>
      <c r="UKY112" s="297"/>
      <c r="UKZ112" s="297"/>
      <c r="ULA112" s="297"/>
      <c r="ULB112" s="297"/>
      <c r="ULC112" s="297"/>
      <c r="ULD112" s="297"/>
      <c r="ULE112" s="297"/>
      <c r="ULF112" s="297"/>
      <c r="ULG112" s="297"/>
      <c r="ULH112" s="297"/>
      <c r="ULI112" s="297"/>
      <c r="ULJ112" s="297"/>
      <c r="ULK112" s="297"/>
      <c r="ULL112" s="297"/>
      <c r="ULM112" s="297"/>
      <c r="ULN112" s="297"/>
      <c r="ULO112" s="297"/>
      <c r="ULP112" s="297"/>
      <c r="ULQ112" s="297"/>
      <c r="ULR112" s="297"/>
      <c r="ULS112" s="297"/>
      <c r="ULT112" s="297"/>
      <c r="ULU112" s="297"/>
      <c r="ULV112" s="297"/>
      <c r="ULW112" s="297"/>
      <c r="ULX112" s="297"/>
      <c r="ULY112" s="297"/>
      <c r="ULZ112" s="297"/>
      <c r="UMA112" s="297"/>
      <c r="UMB112" s="297"/>
      <c r="UMC112" s="297"/>
      <c r="UMD112" s="297"/>
      <c r="UME112" s="297"/>
      <c r="UMF112" s="297"/>
      <c r="UMG112" s="297"/>
      <c r="UMH112" s="297"/>
      <c r="UMI112" s="297"/>
      <c r="UMJ112" s="297"/>
      <c r="UMK112" s="297"/>
      <c r="UML112" s="297"/>
      <c r="UMM112" s="297"/>
      <c r="UMN112" s="297"/>
      <c r="UMO112" s="297"/>
      <c r="UMP112" s="297"/>
      <c r="UMQ112" s="297"/>
      <c r="UMR112" s="297"/>
      <c r="UMS112" s="297"/>
      <c r="UMT112" s="297"/>
      <c r="UMU112" s="297"/>
      <c r="UMV112" s="297"/>
      <c r="UMW112" s="297"/>
      <c r="UMX112" s="297"/>
      <c r="UMY112" s="297"/>
      <c r="UMZ112" s="297"/>
      <c r="UNA112" s="297"/>
      <c r="UNB112" s="297"/>
      <c r="UNC112" s="297"/>
      <c r="UND112" s="297"/>
      <c r="UNE112" s="297"/>
      <c r="UNF112" s="297"/>
      <c r="UNG112" s="297"/>
      <c r="UNH112" s="297"/>
      <c r="UNI112" s="297"/>
      <c r="UNJ112" s="297"/>
      <c r="UNK112" s="297"/>
      <c r="UNL112" s="297"/>
      <c r="UNM112" s="297"/>
      <c r="UNN112" s="297"/>
      <c r="UNO112" s="297"/>
      <c r="UNP112" s="297"/>
      <c r="UNQ112" s="297"/>
      <c r="UNR112" s="297"/>
      <c r="UNS112" s="297"/>
      <c r="UNT112" s="297"/>
      <c r="UNU112" s="297"/>
      <c r="UNV112" s="297"/>
      <c r="UNW112" s="297"/>
      <c r="UNX112" s="297"/>
      <c r="UNY112" s="297"/>
      <c r="UNZ112" s="297"/>
      <c r="UOA112" s="297"/>
      <c r="UOB112" s="297"/>
      <c r="UOC112" s="297"/>
      <c r="UOD112" s="297"/>
      <c r="UOE112" s="297"/>
      <c r="UOF112" s="297"/>
      <c r="UOG112" s="297"/>
      <c r="UOH112" s="297"/>
      <c r="UOI112" s="297"/>
      <c r="UOJ112" s="297"/>
      <c r="UOK112" s="297"/>
      <c r="UOL112" s="297"/>
      <c r="UOM112" s="297"/>
      <c r="UON112" s="297"/>
      <c r="UOO112" s="297"/>
      <c r="UOP112" s="297"/>
      <c r="UOQ112" s="297"/>
      <c r="UOR112" s="297"/>
      <c r="UOS112" s="297"/>
      <c r="UOT112" s="297"/>
      <c r="UOU112" s="297"/>
      <c r="UOV112" s="297"/>
      <c r="UOW112" s="297"/>
      <c r="UOX112" s="297"/>
      <c r="UOY112" s="297"/>
      <c r="UOZ112" s="297"/>
      <c r="UPA112" s="297"/>
      <c r="UPB112" s="297"/>
      <c r="UPC112" s="297"/>
      <c r="UPD112" s="297"/>
      <c r="UPE112" s="297"/>
      <c r="UPF112" s="297"/>
      <c r="UPG112" s="297"/>
      <c r="UPH112" s="297"/>
      <c r="UPI112" s="297"/>
      <c r="UPJ112" s="297"/>
      <c r="UPK112" s="297"/>
      <c r="UPL112" s="297"/>
      <c r="UPM112" s="297"/>
      <c r="UPN112" s="297"/>
      <c r="UPO112" s="297"/>
      <c r="UPP112" s="297"/>
      <c r="UPQ112" s="297"/>
      <c r="UPR112" s="297"/>
      <c r="UPS112" s="297"/>
      <c r="UPT112" s="297"/>
      <c r="UPU112" s="297"/>
      <c r="UPV112" s="297"/>
      <c r="UPW112" s="297"/>
      <c r="UPX112" s="297"/>
      <c r="UPY112" s="297"/>
      <c r="UPZ112" s="297"/>
      <c r="UQA112" s="297"/>
      <c r="UQB112" s="297"/>
      <c r="UQC112" s="297"/>
      <c r="UQD112" s="297"/>
      <c r="UQE112" s="297"/>
      <c r="UQF112" s="297"/>
      <c r="UQG112" s="297"/>
      <c r="UQH112" s="297"/>
      <c r="UQI112" s="297"/>
      <c r="UQJ112" s="297"/>
      <c r="UQK112" s="297"/>
      <c r="UQL112" s="297"/>
      <c r="UQM112" s="297"/>
      <c r="UQN112" s="297"/>
      <c r="UQO112" s="297"/>
      <c r="UQP112" s="297"/>
      <c r="UQQ112" s="297"/>
      <c r="UQR112" s="297"/>
      <c r="UQS112" s="297"/>
      <c r="UQT112" s="297"/>
      <c r="UQU112" s="297"/>
      <c r="UQV112" s="297"/>
      <c r="UQW112" s="297"/>
      <c r="UQX112" s="297"/>
      <c r="UQY112" s="297"/>
      <c r="UQZ112" s="297"/>
      <c r="URA112" s="297"/>
      <c r="URB112" s="297"/>
      <c r="URC112" s="297"/>
      <c r="URD112" s="297"/>
      <c r="URE112" s="297"/>
      <c r="URF112" s="297"/>
      <c r="URG112" s="297"/>
      <c r="URH112" s="297"/>
      <c r="URI112" s="297"/>
      <c r="URJ112" s="297"/>
      <c r="URK112" s="297"/>
      <c r="URL112" s="297"/>
      <c r="URM112" s="297"/>
      <c r="URN112" s="297"/>
      <c r="URO112" s="297"/>
      <c r="URP112" s="297"/>
      <c r="URQ112" s="297"/>
      <c r="URR112" s="297"/>
      <c r="URS112" s="297"/>
      <c r="URT112" s="297"/>
      <c r="URU112" s="297"/>
      <c r="URV112" s="297"/>
      <c r="URW112" s="297"/>
      <c r="URX112" s="297"/>
      <c r="URY112" s="297"/>
      <c r="URZ112" s="297"/>
      <c r="USA112" s="297"/>
      <c r="USB112" s="297"/>
      <c r="USC112" s="297"/>
      <c r="USD112" s="297"/>
      <c r="USE112" s="297"/>
      <c r="USF112" s="297"/>
      <c r="USG112" s="297"/>
      <c r="USH112" s="297"/>
      <c r="USI112" s="297"/>
      <c r="USJ112" s="297"/>
      <c r="USK112" s="297"/>
      <c r="USL112" s="297"/>
      <c r="USM112" s="297"/>
      <c r="USN112" s="297"/>
      <c r="USO112" s="297"/>
      <c r="USP112" s="297"/>
      <c r="USQ112" s="297"/>
      <c r="USR112" s="297"/>
      <c r="USS112" s="297"/>
      <c r="UST112" s="297"/>
      <c r="USU112" s="297"/>
      <c r="USV112" s="297"/>
      <c r="USW112" s="297"/>
      <c r="USX112" s="297"/>
      <c r="USY112" s="297"/>
      <c r="USZ112" s="297"/>
      <c r="UTA112" s="297"/>
      <c r="UTB112" s="297"/>
      <c r="UTC112" s="297"/>
      <c r="UTD112" s="297"/>
      <c r="UTE112" s="297"/>
      <c r="UTF112" s="297"/>
      <c r="UTG112" s="297"/>
      <c r="UTH112" s="297"/>
      <c r="UTI112" s="297"/>
      <c r="UTJ112" s="297"/>
      <c r="UTK112" s="297"/>
      <c r="UTL112" s="297"/>
      <c r="UTM112" s="297"/>
      <c r="UTN112" s="297"/>
      <c r="UTO112" s="297"/>
      <c r="UTP112" s="297"/>
      <c r="UTQ112" s="297"/>
      <c r="UTR112" s="297"/>
      <c r="UTS112" s="297"/>
      <c r="UTT112" s="297"/>
      <c r="UTU112" s="297"/>
      <c r="UTV112" s="297"/>
      <c r="UTW112" s="297"/>
      <c r="UTX112" s="297"/>
      <c r="UTY112" s="297"/>
      <c r="UTZ112" s="297"/>
      <c r="UUA112" s="297"/>
      <c r="UUB112" s="297"/>
      <c r="UUC112" s="297"/>
      <c r="UUD112" s="297"/>
      <c r="UUE112" s="297"/>
      <c r="UUF112" s="297"/>
      <c r="UUG112" s="297"/>
      <c r="UUH112" s="297"/>
      <c r="UUI112" s="297"/>
      <c r="UUJ112" s="297"/>
      <c r="UUK112" s="297"/>
      <c r="UUL112" s="297"/>
      <c r="UUM112" s="297"/>
      <c r="UUN112" s="297"/>
      <c r="UUO112" s="297"/>
      <c r="UUP112" s="297"/>
      <c r="UUQ112" s="297"/>
      <c r="UUR112" s="297"/>
      <c r="UUS112" s="297"/>
      <c r="UUT112" s="297"/>
      <c r="UUU112" s="297"/>
      <c r="UUV112" s="297"/>
      <c r="UUW112" s="297"/>
      <c r="UUX112" s="297"/>
      <c r="UUY112" s="297"/>
      <c r="UUZ112" s="297"/>
      <c r="UVA112" s="297"/>
      <c r="UVB112" s="297"/>
      <c r="UVC112" s="297"/>
      <c r="UVD112" s="297"/>
      <c r="UVE112" s="297"/>
      <c r="UVF112" s="297"/>
      <c r="UVG112" s="297"/>
      <c r="UVH112" s="297"/>
      <c r="UVI112" s="297"/>
      <c r="UVJ112" s="297"/>
      <c r="UVK112" s="297"/>
      <c r="UVL112" s="297"/>
      <c r="UVM112" s="297"/>
      <c r="UVN112" s="297"/>
      <c r="UVO112" s="297"/>
      <c r="UVP112" s="297"/>
      <c r="UVQ112" s="297"/>
      <c r="UVR112" s="297"/>
      <c r="UVS112" s="297"/>
      <c r="UVT112" s="297"/>
      <c r="UVU112" s="297"/>
      <c r="UVV112" s="297"/>
      <c r="UVW112" s="297"/>
      <c r="UVX112" s="297"/>
      <c r="UVY112" s="297"/>
      <c r="UVZ112" s="297"/>
      <c r="UWA112" s="297"/>
      <c r="UWB112" s="297"/>
      <c r="UWC112" s="297"/>
      <c r="UWD112" s="297"/>
      <c r="UWE112" s="297"/>
      <c r="UWF112" s="297"/>
      <c r="UWG112" s="297"/>
      <c r="UWH112" s="297"/>
      <c r="UWI112" s="297"/>
      <c r="UWJ112" s="297"/>
      <c r="UWK112" s="297"/>
      <c r="UWL112" s="297"/>
      <c r="UWM112" s="297"/>
      <c r="UWN112" s="297"/>
      <c r="UWO112" s="297"/>
      <c r="UWP112" s="297"/>
      <c r="UWQ112" s="297"/>
      <c r="UWR112" s="297"/>
      <c r="UWS112" s="297"/>
      <c r="UWT112" s="297"/>
      <c r="UWU112" s="297"/>
      <c r="UWV112" s="297"/>
      <c r="UWW112" s="297"/>
      <c r="UWX112" s="297"/>
      <c r="UWY112" s="297"/>
      <c r="UWZ112" s="297"/>
      <c r="UXA112" s="297"/>
      <c r="UXB112" s="297"/>
      <c r="UXC112" s="297"/>
      <c r="UXD112" s="297"/>
      <c r="UXE112" s="297"/>
      <c r="UXF112" s="297"/>
      <c r="UXG112" s="297"/>
      <c r="UXH112" s="297"/>
      <c r="UXI112" s="297"/>
      <c r="UXJ112" s="297"/>
      <c r="UXK112" s="297"/>
      <c r="UXL112" s="297"/>
      <c r="UXM112" s="297"/>
      <c r="UXN112" s="297"/>
      <c r="UXO112" s="297"/>
      <c r="UXP112" s="297"/>
      <c r="UXQ112" s="297"/>
      <c r="UXR112" s="297"/>
      <c r="UXS112" s="297"/>
      <c r="UXT112" s="297"/>
      <c r="UXU112" s="297"/>
      <c r="UXV112" s="297"/>
      <c r="UXW112" s="297"/>
      <c r="UXX112" s="297"/>
      <c r="UXY112" s="297"/>
      <c r="UXZ112" s="297"/>
      <c r="UYA112" s="297"/>
      <c r="UYB112" s="297"/>
      <c r="UYC112" s="297"/>
      <c r="UYD112" s="297"/>
      <c r="UYE112" s="297"/>
      <c r="UYF112" s="297"/>
      <c r="UYG112" s="297"/>
      <c r="UYH112" s="297"/>
      <c r="UYI112" s="297"/>
      <c r="UYJ112" s="297"/>
      <c r="UYK112" s="297"/>
      <c r="UYL112" s="297"/>
      <c r="UYM112" s="297"/>
      <c r="UYN112" s="297"/>
      <c r="UYO112" s="297"/>
      <c r="UYP112" s="297"/>
      <c r="UYQ112" s="297"/>
      <c r="UYR112" s="297"/>
      <c r="UYS112" s="297"/>
      <c r="UYT112" s="297"/>
      <c r="UYU112" s="297"/>
      <c r="UYV112" s="297"/>
      <c r="UYW112" s="297"/>
      <c r="UYX112" s="297"/>
      <c r="UYY112" s="297"/>
      <c r="UYZ112" s="297"/>
      <c r="UZA112" s="297"/>
      <c r="UZB112" s="297"/>
      <c r="UZC112" s="297"/>
      <c r="UZD112" s="297"/>
      <c r="UZE112" s="297"/>
      <c r="UZF112" s="297"/>
      <c r="UZG112" s="297"/>
      <c r="UZH112" s="297"/>
      <c r="UZI112" s="297"/>
      <c r="UZJ112" s="297"/>
      <c r="UZK112" s="297"/>
      <c r="UZL112" s="297"/>
      <c r="UZM112" s="297"/>
      <c r="UZN112" s="297"/>
      <c r="UZO112" s="297"/>
      <c r="UZP112" s="297"/>
      <c r="UZQ112" s="297"/>
      <c r="UZR112" s="297"/>
      <c r="UZS112" s="297"/>
      <c r="UZT112" s="297"/>
      <c r="UZU112" s="297"/>
      <c r="UZV112" s="297"/>
      <c r="UZW112" s="297"/>
      <c r="UZX112" s="297"/>
      <c r="UZY112" s="297"/>
      <c r="UZZ112" s="297"/>
      <c r="VAA112" s="297"/>
      <c r="VAB112" s="297"/>
      <c r="VAC112" s="297"/>
      <c r="VAD112" s="297"/>
      <c r="VAE112" s="297"/>
      <c r="VAF112" s="297"/>
      <c r="VAG112" s="297"/>
      <c r="VAH112" s="297"/>
      <c r="VAI112" s="297"/>
      <c r="VAJ112" s="297"/>
      <c r="VAK112" s="297"/>
      <c r="VAL112" s="297"/>
      <c r="VAM112" s="297"/>
      <c r="VAN112" s="297"/>
      <c r="VAO112" s="297"/>
      <c r="VAP112" s="297"/>
      <c r="VAQ112" s="297"/>
      <c r="VAR112" s="297"/>
      <c r="VAS112" s="297"/>
      <c r="VAT112" s="297"/>
      <c r="VAU112" s="297"/>
      <c r="VAV112" s="297"/>
      <c r="VAW112" s="297"/>
      <c r="VAX112" s="297"/>
      <c r="VAY112" s="297"/>
      <c r="VAZ112" s="297"/>
      <c r="VBA112" s="297"/>
      <c r="VBB112" s="297"/>
      <c r="VBC112" s="297"/>
      <c r="VBD112" s="297"/>
      <c r="VBE112" s="297"/>
      <c r="VBF112" s="297"/>
      <c r="VBG112" s="297"/>
      <c r="VBH112" s="297"/>
      <c r="VBI112" s="297"/>
      <c r="VBJ112" s="297"/>
      <c r="VBK112" s="297"/>
      <c r="VBL112" s="297"/>
      <c r="VBM112" s="297"/>
      <c r="VBN112" s="297"/>
      <c r="VBO112" s="297"/>
      <c r="VBP112" s="297"/>
      <c r="VBQ112" s="297"/>
      <c r="VBR112" s="297"/>
      <c r="VBS112" s="297"/>
      <c r="VBT112" s="297"/>
      <c r="VBU112" s="297"/>
      <c r="VBV112" s="297"/>
      <c r="VBW112" s="297"/>
      <c r="VBX112" s="297"/>
      <c r="VBY112" s="297"/>
      <c r="VBZ112" s="297"/>
      <c r="VCA112" s="297"/>
      <c r="VCB112" s="297"/>
      <c r="VCC112" s="297"/>
      <c r="VCD112" s="297"/>
      <c r="VCE112" s="297"/>
      <c r="VCF112" s="297"/>
      <c r="VCG112" s="297"/>
      <c r="VCH112" s="297"/>
      <c r="VCI112" s="297"/>
      <c r="VCJ112" s="297"/>
      <c r="VCK112" s="297"/>
      <c r="VCL112" s="297"/>
      <c r="VCM112" s="297"/>
      <c r="VCN112" s="297"/>
      <c r="VCO112" s="297"/>
      <c r="VCP112" s="297"/>
      <c r="VCQ112" s="297"/>
      <c r="VCR112" s="297"/>
      <c r="VCS112" s="297"/>
      <c r="VCT112" s="297"/>
      <c r="VCU112" s="297"/>
      <c r="VCV112" s="297"/>
      <c r="VCW112" s="297"/>
      <c r="VCX112" s="297"/>
      <c r="VCY112" s="297"/>
      <c r="VCZ112" s="297"/>
      <c r="VDA112" s="297"/>
      <c r="VDB112" s="297"/>
      <c r="VDC112" s="297"/>
      <c r="VDD112" s="297"/>
      <c r="VDE112" s="297"/>
      <c r="VDF112" s="297"/>
      <c r="VDG112" s="297"/>
      <c r="VDH112" s="297"/>
      <c r="VDI112" s="297"/>
      <c r="VDJ112" s="297"/>
      <c r="VDK112" s="297"/>
      <c r="VDL112" s="297"/>
      <c r="VDM112" s="297"/>
      <c r="VDN112" s="297"/>
      <c r="VDO112" s="297"/>
      <c r="VDP112" s="297"/>
      <c r="VDQ112" s="297"/>
      <c r="VDR112" s="297"/>
      <c r="VDS112" s="297"/>
      <c r="VDT112" s="297"/>
      <c r="VDU112" s="297"/>
      <c r="VDV112" s="297"/>
      <c r="VDW112" s="297"/>
      <c r="VDX112" s="297"/>
      <c r="VDY112" s="297"/>
      <c r="VDZ112" s="297"/>
      <c r="VEA112" s="297"/>
      <c r="VEB112" s="297"/>
      <c r="VEC112" s="297"/>
      <c r="VED112" s="297"/>
      <c r="VEE112" s="297"/>
      <c r="VEF112" s="297"/>
      <c r="VEG112" s="297"/>
      <c r="VEH112" s="297"/>
      <c r="VEI112" s="297"/>
      <c r="VEJ112" s="297"/>
      <c r="VEK112" s="297"/>
      <c r="VEL112" s="297"/>
      <c r="VEM112" s="297"/>
      <c r="VEN112" s="297"/>
      <c r="VEO112" s="297"/>
      <c r="VEP112" s="297"/>
      <c r="VEQ112" s="297"/>
      <c r="VER112" s="297"/>
      <c r="VES112" s="297"/>
      <c r="VET112" s="297"/>
      <c r="VEU112" s="297"/>
      <c r="VEV112" s="297"/>
      <c r="VEW112" s="297"/>
      <c r="VEX112" s="297"/>
      <c r="VEY112" s="297"/>
      <c r="VEZ112" s="297"/>
      <c r="VFA112" s="297"/>
      <c r="VFB112" s="297"/>
      <c r="VFC112" s="297"/>
      <c r="VFD112" s="297"/>
      <c r="VFE112" s="297"/>
      <c r="VFF112" s="297"/>
      <c r="VFG112" s="297"/>
      <c r="VFH112" s="297"/>
      <c r="VFI112" s="297"/>
      <c r="VFJ112" s="297"/>
      <c r="VFK112" s="297"/>
      <c r="VFL112" s="297"/>
      <c r="VFM112" s="297"/>
      <c r="VFN112" s="297"/>
      <c r="VFO112" s="297"/>
      <c r="VFP112" s="297"/>
      <c r="VFQ112" s="297"/>
      <c r="VFR112" s="297"/>
      <c r="VFS112" s="297"/>
      <c r="VFT112" s="297"/>
      <c r="VFU112" s="297"/>
      <c r="VFV112" s="297"/>
      <c r="VFW112" s="297"/>
      <c r="VFX112" s="297"/>
      <c r="VFY112" s="297"/>
      <c r="VFZ112" s="297"/>
      <c r="VGA112" s="297"/>
      <c r="VGB112" s="297"/>
      <c r="VGC112" s="297"/>
      <c r="VGD112" s="297"/>
      <c r="VGE112" s="297"/>
      <c r="VGF112" s="297"/>
      <c r="VGG112" s="297"/>
      <c r="VGH112" s="297"/>
      <c r="VGI112" s="297"/>
      <c r="VGJ112" s="297"/>
      <c r="VGK112" s="297"/>
      <c r="VGL112" s="297"/>
      <c r="VGM112" s="297"/>
      <c r="VGN112" s="297"/>
      <c r="VGO112" s="297"/>
      <c r="VGP112" s="297"/>
      <c r="VGQ112" s="297"/>
      <c r="VGR112" s="297"/>
      <c r="VGS112" s="297"/>
      <c r="VGT112" s="297"/>
      <c r="VGU112" s="297"/>
      <c r="VGV112" s="297"/>
      <c r="VGW112" s="297"/>
      <c r="VGX112" s="297"/>
      <c r="VGY112" s="297"/>
      <c r="VGZ112" s="297"/>
      <c r="VHA112" s="297"/>
      <c r="VHB112" s="297"/>
      <c r="VHC112" s="297"/>
      <c r="VHD112" s="297"/>
      <c r="VHE112" s="297"/>
      <c r="VHF112" s="297"/>
      <c r="VHG112" s="297"/>
      <c r="VHH112" s="297"/>
      <c r="VHI112" s="297"/>
      <c r="VHJ112" s="297"/>
      <c r="VHK112" s="297"/>
      <c r="VHL112" s="297"/>
      <c r="VHM112" s="297"/>
      <c r="VHN112" s="297"/>
      <c r="VHO112" s="297"/>
      <c r="VHP112" s="297"/>
      <c r="VHQ112" s="297"/>
      <c r="VHR112" s="297"/>
      <c r="VHS112" s="297"/>
      <c r="VHT112" s="297"/>
      <c r="VHU112" s="297"/>
      <c r="VHV112" s="297"/>
      <c r="VHW112" s="297"/>
      <c r="VHX112" s="297"/>
      <c r="VHY112" s="297"/>
      <c r="VHZ112" s="297"/>
      <c r="VIA112" s="297"/>
      <c r="VIB112" s="297"/>
      <c r="VIC112" s="297"/>
      <c r="VID112" s="297"/>
      <c r="VIE112" s="297"/>
      <c r="VIF112" s="297"/>
      <c r="VIG112" s="297"/>
      <c r="VIH112" s="297"/>
      <c r="VII112" s="297"/>
      <c r="VIJ112" s="297"/>
      <c r="VIK112" s="297"/>
      <c r="VIL112" s="297"/>
      <c r="VIM112" s="297"/>
      <c r="VIN112" s="297"/>
      <c r="VIO112" s="297"/>
      <c r="VIP112" s="297"/>
      <c r="VIQ112" s="297"/>
      <c r="VIR112" s="297"/>
      <c r="VIS112" s="297"/>
      <c r="VIT112" s="297"/>
      <c r="VIU112" s="297"/>
      <c r="VIV112" s="297"/>
      <c r="VIW112" s="297"/>
      <c r="VIX112" s="297"/>
      <c r="VIY112" s="297"/>
      <c r="VIZ112" s="297"/>
      <c r="VJA112" s="297"/>
      <c r="VJB112" s="297"/>
      <c r="VJC112" s="297"/>
      <c r="VJD112" s="297"/>
      <c r="VJE112" s="297"/>
      <c r="VJF112" s="297"/>
      <c r="VJG112" s="297"/>
      <c r="VJH112" s="297"/>
      <c r="VJI112" s="297"/>
      <c r="VJJ112" s="297"/>
      <c r="VJK112" s="297"/>
      <c r="VJL112" s="297"/>
      <c r="VJM112" s="297"/>
      <c r="VJN112" s="297"/>
      <c r="VJO112" s="297"/>
      <c r="VJP112" s="297"/>
      <c r="VJQ112" s="297"/>
      <c r="VJR112" s="297"/>
      <c r="VJS112" s="297"/>
      <c r="VJT112" s="297"/>
      <c r="VJU112" s="297"/>
      <c r="VJV112" s="297"/>
      <c r="VJW112" s="297"/>
      <c r="VJX112" s="297"/>
      <c r="VJY112" s="297"/>
      <c r="VJZ112" s="297"/>
      <c r="VKA112" s="297"/>
      <c r="VKB112" s="297"/>
      <c r="VKC112" s="297"/>
      <c r="VKD112" s="297"/>
      <c r="VKE112" s="297"/>
      <c r="VKF112" s="297"/>
      <c r="VKG112" s="297"/>
      <c r="VKH112" s="297"/>
      <c r="VKI112" s="297"/>
      <c r="VKJ112" s="297"/>
      <c r="VKK112" s="297"/>
      <c r="VKL112" s="297"/>
      <c r="VKM112" s="297"/>
      <c r="VKN112" s="297"/>
      <c r="VKO112" s="297"/>
      <c r="VKP112" s="297"/>
      <c r="VKQ112" s="297"/>
      <c r="VKR112" s="297"/>
      <c r="VKS112" s="297"/>
      <c r="VKT112" s="297"/>
      <c r="VKU112" s="297"/>
      <c r="VKV112" s="297"/>
      <c r="VKW112" s="297"/>
      <c r="VKX112" s="297"/>
      <c r="VKY112" s="297"/>
      <c r="VKZ112" s="297"/>
      <c r="VLA112" s="297"/>
      <c r="VLB112" s="297"/>
      <c r="VLC112" s="297"/>
      <c r="VLD112" s="297"/>
      <c r="VLE112" s="297"/>
      <c r="VLF112" s="297"/>
      <c r="VLG112" s="297"/>
      <c r="VLH112" s="297"/>
      <c r="VLI112" s="297"/>
      <c r="VLJ112" s="297"/>
      <c r="VLK112" s="297"/>
      <c r="VLL112" s="297"/>
      <c r="VLM112" s="297"/>
      <c r="VLN112" s="297"/>
      <c r="VLO112" s="297"/>
      <c r="VLP112" s="297"/>
      <c r="VLQ112" s="297"/>
      <c r="VLR112" s="297"/>
      <c r="VLS112" s="297"/>
      <c r="VLT112" s="297"/>
      <c r="VLU112" s="297"/>
      <c r="VLV112" s="297"/>
      <c r="VLW112" s="297"/>
      <c r="VLX112" s="297"/>
      <c r="VLY112" s="297"/>
      <c r="VLZ112" s="297"/>
      <c r="VMA112" s="297"/>
      <c r="VMB112" s="297"/>
      <c r="VMC112" s="297"/>
      <c r="VMD112" s="297"/>
      <c r="VME112" s="297"/>
      <c r="VMF112" s="297"/>
      <c r="VMG112" s="297"/>
      <c r="VMH112" s="297"/>
      <c r="VMI112" s="297"/>
      <c r="VMJ112" s="297"/>
      <c r="VMK112" s="297"/>
      <c r="VML112" s="297"/>
      <c r="VMM112" s="297"/>
      <c r="VMN112" s="297"/>
      <c r="VMO112" s="297"/>
      <c r="VMP112" s="297"/>
      <c r="VMQ112" s="297"/>
      <c r="VMR112" s="297"/>
      <c r="VMS112" s="297"/>
      <c r="VMT112" s="297"/>
      <c r="VMU112" s="297"/>
      <c r="VMV112" s="297"/>
      <c r="VMW112" s="297"/>
      <c r="VMX112" s="297"/>
      <c r="VMY112" s="297"/>
      <c r="VMZ112" s="297"/>
      <c r="VNA112" s="297"/>
      <c r="VNB112" s="297"/>
      <c r="VNC112" s="297"/>
      <c r="VND112" s="297"/>
      <c r="VNE112" s="297"/>
      <c r="VNF112" s="297"/>
      <c r="VNG112" s="297"/>
      <c r="VNH112" s="297"/>
      <c r="VNI112" s="297"/>
      <c r="VNJ112" s="297"/>
      <c r="VNK112" s="297"/>
      <c r="VNL112" s="297"/>
      <c r="VNM112" s="297"/>
      <c r="VNN112" s="297"/>
      <c r="VNO112" s="297"/>
      <c r="VNP112" s="297"/>
      <c r="VNQ112" s="297"/>
      <c r="VNR112" s="297"/>
      <c r="VNS112" s="297"/>
      <c r="VNT112" s="297"/>
      <c r="VNU112" s="297"/>
      <c r="VNV112" s="297"/>
      <c r="VNW112" s="297"/>
      <c r="VNX112" s="297"/>
      <c r="VNY112" s="297"/>
      <c r="VNZ112" s="297"/>
      <c r="VOA112" s="297"/>
      <c r="VOB112" s="297"/>
      <c r="VOC112" s="297"/>
      <c r="VOD112" s="297"/>
      <c r="VOE112" s="297"/>
      <c r="VOF112" s="297"/>
      <c r="VOG112" s="297"/>
      <c r="VOH112" s="297"/>
      <c r="VOI112" s="297"/>
      <c r="VOJ112" s="297"/>
      <c r="VOK112" s="297"/>
      <c r="VOL112" s="297"/>
      <c r="VOM112" s="297"/>
      <c r="VON112" s="297"/>
      <c r="VOO112" s="297"/>
      <c r="VOP112" s="297"/>
      <c r="VOQ112" s="297"/>
      <c r="VOR112" s="297"/>
      <c r="VOS112" s="297"/>
      <c r="VOT112" s="297"/>
      <c r="VOU112" s="297"/>
      <c r="VOV112" s="297"/>
      <c r="VOW112" s="297"/>
      <c r="VOX112" s="297"/>
      <c r="VOY112" s="297"/>
      <c r="VOZ112" s="297"/>
      <c r="VPA112" s="297"/>
      <c r="VPB112" s="297"/>
      <c r="VPC112" s="297"/>
      <c r="VPD112" s="297"/>
      <c r="VPE112" s="297"/>
      <c r="VPF112" s="297"/>
      <c r="VPG112" s="297"/>
      <c r="VPH112" s="297"/>
      <c r="VPI112" s="297"/>
      <c r="VPJ112" s="297"/>
      <c r="VPK112" s="297"/>
      <c r="VPL112" s="297"/>
      <c r="VPM112" s="297"/>
      <c r="VPN112" s="297"/>
      <c r="VPO112" s="297"/>
      <c r="VPP112" s="297"/>
      <c r="VPQ112" s="297"/>
      <c r="VPR112" s="297"/>
      <c r="VPS112" s="297"/>
      <c r="VPT112" s="297"/>
      <c r="VPU112" s="297"/>
      <c r="VPV112" s="297"/>
      <c r="VPW112" s="297"/>
      <c r="VPX112" s="297"/>
      <c r="VPY112" s="297"/>
      <c r="VPZ112" s="297"/>
      <c r="VQA112" s="297"/>
      <c r="VQB112" s="297"/>
      <c r="VQC112" s="297"/>
      <c r="VQD112" s="297"/>
      <c r="VQE112" s="297"/>
      <c r="VQF112" s="297"/>
      <c r="VQG112" s="297"/>
      <c r="VQH112" s="297"/>
      <c r="VQI112" s="297"/>
      <c r="VQJ112" s="297"/>
      <c r="VQK112" s="297"/>
      <c r="VQL112" s="297"/>
      <c r="VQM112" s="297"/>
      <c r="VQN112" s="297"/>
      <c r="VQO112" s="297"/>
      <c r="VQP112" s="297"/>
      <c r="VQQ112" s="297"/>
      <c r="VQR112" s="297"/>
      <c r="VQS112" s="297"/>
      <c r="VQT112" s="297"/>
      <c r="VQU112" s="297"/>
      <c r="VQV112" s="297"/>
      <c r="VQW112" s="297"/>
      <c r="VQX112" s="297"/>
      <c r="VQY112" s="297"/>
      <c r="VQZ112" s="297"/>
      <c r="VRA112" s="297"/>
      <c r="VRB112" s="297"/>
      <c r="VRC112" s="297"/>
      <c r="VRD112" s="297"/>
      <c r="VRE112" s="297"/>
      <c r="VRF112" s="297"/>
      <c r="VRG112" s="297"/>
      <c r="VRH112" s="297"/>
      <c r="VRI112" s="297"/>
      <c r="VRJ112" s="297"/>
      <c r="VRK112" s="297"/>
      <c r="VRL112" s="297"/>
      <c r="VRM112" s="297"/>
      <c r="VRN112" s="297"/>
      <c r="VRO112" s="297"/>
      <c r="VRP112" s="297"/>
      <c r="VRQ112" s="297"/>
      <c r="VRR112" s="297"/>
      <c r="VRS112" s="297"/>
      <c r="VRT112" s="297"/>
      <c r="VRU112" s="297"/>
      <c r="VRV112" s="297"/>
      <c r="VRW112" s="297"/>
      <c r="VRX112" s="297"/>
      <c r="VRY112" s="297"/>
      <c r="VRZ112" s="297"/>
      <c r="VSA112" s="297"/>
      <c r="VSB112" s="297"/>
      <c r="VSC112" s="297"/>
      <c r="VSD112" s="297"/>
      <c r="VSE112" s="297"/>
      <c r="VSF112" s="297"/>
      <c r="VSG112" s="297"/>
      <c r="VSH112" s="297"/>
      <c r="VSI112" s="297"/>
      <c r="VSJ112" s="297"/>
      <c r="VSK112" s="297"/>
      <c r="VSL112" s="297"/>
      <c r="VSM112" s="297"/>
      <c r="VSN112" s="297"/>
      <c r="VSO112" s="297"/>
      <c r="VSP112" s="297"/>
      <c r="VSQ112" s="297"/>
      <c r="VSR112" s="297"/>
      <c r="VSS112" s="297"/>
      <c r="VST112" s="297"/>
      <c r="VSU112" s="297"/>
      <c r="VSV112" s="297"/>
      <c r="VSW112" s="297"/>
      <c r="VSX112" s="297"/>
      <c r="VSY112" s="297"/>
      <c r="VSZ112" s="297"/>
      <c r="VTA112" s="297"/>
      <c r="VTB112" s="297"/>
      <c r="VTC112" s="297"/>
      <c r="VTD112" s="297"/>
      <c r="VTE112" s="297"/>
      <c r="VTF112" s="297"/>
      <c r="VTG112" s="297"/>
      <c r="VTH112" s="297"/>
      <c r="VTI112" s="297"/>
      <c r="VTJ112" s="297"/>
      <c r="VTK112" s="297"/>
      <c r="VTL112" s="297"/>
      <c r="VTM112" s="297"/>
      <c r="VTN112" s="297"/>
      <c r="VTO112" s="297"/>
      <c r="VTP112" s="297"/>
      <c r="VTQ112" s="297"/>
      <c r="VTR112" s="297"/>
      <c r="VTS112" s="297"/>
      <c r="VTT112" s="297"/>
      <c r="VTU112" s="297"/>
      <c r="VTV112" s="297"/>
      <c r="VTW112" s="297"/>
      <c r="VTX112" s="297"/>
      <c r="VTY112" s="297"/>
      <c r="VTZ112" s="297"/>
      <c r="VUA112" s="297"/>
      <c r="VUB112" s="297"/>
      <c r="VUC112" s="297"/>
      <c r="VUD112" s="297"/>
      <c r="VUE112" s="297"/>
      <c r="VUF112" s="297"/>
      <c r="VUG112" s="297"/>
      <c r="VUH112" s="297"/>
      <c r="VUI112" s="297"/>
      <c r="VUJ112" s="297"/>
      <c r="VUK112" s="297"/>
      <c r="VUL112" s="297"/>
      <c r="VUM112" s="297"/>
      <c r="VUN112" s="297"/>
      <c r="VUO112" s="297"/>
      <c r="VUP112" s="297"/>
      <c r="VUQ112" s="297"/>
      <c r="VUR112" s="297"/>
      <c r="VUS112" s="297"/>
      <c r="VUT112" s="297"/>
      <c r="VUU112" s="297"/>
      <c r="VUV112" s="297"/>
      <c r="VUW112" s="297"/>
      <c r="VUX112" s="297"/>
      <c r="VUY112" s="297"/>
      <c r="VUZ112" s="297"/>
      <c r="VVA112" s="297"/>
      <c r="VVB112" s="297"/>
      <c r="VVC112" s="297"/>
      <c r="VVD112" s="297"/>
      <c r="VVE112" s="297"/>
      <c r="VVF112" s="297"/>
      <c r="VVG112" s="297"/>
      <c r="VVH112" s="297"/>
      <c r="VVI112" s="297"/>
      <c r="VVJ112" s="297"/>
      <c r="VVK112" s="297"/>
      <c r="VVL112" s="297"/>
      <c r="VVM112" s="297"/>
      <c r="VVN112" s="297"/>
      <c r="VVO112" s="297"/>
      <c r="VVP112" s="297"/>
      <c r="VVQ112" s="297"/>
      <c r="VVR112" s="297"/>
      <c r="VVS112" s="297"/>
      <c r="VVT112" s="297"/>
      <c r="VVU112" s="297"/>
      <c r="VVV112" s="297"/>
      <c r="VVW112" s="297"/>
      <c r="VVX112" s="297"/>
      <c r="VVY112" s="297"/>
      <c r="VVZ112" s="297"/>
      <c r="VWA112" s="297"/>
      <c r="VWB112" s="297"/>
      <c r="VWC112" s="297"/>
      <c r="VWD112" s="297"/>
      <c r="VWE112" s="297"/>
      <c r="VWF112" s="297"/>
      <c r="VWG112" s="297"/>
      <c r="VWH112" s="297"/>
      <c r="VWI112" s="297"/>
      <c r="VWJ112" s="297"/>
      <c r="VWK112" s="297"/>
      <c r="VWL112" s="297"/>
      <c r="VWM112" s="297"/>
      <c r="VWN112" s="297"/>
      <c r="VWO112" s="297"/>
      <c r="VWP112" s="297"/>
      <c r="VWQ112" s="297"/>
      <c r="VWR112" s="297"/>
      <c r="VWS112" s="297"/>
      <c r="VWT112" s="297"/>
      <c r="VWU112" s="297"/>
      <c r="VWV112" s="297"/>
      <c r="VWW112" s="297"/>
      <c r="VWX112" s="297"/>
      <c r="VWY112" s="297"/>
      <c r="VWZ112" s="297"/>
      <c r="VXA112" s="297"/>
      <c r="VXB112" s="297"/>
      <c r="VXC112" s="297"/>
      <c r="VXD112" s="297"/>
      <c r="VXE112" s="297"/>
      <c r="VXF112" s="297"/>
      <c r="VXG112" s="297"/>
      <c r="VXH112" s="297"/>
      <c r="VXI112" s="297"/>
      <c r="VXJ112" s="297"/>
      <c r="VXK112" s="297"/>
      <c r="VXL112" s="297"/>
      <c r="VXM112" s="297"/>
      <c r="VXN112" s="297"/>
      <c r="VXO112" s="297"/>
      <c r="VXP112" s="297"/>
      <c r="VXQ112" s="297"/>
      <c r="VXR112" s="297"/>
      <c r="VXS112" s="297"/>
      <c r="VXT112" s="297"/>
      <c r="VXU112" s="297"/>
      <c r="VXV112" s="297"/>
      <c r="VXW112" s="297"/>
      <c r="VXX112" s="297"/>
      <c r="VXY112" s="297"/>
      <c r="VXZ112" s="297"/>
      <c r="VYA112" s="297"/>
      <c r="VYB112" s="297"/>
      <c r="VYC112" s="297"/>
      <c r="VYD112" s="297"/>
      <c r="VYE112" s="297"/>
      <c r="VYF112" s="297"/>
      <c r="VYG112" s="297"/>
      <c r="VYH112" s="297"/>
      <c r="VYI112" s="297"/>
      <c r="VYJ112" s="297"/>
      <c r="VYK112" s="297"/>
      <c r="VYL112" s="297"/>
      <c r="VYM112" s="297"/>
      <c r="VYN112" s="297"/>
      <c r="VYO112" s="297"/>
      <c r="VYP112" s="297"/>
      <c r="VYQ112" s="297"/>
      <c r="VYR112" s="297"/>
      <c r="VYS112" s="297"/>
      <c r="VYT112" s="297"/>
      <c r="VYU112" s="297"/>
      <c r="VYV112" s="297"/>
      <c r="VYW112" s="297"/>
      <c r="VYX112" s="297"/>
      <c r="VYY112" s="297"/>
      <c r="VYZ112" s="297"/>
      <c r="VZA112" s="297"/>
      <c r="VZB112" s="297"/>
      <c r="VZC112" s="297"/>
      <c r="VZD112" s="297"/>
      <c r="VZE112" s="297"/>
      <c r="VZF112" s="297"/>
      <c r="VZG112" s="297"/>
      <c r="VZH112" s="297"/>
      <c r="VZI112" s="297"/>
      <c r="VZJ112" s="297"/>
      <c r="VZK112" s="297"/>
      <c r="VZL112" s="297"/>
      <c r="VZM112" s="297"/>
      <c r="VZN112" s="297"/>
      <c r="VZO112" s="297"/>
      <c r="VZP112" s="297"/>
      <c r="VZQ112" s="297"/>
      <c r="VZR112" s="297"/>
      <c r="VZS112" s="297"/>
      <c r="VZT112" s="297"/>
      <c r="VZU112" s="297"/>
      <c r="VZV112" s="297"/>
      <c r="VZW112" s="297"/>
      <c r="VZX112" s="297"/>
      <c r="VZY112" s="297"/>
      <c r="VZZ112" s="297"/>
      <c r="WAA112" s="297"/>
      <c r="WAB112" s="297"/>
      <c r="WAC112" s="297"/>
      <c r="WAD112" s="297"/>
      <c r="WAE112" s="297"/>
      <c r="WAF112" s="297"/>
      <c r="WAG112" s="297"/>
      <c r="WAH112" s="297"/>
      <c r="WAI112" s="297"/>
      <c r="WAJ112" s="297"/>
      <c r="WAK112" s="297"/>
      <c r="WAL112" s="297"/>
      <c r="WAM112" s="297"/>
      <c r="WAN112" s="297"/>
      <c r="WAO112" s="297"/>
      <c r="WAP112" s="297"/>
      <c r="WAQ112" s="297"/>
      <c r="WAR112" s="297"/>
      <c r="WAS112" s="297"/>
      <c r="WAT112" s="297"/>
      <c r="WAU112" s="297"/>
      <c r="WAV112" s="297"/>
      <c r="WAW112" s="297"/>
      <c r="WAX112" s="297"/>
      <c r="WAY112" s="297"/>
      <c r="WAZ112" s="297"/>
      <c r="WBA112" s="297"/>
      <c r="WBB112" s="297"/>
      <c r="WBC112" s="297"/>
      <c r="WBD112" s="297"/>
      <c r="WBE112" s="297"/>
      <c r="WBF112" s="297"/>
      <c r="WBG112" s="297"/>
      <c r="WBH112" s="297"/>
      <c r="WBI112" s="297"/>
      <c r="WBJ112" s="297"/>
      <c r="WBK112" s="297"/>
      <c r="WBL112" s="297"/>
      <c r="WBM112" s="297"/>
      <c r="WBN112" s="297"/>
      <c r="WBO112" s="297"/>
      <c r="WBP112" s="297"/>
      <c r="WBQ112" s="297"/>
      <c r="WBR112" s="297"/>
      <c r="WBS112" s="297"/>
      <c r="WBT112" s="297"/>
      <c r="WBU112" s="297"/>
      <c r="WBV112" s="297"/>
      <c r="WBW112" s="297"/>
      <c r="WBX112" s="297"/>
      <c r="WBY112" s="297"/>
      <c r="WBZ112" s="297"/>
      <c r="WCA112" s="297"/>
      <c r="WCB112" s="297"/>
      <c r="WCC112" s="297"/>
      <c r="WCD112" s="297"/>
      <c r="WCE112" s="297"/>
      <c r="WCF112" s="297"/>
      <c r="WCG112" s="297"/>
      <c r="WCH112" s="297"/>
      <c r="WCI112" s="297"/>
      <c r="WCJ112" s="297"/>
      <c r="WCK112" s="297"/>
      <c r="WCL112" s="297"/>
      <c r="WCM112" s="297"/>
      <c r="WCN112" s="297"/>
      <c r="WCO112" s="297"/>
      <c r="WCP112" s="297"/>
      <c r="WCQ112" s="297"/>
      <c r="WCR112" s="297"/>
      <c r="WCS112" s="297"/>
      <c r="WCT112" s="297"/>
      <c r="WCU112" s="297"/>
      <c r="WCV112" s="297"/>
      <c r="WCW112" s="297"/>
      <c r="WCX112" s="297"/>
      <c r="WCY112" s="297"/>
      <c r="WCZ112" s="297"/>
      <c r="WDA112" s="297"/>
      <c r="WDB112" s="297"/>
      <c r="WDC112" s="297"/>
      <c r="WDD112" s="297"/>
      <c r="WDE112" s="297"/>
      <c r="WDF112" s="297"/>
      <c r="WDG112" s="297"/>
      <c r="WDH112" s="297"/>
      <c r="WDI112" s="297"/>
      <c r="WDJ112" s="297"/>
      <c r="WDK112" s="297"/>
      <c r="WDL112" s="297"/>
      <c r="WDM112" s="297"/>
      <c r="WDN112" s="297"/>
      <c r="WDO112" s="297"/>
      <c r="WDP112" s="297"/>
      <c r="WDQ112" s="297"/>
      <c r="WDR112" s="297"/>
      <c r="WDS112" s="297"/>
      <c r="WDT112" s="297"/>
      <c r="WDU112" s="297"/>
      <c r="WDV112" s="297"/>
      <c r="WDW112" s="297"/>
      <c r="WDX112" s="297"/>
      <c r="WDY112" s="297"/>
      <c r="WDZ112" s="297"/>
      <c r="WEA112" s="297"/>
      <c r="WEB112" s="297"/>
      <c r="WEC112" s="297"/>
      <c r="WED112" s="297"/>
      <c r="WEE112" s="297"/>
      <c r="WEF112" s="297"/>
      <c r="WEG112" s="297"/>
      <c r="WEH112" s="297"/>
      <c r="WEI112" s="297"/>
      <c r="WEJ112" s="297"/>
      <c r="WEK112" s="297"/>
      <c r="WEL112" s="297"/>
      <c r="WEM112" s="297"/>
      <c r="WEN112" s="297"/>
      <c r="WEO112" s="297"/>
      <c r="WEP112" s="297"/>
      <c r="WEQ112" s="297"/>
      <c r="WER112" s="297"/>
      <c r="WES112" s="297"/>
      <c r="WET112" s="297"/>
      <c r="WEU112" s="297"/>
      <c r="WEV112" s="297"/>
      <c r="WEW112" s="297"/>
      <c r="WEX112" s="297"/>
      <c r="WEY112" s="297"/>
      <c r="WEZ112" s="297"/>
      <c r="WFA112" s="297"/>
      <c r="WFB112" s="297"/>
      <c r="WFC112" s="297"/>
      <c r="WFD112" s="297"/>
      <c r="WFE112" s="297"/>
      <c r="WFF112" s="297"/>
      <c r="WFG112" s="297"/>
      <c r="WFH112" s="297"/>
      <c r="WFI112" s="297"/>
      <c r="WFJ112" s="297"/>
      <c r="WFK112" s="297"/>
      <c r="WFL112" s="297"/>
      <c r="WFM112" s="297"/>
      <c r="WFN112" s="297"/>
      <c r="WFO112" s="297"/>
      <c r="WFP112" s="297"/>
      <c r="WFQ112" s="297"/>
      <c r="WFR112" s="297"/>
      <c r="WFS112" s="297"/>
      <c r="WFT112" s="297"/>
      <c r="WFU112" s="297"/>
      <c r="WFV112" s="297"/>
      <c r="WFW112" s="297"/>
      <c r="WFX112" s="297"/>
      <c r="WFY112" s="297"/>
      <c r="WFZ112" s="297"/>
      <c r="WGA112" s="297"/>
      <c r="WGB112" s="297"/>
      <c r="WGC112" s="297"/>
      <c r="WGD112" s="297"/>
      <c r="WGE112" s="297"/>
      <c r="WGF112" s="297"/>
      <c r="WGG112" s="297"/>
      <c r="WGH112" s="297"/>
      <c r="WGI112" s="297"/>
      <c r="WGJ112" s="297"/>
      <c r="WGK112" s="297"/>
      <c r="WGL112" s="297"/>
      <c r="WGM112" s="297"/>
      <c r="WGN112" s="297"/>
      <c r="WGO112" s="297"/>
      <c r="WGP112" s="297"/>
      <c r="WGQ112" s="297"/>
      <c r="WGR112" s="297"/>
      <c r="WGS112" s="297"/>
      <c r="WGT112" s="297"/>
      <c r="WGU112" s="297"/>
      <c r="WGV112" s="297"/>
      <c r="WGW112" s="297"/>
      <c r="WGX112" s="297"/>
      <c r="WGY112" s="297"/>
      <c r="WGZ112" s="297"/>
      <c r="WHA112" s="297"/>
      <c r="WHB112" s="297"/>
      <c r="WHC112" s="297"/>
      <c r="WHD112" s="297"/>
      <c r="WHE112" s="297"/>
      <c r="WHF112" s="297"/>
      <c r="WHG112" s="297"/>
      <c r="WHH112" s="297"/>
      <c r="WHI112" s="297"/>
      <c r="WHJ112" s="297"/>
      <c r="WHK112" s="297"/>
      <c r="WHL112" s="297"/>
      <c r="WHM112" s="297"/>
      <c r="WHN112" s="297"/>
      <c r="WHO112" s="297"/>
      <c r="WHP112" s="297"/>
      <c r="WHQ112" s="297"/>
      <c r="WHR112" s="297"/>
      <c r="WHS112" s="297"/>
      <c r="WHT112" s="297"/>
      <c r="WHU112" s="297"/>
      <c r="WHV112" s="297"/>
      <c r="WHW112" s="297"/>
      <c r="WHX112" s="297"/>
      <c r="WHY112" s="297"/>
      <c r="WHZ112" s="297"/>
      <c r="WIA112" s="297"/>
      <c r="WIB112" s="297"/>
      <c r="WIC112" s="297"/>
      <c r="WID112" s="297"/>
      <c r="WIE112" s="297"/>
      <c r="WIF112" s="297"/>
      <c r="WIG112" s="297"/>
      <c r="WIH112" s="297"/>
      <c r="WII112" s="297"/>
      <c r="WIJ112" s="297"/>
      <c r="WIK112" s="297"/>
      <c r="WIL112" s="297"/>
      <c r="WIM112" s="297"/>
      <c r="WIN112" s="297"/>
      <c r="WIO112" s="297"/>
      <c r="WIP112" s="297"/>
      <c r="WIQ112" s="297"/>
      <c r="WIR112" s="297"/>
      <c r="WIS112" s="297"/>
      <c r="WIT112" s="297"/>
      <c r="WIU112" s="297"/>
      <c r="WIV112" s="297"/>
      <c r="WIW112" s="297"/>
      <c r="WIX112" s="297"/>
      <c r="WIY112" s="297"/>
      <c r="WIZ112" s="297"/>
      <c r="WJA112" s="297"/>
      <c r="WJB112" s="297"/>
      <c r="WJC112" s="297"/>
      <c r="WJD112" s="297"/>
      <c r="WJE112" s="297"/>
      <c r="WJF112" s="297"/>
      <c r="WJG112" s="297"/>
      <c r="WJH112" s="297"/>
      <c r="WJI112" s="297"/>
      <c r="WJJ112" s="297"/>
      <c r="WJK112" s="297"/>
      <c r="WJL112" s="297"/>
      <c r="WJM112" s="297"/>
      <c r="WJN112" s="297"/>
      <c r="WJO112" s="297"/>
      <c r="WJP112" s="297"/>
      <c r="WJQ112" s="297"/>
      <c r="WJR112" s="297"/>
      <c r="WJS112" s="297"/>
      <c r="WJT112" s="297"/>
      <c r="WJU112" s="297"/>
      <c r="WJV112" s="297"/>
      <c r="WJW112" s="297"/>
      <c r="WJX112" s="297"/>
      <c r="WJY112" s="297"/>
      <c r="WJZ112" s="297"/>
      <c r="WKA112" s="297"/>
      <c r="WKB112" s="297"/>
      <c r="WKC112" s="297"/>
      <c r="WKD112" s="297"/>
      <c r="WKE112" s="297"/>
      <c r="WKF112" s="297"/>
      <c r="WKG112" s="297"/>
      <c r="WKH112" s="297"/>
      <c r="WKI112" s="297"/>
      <c r="WKJ112" s="297"/>
      <c r="WKK112" s="297"/>
      <c r="WKL112" s="297"/>
      <c r="WKM112" s="297"/>
      <c r="WKN112" s="297"/>
      <c r="WKO112" s="297"/>
      <c r="WKP112" s="297"/>
      <c r="WKQ112" s="297"/>
      <c r="WKR112" s="297"/>
      <c r="WKS112" s="297"/>
      <c r="WKT112" s="297"/>
      <c r="WKU112" s="297"/>
      <c r="WKV112" s="297"/>
      <c r="WKW112" s="297"/>
      <c r="WKX112" s="297"/>
      <c r="WKY112" s="297"/>
      <c r="WKZ112" s="297"/>
      <c r="WLA112" s="297"/>
      <c r="WLB112" s="297"/>
      <c r="WLC112" s="297"/>
      <c r="WLD112" s="297"/>
      <c r="WLE112" s="297"/>
      <c r="WLF112" s="297"/>
      <c r="WLG112" s="297"/>
      <c r="WLH112" s="297"/>
      <c r="WLI112" s="297"/>
      <c r="WLJ112" s="297"/>
      <c r="WLK112" s="297"/>
      <c r="WLL112" s="297"/>
      <c r="WLM112" s="297"/>
      <c r="WLN112" s="297"/>
      <c r="WLO112" s="297"/>
      <c r="WLP112" s="297"/>
      <c r="WLQ112" s="297"/>
      <c r="WLR112" s="297"/>
      <c r="WLS112" s="297"/>
      <c r="WLT112" s="297"/>
      <c r="WLU112" s="297"/>
      <c r="WLV112" s="297"/>
      <c r="WLW112" s="297"/>
      <c r="WLX112" s="297"/>
      <c r="WLY112" s="297"/>
      <c r="WLZ112" s="297"/>
      <c r="WMA112" s="297"/>
      <c r="WMB112" s="297"/>
      <c r="WMC112" s="297"/>
      <c r="WMD112" s="297"/>
      <c r="WME112" s="297"/>
      <c r="WMF112" s="297"/>
      <c r="WMG112" s="297"/>
      <c r="WMH112" s="297"/>
      <c r="WMI112" s="297"/>
      <c r="WMJ112" s="297"/>
      <c r="WMK112" s="297"/>
      <c r="WML112" s="297"/>
      <c r="WMM112" s="297"/>
      <c r="WMN112" s="297"/>
      <c r="WMO112" s="297"/>
      <c r="WMP112" s="297"/>
      <c r="WMQ112" s="297"/>
      <c r="WMR112" s="297"/>
      <c r="WMS112" s="297"/>
      <c r="WMT112" s="297"/>
      <c r="WMU112" s="297"/>
      <c r="WMV112" s="297"/>
      <c r="WMW112" s="297"/>
      <c r="WMX112" s="297"/>
      <c r="WMY112" s="297"/>
      <c r="WMZ112" s="297"/>
      <c r="WNA112" s="297"/>
      <c r="WNB112" s="297"/>
      <c r="WNC112" s="297"/>
      <c r="WND112" s="297"/>
      <c r="WNE112" s="297"/>
      <c r="WNF112" s="297"/>
      <c r="WNG112" s="297"/>
      <c r="WNH112" s="297"/>
      <c r="WNI112" s="297"/>
      <c r="WNJ112" s="297"/>
      <c r="WNK112" s="297"/>
      <c r="WNL112" s="297"/>
      <c r="WNM112" s="297"/>
      <c r="WNN112" s="297"/>
      <c r="WNO112" s="297"/>
      <c r="WNP112" s="297"/>
      <c r="WNQ112" s="297"/>
      <c r="WNR112" s="297"/>
      <c r="WNS112" s="297"/>
      <c r="WNT112" s="297"/>
      <c r="WNU112" s="297"/>
      <c r="WNV112" s="297"/>
      <c r="WNW112" s="297"/>
      <c r="WNX112" s="297"/>
      <c r="WNY112" s="297"/>
      <c r="WNZ112" s="297"/>
      <c r="WOA112" s="297"/>
      <c r="WOB112" s="297"/>
      <c r="WOC112" s="297"/>
      <c r="WOD112" s="297"/>
      <c r="WOE112" s="297"/>
      <c r="WOF112" s="297"/>
      <c r="WOG112" s="297"/>
      <c r="WOH112" s="297"/>
      <c r="WOI112" s="297"/>
      <c r="WOJ112" s="297"/>
      <c r="WOK112" s="297"/>
      <c r="WOL112" s="297"/>
      <c r="WOM112" s="297"/>
      <c r="WON112" s="297"/>
      <c r="WOO112" s="297"/>
      <c r="WOP112" s="297"/>
      <c r="WOQ112" s="297"/>
      <c r="WOR112" s="297"/>
      <c r="WOS112" s="297"/>
      <c r="WOT112" s="297"/>
      <c r="WOU112" s="297"/>
      <c r="WOV112" s="297"/>
      <c r="WOW112" s="297"/>
      <c r="WOX112" s="297"/>
      <c r="WOY112" s="297"/>
      <c r="WOZ112" s="297"/>
      <c r="WPA112" s="297"/>
      <c r="WPB112" s="297"/>
      <c r="WPC112" s="297"/>
      <c r="WPD112" s="297"/>
      <c r="WPE112" s="297"/>
      <c r="WPF112" s="297"/>
      <c r="WPG112" s="297"/>
      <c r="WPH112" s="297"/>
      <c r="WPI112" s="297"/>
      <c r="WPJ112" s="297"/>
      <c r="WPK112" s="297"/>
      <c r="WPL112" s="297"/>
      <c r="WPM112" s="297"/>
      <c r="WPN112" s="297"/>
      <c r="WPO112" s="297"/>
      <c r="WPP112" s="297"/>
      <c r="WPQ112" s="297"/>
      <c r="WPR112" s="297"/>
      <c r="WPS112" s="297"/>
      <c r="WPT112" s="297"/>
      <c r="WPU112" s="297"/>
      <c r="WPV112" s="297"/>
      <c r="WPW112" s="297"/>
      <c r="WPX112" s="297"/>
      <c r="WPY112" s="297"/>
      <c r="WPZ112" s="297"/>
      <c r="WQA112" s="297"/>
      <c r="WQB112" s="297"/>
      <c r="WQC112" s="297"/>
      <c r="WQD112" s="297"/>
      <c r="WQE112" s="297"/>
      <c r="WQF112" s="297"/>
      <c r="WQG112" s="297"/>
      <c r="WQH112" s="297"/>
      <c r="WQI112" s="297"/>
      <c r="WQJ112" s="297"/>
      <c r="WQK112" s="297"/>
      <c r="WQL112" s="297"/>
      <c r="WQM112" s="297"/>
      <c r="WQN112" s="297"/>
      <c r="WQO112" s="297"/>
      <c r="WQP112" s="297"/>
      <c r="WQQ112" s="297"/>
      <c r="WQR112" s="297"/>
      <c r="WQS112" s="297"/>
      <c r="WQT112" s="297"/>
      <c r="WQU112" s="297"/>
      <c r="WQV112" s="297"/>
      <c r="WQW112" s="297"/>
      <c r="WQX112" s="297"/>
      <c r="WQY112" s="297"/>
      <c r="WQZ112" s="297"/>
      <c r="WRA112" s="297"/>
      <c r="WRB112" s="297"/>
      <c r="WRC112" s="297"/>
      <c r="WRD112" s="297"/>
      <c r="WRE112" s="297"/>
      <c r="WRF112" s="297"/>
      <c r="WRG112" s="297"/>
      <c r="WRH112" s="297"/>
      <c r="WRI112" s="297"/>
      <c r="WRJ112" s="297"/>
      <c r="WRK112" s="297"/>
      <c r="WRL112" s="297"/>
      <c r="WRM112" s="297"/>
      <c r="WRN112" s="297"/>
      <c r="WRO112" s="297"/>
      <c r="WRP112" s="297"/>
      <c r="WRQ112" s="297"/>
      <c r="WRR112" s="297"/>
      <c r="WRS112" s="297"/>
      <c r="WRT112" s="297"/>
      <c r="WRU112" s="297"/>
      <c r="WRV112" s="297"/>
      <c r="WRW112" s="297"/>
      <c r="WRX112" s="297"/>
      <c r="WRY112" s="297"/>
      <c r="WRZ112" s="297"/>
      <c r="WSA112" s="297"/>
      <c r="WSB112" s="297"/>
      <c r="WSC112" s="297"/>
      <c r="WSD112" s="297"/>
      <c r="WSE112" s="297"/>
      <c r="WSF112" s="297"/>
      <c r="WSG112" s="297"/>
      <c r="WSH112" s="297"/>
      <c r="WSI112" s="297"/>
      <c r="WSJ112" s="297"/>
      <c r="WSK112" s="297"/>
      <c r="WSL112" s="297"/>
      <c r="WSM112" s="297"/>
      <c r="WSN112" s="297"/>
      <c r="WSO112" s="297"/>
      <c r="WSP112" s="297"/>
      <c r="WSQ112" s="297"/>
      <c r="WSR112" s="297"/>
      <c r="WSS112" s="297"/>
      <c r="WST112" s="297"/>
      <c r="WSU112" s="297"/>
      <c r="WSV112" s="297"/>
      <c r="WSW112" s="297"/>
      <c r="WSX112" s="297"/>
      <c r="WSY112" s="297"/>
      <c r="WSZ112" s="297"/>
      <c r="WTA112" s="297"/>
      <c r="WTB112" s="297"/>
      <c r="WTC112" s="297"/>
      <c r="WTD112" s="297"/>
      <c r="WTE112" s="297"/>
      <c r="WTF112" s="297"/>
      <c r="WTG112" s="297"/>
      <c r="WTH112" s="297"/>
      <c r="WTI112" s="297"/>
      <c r="WTJ112" s="297"/>
      <c r="WTK112" s="297"/>
      <c r="WTL112" s="297"/>
      <c r="WTM112" s="297"/>
      <c r="WTN112" s="297"/>
      <c r="WTO112" s="297"/>
      <c r="WTP112" s="297"/>
      <c r="WTQ112" s="297"/>
      <c r="WTR112" s="297"/>
      <c r="WTS112" s="297"/>
      <c r="WTT112" s="297"/>
      <c r="WTU112" s="297"/>
      <c r="WTV112" s="297"/>
      <c r="WTW112" s="297"/>
      <c r="WTX112" s="297"/>
      <c r="WTY112" s="297"/>
      <c r="WTZ112" s="297"/>
      <c r="WUA112" s="297"/>
      <c r="WUB112" s="297"/>
      <c r="WUC112" s="297"/>
      <c r="WUD112" s="297"/>
      <c r="WUE112" s="297"/>
      <c r="WUF112" s="297"/>
      <c r="WUG112" s="297"/>
      <c r="WUH112" s="297"/>
      <c r="WUI112" s="297"/>
      <c r="WUJ112" s="297"/>
      <c r="WUK112" s="297"/>
      <c r="WUL112" s="297"/>
      <c r="WUM112" s="297"/>
      <c r="WUN112" s="297"/>
      <c r="WUO112" s="297"/>
      <c r="WUP112" s="297"/>
      <c r="WUQ112" s="297"/>
      <c r="WUR112" s="297"/>
      <c r="WUS112" s="297"/>
      <c r="WUT112" s="297"/>
      <c r="WUU112" s="297"/>
      <c r="WUV112" s="297"/>
      <c r="WUW112" s="297"/>
      <c r="WUX112" s="297"/>
      <c r="WUY112" s="297"/>
      <c r="WUZ112" s="297"/>
      <c r="WVA112" s="297"/>
      <c r="WVB112" s="297"/>
      <c r="WVC112" s="297"/>
      <c r="WVD112" s="297"/>
      <c r="WVE112" s="297"/>
      <c r="WVF112" s="297"/>
      <c r="WVG112" s="297"/>
      <c r="WVH112" s="297"/>
      <c r="WVI112" s="297"/>
      <c r="WVJ112" s="297"/>
      <c r="WVK112" s="297"/>
      <c r="WVL112" s="297"/>
      <c r="WVM112" s="297"/>
      <c r="WVN112" s="297"/>
      <c r="WVO112" s="297"/>
      <c r="WVP112" s="297"/>
      <c r="WVQ112" s="297"/>
      <c r="WVR112" s="297"/>
      <c r="WVS112" s="297"/>
      <c r="WVT112" s="297"/>
      <c r="WVU112" s="297"/>
      <c r="WVV112" s="297"/>
      <c r="WVW112" s="297"/>
      <c r="WVX112" s="297"/>
      <c r="WVY112" s="297"/>
      <c r="WVZ112" s="297"/>
      <c r="WWA112" s="297"/>
      <c r="WWB112" s="297"/>
      <c r="WWC112" s="297"/>
      <c r="WWD112" s="297"/>
      <c r="WWE112" s="297"/>
      <c r="WWF112" s="297"/>
      <c r="WWG112" s="297"/>
      <c r="WWH112" s="297"/>
      <c r="WWI112" s="297"/>
      <c r="WWJ112" s="297"/>
      <c r="WWK112" s="297"/>
      <c r="WWL112" s="297"/>
      <c r="WWM112" s="297"/>
      <c r="WWN112" s="297"/>
      <c r="WWO112" s="297"/>
      <c r="WWP112" s="297"/>
      <c r="WWQ112" s="297"/>
      <c r="WWR112" s="297"/>
      <c r="WWS112" s="297"/>
      <c r="WWT112" s="297"/>
      <c r="WWU112" s="297"/>
      <c r="WWV112" s="297"/>
      <c r="WWW112" s="297"/>
      <c r="WWX112" s="297"/>
      <c r="WWY112" s="297"/>
      <c r="WWZ112" s="297"/>
      <c r="WXA112" s="297"/>
      <c r="WXB112" s="297"/>
      <c r="WXC112" s="297"/>
      <c r="WXD112" s="297"/>
      <c r="WXE112" s="297"/>
      <c r="WXF112" s="297"/>
      <c r="WXG112" s="297"/>
      <c r="WXH112" s="297"/>
      <c r="WXI112" s="297"/>
      <c r="WXJ112" s="297"/>
      <c r="WXK112" s="297"/>
      <c r="WXL112" s="297"/>
      <c r="WXM112" s="297"/>
      <c r="WXN112" s="297"/>
      <c r="WXO112" s="297"/>
      <c r="WXP112" s="297"/>
      <c r="WXQ112" s="297"/>
      <c r="WXR112" s="297"/>
      <c r="WXS112" s="297"/>
      <c r="WXT112" s="297"/>
      <c r="WXU112" s="297"/>
      <c r="WXV112" s="297"/>
      <c r="WXW112" s="297"/>
      <c r="WXX112" s="297"/>
      <c r="WXY112" s="297"/>
      <c r="WXZ112" s="297"/>
      <c r="WYA112" s="297"/>
      <c r="WYB112" s="297"/>
      <c r="WYC112" s="297"/>
      <c r="WYD112" s="297"/>
      <c r="WYE112" s="297"/>
      <c r="WYF112" s="297"/>
      <c r="WYG112" s="297"/>
      <c r="WYH112" s="297"/>
      <c r="WYI112" s="297"/>
      <c r="WYJ112" s="297"/>
      <c r="WYK112" s="297"/>
      <c r="WYL112" s="297"/>
      <c r="WYM112" s="297"/>
      <c r="WYN112" s="297"/>
      <c r="WYO112" s="297"/>
      <c r="WYP112" s="297"/>
      <c r="WYQ112" s="297"/>
      <c r="WYR112" s="297"/>
      <c r="WYS112" s="297"/>
      <c r="WYT112" s="297"/>
      <c r="WYU112" s="297"/>
      <c r="WYV112" s="297"/>
      <c r="WYW112" s="297"/>
      <c r="WYX112" s="297"/>
      <c r="WYY112" s="297"/>
      <c r="WYZ112" s="297"/>
      <c r="WZA112" s="297"/>
      <c r="WZB112" s="297"/>
      <c r="WZC112" s="297"/>
      <c r="WZD112" s="297"/>
      <c r="WZE112" s="297"/>
      <c r="WZF112" s="297"/>
      <c r="WZG112" s="297"/>
      <c r="WZH112" s="297"/>
      <c r="WZI112" s="297"/>
      <c r="WZJ112" s="297"/>
      <c r="WZK112" s="297"/>
      <c r="WZL112" s="297"/>
      <c r="WZM112" s="297"/>
      <c r="WZN112" s="297"/>
      <c r="WZO112" s="297"/>
      <c r="WZP112" s="297"/>
      <c r="WZQ112" s="297"/>
      <c r="WZR112" s="297"/>
      <c r="WZS112" s="297"/>
      <c r="WZT112" s="297"/>
      <c r="WZU112" s="297"/>
      <c r="WZV112" s="297"/>
      <c r="WZW112" s="297"/>
      <c r="WZX112" s="297"/>
      <c r="WZY112" s="297"/>
      <c r="WZZ112" s="297"/>
      <c r="XAA112" s="297"/>
      <c r="XAB112" s="297"/>
      <c r="XAC112" s="297"/>
      <c r="XAD112" s="297"/>
      <c r="XAE112" s="297"/>
      <c r="XAF112" s="297"/>
      <c r="XAG112" s="297"/>
      <c r="XAH112" s="297"/>
      <c r="XAI112" s="297"/>
      <c r="XAJ112" s="297"/>
      <c r="XAK112" s="297"/>
      <c r="XAL112" s="297"/>
      <c r="XAM112" s="297"/>
      <c r="XAN112" s="297"/>
      <c r="XAO112" s="297"/>
      <c r="XAP112" s="297"/>
      <c r="XAQ112" s="297"/>
      <c r="XAR112" s="297"/>
      <c r="XAS112" s="297"/>
      <c r="XAT112" s="297"/>
      <c r="XAU112" s="297"/>
      <c r="XAV112" s="297"/>
      <c r="XAW112" s="297"/>
      <c r="XAX112" s="297"/>
      <c r="XAY112" s="297"/>
      <c r="XAZ112" s="297"/>
      <c r="XBA112" s="297"/>
      <c r="XBB112" s="297"/>
      <c r="XBC112" s="297"/>
      <c r="XBD112" s="297"/>
      <c r="XBE112" s="297"/>
      <c r="XBF112" s="297"/>
      <c r="XBG112" s="297"/>
      <c r="XBH112" s="297"/>
      <c r="XBI112" s="297"/>
      <c r="XBJ112" s="297"/>
      <c r="XBK112" s="297"/>
      <c r="XBL112" s="297"/>
      <c r="XBM112" s="297"/>
      <c r="XBN112" s="297"/>
      <c r="XBO112" s="297"/>
      <c r="XBP112" s="297"/>
      <c r="XBQ112" s="297"/>
      <c r="XBR112" s="297"/>
      <c r="XBS112" s="297"/>
      <c r="XBT112" s="297"/>
      <c r="XBU112" s="297"/>
      <c r="XBV112" s="297"/>
      <c r="XBW112" s="297"/>
      <c r="XBX112" s="297"/>
      <c r="XBY112" s="297"/>
      <c r="XBZ112" s="297"/>
      <c r="XCA112" s="297"/>
      <c r="XCB112" s="297"/>
      <c r="XCC112" s="297"/>
      <c r="XCD112" s="297"/>
      <c r="XCE112" s="297"/>
      <c r="XCF112" s="297"/>
      <c r="XCG112" s="297"/>
      <c r="XCH112" s="297"/>
      <c r="XCI112" s="297"/>
      <c r="XCJ112" s="297"/>
      <c r="XCK112" s="297"/>
      <c r="XCL112" s="297"/>
      <c r="XCM112" s="297"/>
      <c r="XCN112" s="297"/>
      <c r="XCO112" s="297"/>
      <c r="XCP112" s="297"/>
      <c r="XCQ112" s="297"/>
      <c r="XCR112" s="297"/>
      <c r="XCS112" s="297"/>
      <c r="XCT112" s="297"/>
      <c r="XCU112" s="297"/>
      <c r="XCV112" s="297"/>
      <c r="XCW112" s="297"/>
      <c r="XCX112" s="297"/>
      <c r="XCY112" s="297"/>
      <c r="XCZ112" s="297"/>
      <c r="XDA112" s="297"/>
      <c r="XDB112" s="297"/>
      <c r="XDC112" s="297"/>
      <c r="XDD112" s="297"/>
      <c r="XDE112" s="297"/>
      <c r="XDF112" s="297"/>
      <c r="XDG112" s="297"/>
      <c r="XDH112" s="297"/>
      <c r="XDI112" s="297"/>
      <c r="XDJ112" s="297"/>
      <c r="XDK112" s="297"/>
      <c r="XDL112" s="297"/>
      <c r="XDM112" s="297"/>
      <c r="XDN112" s="297"/>
      <c r="XDO112" s="297"/>
      <c r="XDP112" s="297"/>
      <c r="XDQ112" s="297"/>
      <c r="XDR112" s="297"/>
      <c r="XDS112" s="297"/>
      <c r="XDT112" s="297"/>
      <c r="XDU112" s="297"/>
      <c r="XDV112" s="297"/>
    </row>
    <row r="113" spans="1:36" s="297" customFormat="1" ht="38.25" customHeight="1" x14ac:dyDescent="0.2">
      <c r="A113" s="319" t="s">
        <v>381</v>
      </c>
      <c r="B113" s="319"/>
      <c r="C113" s="262" t="s">
        <v>2103</v>
      </c>
      <c r="D113" s="262" t="s">
        <v>2098</v>
      </c>
      <c r="E113" s="261" t="s">
        <v>8273</v>
      </c>
      <c r="F113" s="262" t="s">
        <v>2078</v>
      </c>
      <c r="G113" s="262" t="s">
        <v>7887</v>
      </c>
      <c r="H113" s="262" t="s">
        <v>7794</v>
      </c>
      <c r="I113" s="262" t="s">
        <v>2079</v>
      </c>
      <c r="J113" s="262" t="s">
        <v>283</v>
      </c>
      <c r="K113" s="262" t="s">
        <v>882</v>
      </c>
      <c r="L113" s="262">
        <v>225</v>
      </c>
      <c r="M113" s="262">
        <v>225</v>
      </c>
      <c r="N113" s="262" t="s">
        <v>2099</v>
      </c>
      <c r="O113" s="262">
        <v>200000</v>
      </c>
      <c r="P113" s="262">
        <v>68869.565217391297</v>
      </c>
      <c r="Q113" s="262">
        <v>268000</v>
      </c>
      <c r="R113" s="262">
        <v>89530.434782608689</v>
      </c>
      <c r="S113" s="266">
        <v>0</v>
      </c>
      <c r="T113" s="262">
        <v>289530.4347826087</v>
      </c>
      <c r="U113" s="262">
        <v>289500</v>
      </c>
      <c r="V113" s="326">
        <v>289500</v>
      </c>
      <c r="W113" s="262" t="s">
        <v>54</v>
      </c>
      <c r="X113" s="262" t="s">
        <v>1323</v>
      </c>
      <c r="Y113" s="262" t="s">
        <v>55</v>
      </c>
      <c r="Z113" s="262">
        <v>43294</v>
      </c>
      <c r="AA113" s="333"/>
      <c r="AB113" s="326"/>
      <c r="AC113" s="304"/>
      <c r="AD113" s="305"/>
      <c r="AE113" s="306"/>
      <c r="AF113" s="305"/>
      <c r="AG113" s="303"/>
      <c r="AH113" s="303"/>
      <c r="AI113" s="303"/>
      <c r="AJ113" s="303"/>
    </row>
    <row r="114" spans="1:36" s="297" customFormat="1" ht="33" customHeight="1" x14ac:dyDescent="0.25">
      <c r="A114" s="319" t="s">
        <v>382</v>
      </c>
      <c r="B114" s="319"/>
      <c r="C114" s="260" t="s">
        <v>2066</v>
      </c>
      <c r="D114" s="263" t="s">
        <v>2059</v>
      </c>
      <c r="E114" s="263" t="s">
        <v>7922</v>
      </c>
      <c r="F114" s="260" t="s">
        <v>2067</v>
      </c>
      <c r="G114" s="262" t="s">
        <v>7307</v>
      </c>
      <c r="H114" s="262" t="s">
        <v>7307</v>
      </c>
      <c r="I114" s="263" t="s">
        <v>2068</v>
      </c>
      <c r="J114" s="260" t="s">
        <v>283</v>
      </c>
      <c r="K114" s="260" t="s">
        <v>882</v>
      </c>
      <c r="L114" s="260">
        <v>222</v>
      </c>
      <c r="M114" s="264">
        <v>222</v>
      </c>
      <c r="N114" s="262" t="s">
        <v>2062</v>
      </c>
      <c r="O114" s="320">
        <v>15000</v>
      </c>
      <c r="P114" s="320">
        <v>7826.0869565217399</v>
      </c>
      <c r="Q114" s="321">
        <v>22800</v>
      </c>
      <c r="R114" s="321">
        <v>10173.913043478262</v>
      </c>
      <c r="S114" s="321">
        <v>0</v>
      </c>
      <c r="T114" s="321">
        <v>25173.913043478264</v>
      </c>
      <c r="U114" s="321">
        <v>25100</v>
      </c>
      <c r="V114" s="321">
        <v>25100</v>
      </c>
      <c r="W114" s="265" t="s">
        <v>2063</v>
      </c>
      <c r="X114" s="261" t="s">
        <v>40</v>
      </c>
      <c r="Y114" s="263" t="s">
        <v>1323</v>
      </c>
      <c r="Z114" s="263" t="s">
        <v>26</v>
      </c>
      <c r="AA114" s="339">
        <v>43294</v>
      </c>
      <c r="AB114" s="336"/>
      <c r="AC114" s="301"/>
    </row>
    <row r="115" spans="1:36" s="297" customFormat="1" ht="53.25" customHeight="1" x14ac:dyDescent="0.25">
      <c r="A115" s="319" t="s">
        <v>9442</v>
      </c>
      <c r="B115" s="319"/>
      <c r="C115" s="260" t="s">
        <v>5311</v>
      </c>
      <c r="D115" s="263" t="s">
        <v>5312</v>
      </c>
      <c r="E115" s="263" t="s">
        <v>7922</v>
      </c>
      <c r="F115" s="260" t="s">
        <v>5313</v>
      </c>
      <c r="G115" s="262" t="s">
        <v>5314</v>
      </c>
      <c r="H115" s="262" t="s">
        <v>8276</v>
      </c>
      <c r="I115" s="263" t="s">
        <v>5314</v>
      </c>
      <c r="J115" s="260" t="s">
        <v>283</v>
      </c>
      <c r="K115" s="260" t="s">
        <v>882</v>
      </c>
      <c r="L115" s="260">
        <v>1160</v>
      </c>
      <c r="M115" s="327">
        <v>1160</v>
      </c>
      <c r="N115" s="262" t="s">
        <v>5315</v>
      </c>
      <c r="O115" s="320">
        <v>90000</v>
      </c>
      <c r="P115" s="320">
        <v>31304.347826087</v>
      </c>
      <c r="Q115" s="328">
        <v>121000</v>
      </c>
      <c r="R115" s="321">
        <v>40695.652173913099</v>
      </c>
      <c r="S115" s="321">
        <v>0</v>
      </c>
      <c r="T115" s="321">
        <v>130695.6521739131</v>
      </c>
      <c r="U115" s="321">
        <v>130600</v>
      </c>
      <c r="V115" s="321">
        <v>130600</v>
      </c>
      <c r="W115" s="265"/>
      <c r="X115" s="261" t="s">
        <v>40</v>
      </c>
      <c r="Y115" s="263" t="s">
        <v>41</v>
      </c>
      <c r="Z115" s="263" t="s">
        <v>68</v>
      </c>
      <c r="AA115" s="339">
        <v>43294</v>
      </c>
      <c r="AB115" s="336"/>
      <c r="AC115" s="301"/>
    </row>
    <row r="116" spans="1:36" s="297" customFormat="1" ht="42.75" customHeight="1" x14ac:dyDescent="0.25">
      <c r="A116" s="319" t="s">
        <v>363</v>
      </c>
      <c r="B116" s="319"/>
      <c r="C116" s="260" t="s">
        <v>8288</v>
      </c>
      <c r="D116" s="263" t="s">
        <v>1333</v>
      </c>
      <c r="E116" s="263" t="s">
        <v>7914</v>
      </c>
      <c r="F116" s="260" t="s">
        <v>1344</v>
      </c>
      <c r="G116" s="262" t="s">
        <v>7295</v>
      </c>
      <c r="H116" s="262" t="s">
        <v>7295</v>
      </c>
      <c r="I116" s="263" t="s">
        <v>1345</v>
      </c>
      <c r="J116" s="260" t="s">
        <v>283</v>
      </c>
      <c r="K116" s="260"/>
      <c r="L116" s="260">
        <v>74</v>
      </c>
      <c r="M116" s="264">
        <v>74</v>
      </c>
      <c r="N116" s="262" t="s">
        <v>1322</v>
      </c>
      <c r="O116" s="320">
        <v>159000</v>
      </c>
      <c r="P116" s="320">
        <v>68869.565217391297</v>
      </c>
      <c r="Q116" s="321">
        <v>227000</v>
      </c>
      <c r="R116" s="321">
        <v>89530.434782608689</v>
      </c>
      <c r="S116" s="321">
        <v>0</v>
      </c>
      <c r="T116" s="321">
        <v>248530.4347826087</v>
      </c>
      <c r="U116" s="321">
        <v>248500</v>
      </c>
      <c r="V116" s="321">
        <v>248500</v>
      </c>
      <c r="W116" s="265"/>
      <c r="X116" s="261" t="s">
        <v>23</v>
      </c>
      <c r="Y116" s="263" t="s">
        <v>1323</v>
      </c>
      <c r="Z116" s="263" t="s">
        <v>55</v>
      </c>
      <c r="AA116" s="339">
        <v>43294</v>
      </c>
      <c r="AB116" s="336"/>
      <c r="AC116" s="301"/>
    </row>
    <row r="117" spans="1:36" s="297" customFormat="1" ht="42.75" customHeight="1" x14ac:dyDescent="0.25">
      <c r="A117" s="319" t="s">
        <v>383</v>
      </c>
      <c r="B117" s="319"/>
      <c r="C117" s="260" t="s">
        <v>1903</v>
      </c>
      <c r="D117" s="263" t="s">
        <v>1876</v>
      </c>
      <c r="E117" s="263" t="s">
        <v>7914</v>
      </c>
      <c r="F117" s="260" t="s">
        <v>1904</v>
      </c>
      <c r="G117" s="262" t="s">
        <v>1905</v>
      </c>
      <c r="H117" s="262" t="s">
        <v>1905</v>
      </c>
      <c r="I117" s="263" t="s">
        <v>1905</v>
      </c>
      <c r="J117" s="260" t="s">
        <v>283</v>
      </c>
      <c r="K117" s="260"/>
      <c r="L117" s="260">
        <v>218</v>
      </c>
      <c r="M117" s="264">
        <v>218</v>
      </c>
      <c r="N117" s="262" t="s">
        <v>1879</v>
      </c>
      <c r="O117" s="320">
        <v>64000</v>
      </c>
      <c r="P117" s="320">
        <v>21913.043478260901</v>
      </c>
      <c r="Q117" s="321">
        <v>85900</v>
      </c>
      <c r="R117" s="321">
        <v>28486.956521739172</v>
      </c>
      <c r="S117" s="321">
        <v>0</v>
      </c>
      <c r="T117" s="321">
        <v>92486.956521739165</v>
      </c>
      <c r="U117" s="321">
        <v>92400</v>
      </c>
      <c r="V117" s="321">
        <v>92400</v>
      </c>
      <c r="W117" s="265">
        <v>0</v>
      </c>
      <c r="X117" s="261" t="s">
        <v>23</v>
      </c>
      <c r="Y117" s="263" t="s">
        <v>1323</v>
      </c>
      <c r="Z117" s="263" t="s">
        <v>20</v>
      </c>
      <c r="AA117" s="339">
        <v>43294</v>
      </c>
      <c r="AB117" s="336"/>
      <c r="AC117" s="301"/>
    </row>
    <row r="118" spans="1:36" s="297" customFormat="1" ht="30" customHeight="1" x14ac:dyDescent="0.25">
      <c r="A118" s="319" t="s">
        <v>515</v>
      </c>
      <c r="B118" s="319"/>
      <c r="C118" s="260" t="s">
        <v>4021</v>
      </c>
      <c r="D118" s="263" t="s">
        <v>4022</v>
      </c>
      <c r="E118" s="263" t="s">
        <v>7914</v>
      </c>
      <c r="F118" s="260" t="s">
        <v>4023</v>
      </c>
      <c r="G118" s="262" t="s">
        <v>4024</v>
      </c>
      <c r="H118" s="262" t="s">
        <v>4024</v>
      </c>
      <c r="I118" s="263" t="s">
        <v>4024</v>
      </c>
      <c r="J118" s="260" t="s">
        <v>283</v>
      </c>
      <c r="K118" s="260" t="s">
        <v>95</v>
      </c>
      <c r="L118" s="260">
        <v>624</v>
      </c>
      <c r="M118" s="264">
        <v>624</v>
      </c>
      <c r="N118" s="262" t="s">
        <v>4024</v>
      </c>
      <c r="O118" s="320">
        <v>567000</v>
      </c>
      <c r="P118" s="320">
        <v>169043.47826087</v>
      </c>
      <c r="Q118" s="321">
        <v>736000</v>
      </c>
      <c r="R118" s="321">
        <v>219756.52173913101</v>
      </c>
      <c r="S118" s="321">
        <v>0</v>
      </c>
      <c r="T118" s="321">
        <v>786756.52173913107</v>
      </c>
      <c r="U118" s="321">
        <v>786700</v>
      </c>
      <c r="V118" s="321">
        <v>786700</v>
      </c>
      <c r="W118" s="265">
        <v>0</v>
      </c>
      <c r="X118" s="261" t="s">
        <v>23</v>
      </c>
      <c r="Y118" s="263" t="s">
        <v>19</v>
      </c>
      <c r="Z118" s="263" t="s">
        <v>20</v>
      </c>
      <c r="AA118" s="339">
        <v>43294</v>
      </c>
      <c r="AB118" s="336"/>
      <c r="AC118" s="301"/>
    </row>
    <row r="119" spans="1:36" s="297" customFormat="1" ht="30" customHeight="1" x14ac:dyDescent="0.25">
      <c r="A119" s="319" t="s">
        <v>300</v>
      </c>
      <c r="B119" s="319"/>
      <c r="C119" s="260" t="s">
        <v>4054</v>
      </c>
      <c r="D119" s="263" t="s">
        <v>4055</v>
      </c>
      <c r="E119" s="263" t="s">
        <v>7914</v>
      </c>
      <c r="F119" s="260" t="s">
        <v>4056</v>
      </c>
      <c r="G119" s="262" t="s">
        <v>4057</v>
      </c>
      <c r="H119" s="262" t="s">
        <v>4057</v>
      </c>
      <c r="I119" s="263" t="s">
        <v>4057</v>
      </c>
      <c r="J119" s="260" t="s">
        <v>283</v>
      </c>
      <c r="K119" s="260"/>
      <c r="L119" s="260">
        <v>639</v>
      </c>
      <c r="M119" s="264">
        <v>639</v>
      </c>
      <c r="N119" s="262" t="s">
        <v>4057</v>
      </c>
      <c r="O119" s="320">
        <v>70000</v>
      </c>
      <c r="P119" s="320">
        <v>18939.130434782601</v>
      </c>
      <c r="Q119" s="321">
        <v>88900</v>
      </c>
      <c r="R119" s="321">
        <v>24620.869565217381</v>
      </c>
      <c r="S119" s="321">
        <v>0</v>
      </c>
      <c r="T119" s="321">
        <v>94620.869565217377</v>
      </c>
      <c r="U119" s="321">
        <v>94600</v>
      </c>
      <c r="V119" s="321">
        <v>94600</v>
      </c>
      <c r="W119" s="265">
        <v>0</v>
      </c>
      <c r="X119" s="261" t="s">
        <v>23</v>
      </c>
      <c r="Y119" s="263" t="s">
        <v>19</v>
      </c>
      <c r="Z119" s="263" t="s">
        <v>20</v>
      </c>
      <c r="AA119" s="339">
        <v>43294</v>
      </c>
      <c r="AB119" s="336"/>
      <c r="AC119" s="301"/>
    </row>
    <row r="120" spans="1:36" s="297" customFormat="1" ht="37.5" customHeight="1" x14ac:dyDescent="0.25">
      <c r="A120" s="319" t="s">
        <v>301</v>
      </c>
      <c r="B120" s="319"/>
      <c r="C120" s="260" t="s">
        <v>4080</v>
      </c>
      <c r="D120" s="263" t="s">
        <v>4081</v>
      </c>
      <c r="E120" s="263" t="s">
        <v>7914</v>
      </c>
      <c r="F120" s="260" t="s">
        <v>4082</v>
      </c>
      <c r="G120" s="262" t="s">
        <v>4083</v>
      </c>
      <c r="H120" s="262" t="s">
        <v>4083</v>
      </c>
      <c r="I120" s="263" t="s">
        <v>4083</v>
      </c>
      <c r="J120" s="260" t="s">
        <v>283</v>
      </c>
      <c r="K120" s="260" t="s">
        <v>882</v>
      </c>
      <c r="L120" s="260">
        <v>654</v>
      </c>
      <c r="M120" s="264">
        <v>654</v>
      </c>
      <c r="N120" s="262" t="s">
        <v>4083</v>
      </c>
      <c r="O120" s="320">
        <v>269000</v>
      </c>
      <c r="P120" s="320">
        <v>139304.347826087</v>
      </c>
      <c r="Q120" s="321">
        <v>408000</v>
      </c>
      <c r="R120" s="321">
        <v>181095.65217391308</v>
      </c>
      <c r="S120" s="321">
        <v>0</v>
      </c>
      <c r="T120" s="321">
        <v>450095.65217391308</v>
      </c>
      <c r="U120" s="321">
        <v>450000</v>
      </c>
      <c r="V120" s="321">
        <v>450000</v>
      </c>
      <c r="W120" s="265">
        <v>0</v>
      </c>
      <c r="X120" s="261" t="s">
        <v>23</v>
      </c>
      <c r="Y120" s="263" t="s">
        <v>19</v>
      </c>
      <c r="Z120" s="263" t="s">
        <v>20</v>
      </c>
      <c r="AA120" s="339">
        <v>43294</v>
      </c>
      <c r="AB120" s="336"/>
      <c r="AC120" s="301"/>
    </row>
    <row r="121" spans="1:36" s="297" customFormat="1" ht="30" customHeight="1" x14ac:dyDescent="0.25">
      <c r="A121" s="319" t="s">
        <v>302</v>
      </c>
      <c r="B121" s="319"/>
      <c r="C121" s="260" t="s">
        <v>1368</v>
      </c>
      <c r="D121" s="263" t="s">
        <v>1347</v>
      </c>
      <c r="E121" s="263" t="s">
        <v>7915</v>
      </c>
      <c r="F121" s="260" t="s">
        <v>1369</v>
      </c>
      <c r="G121" s="262" t="s">
        <v>1370</v>
      </c>
      <c r="H121" s="262" t="s">
        <v>1370</v>
      </c>
      <c r="I121" s="263" t="s">
        <v>1370</v>
      </c>
      <c r="J121" s="260" t="s">
        <v>283</v>
      </c>
      <c r="K121" s="260" t="s">
        <v>882</v>
      </c>
      <c r="L121" s="260">
        <v>78</v>
      </c>
      <c r="M121" s="264">
        <v>78</v>
      </c>
      <c r="N121" s="262" t="s">
        <v>1350</v>
      </c>
      <c r="O121" s="320">
        <v>20000</v>
      </c>
      <c r="P121" s="320">
        <v>15652.1739130435</v>
      </c>
      <c r="Q121" s="321">
        <v>35600</v>
      </c>
      <c r="R121" s="321">
        <v>20347.826086956549</v>
      </c>
      <c r="S121" s="321">
        <v>0</v>
      </c>
      <c r="T121" s="321">
        <v>40347.826086956549</v>
      </c>
      <c r="U121" s="321">
        <v>40300</v>
      </c>
      <c r="V121" s="321">
        <v>40300</v>
      </c>
      <c r="W121" s="265" t="s">
        <v>1351</v>
      </c>
      <c r="X121" s="261" t="s">
        <v>820</v>
      </c>
      <c r="Y121" s="263" t="s">
        <v>1323</v>
      </c>
      <c r="Z121" s="263" t="s">
        <v>42</v>
      </c>
      <c r="AA121" s="339">
        <v>43294</v>
      </c>
      <c r="AB121" s="336"/>
      <c r="AC121" s="301"/>
    </row>
    <row r="122" spans="1:36" s="297" customFormat="1" ht="30" customHeight="1" x14ac:dyDescent="0.25">
      <c r="A122" s="319" t="s">
        <v>9103</v>
      </c>
      <c r="B122" s="319"/>
      <c r="C122" s="260" t="s">
        <v>1371</v>
      </c>
      <c r="D122" s="263" t="s">
        <v>1347</v>
      </c>
      <c r="E122" s="263" t="s">
        <v>7915</v>
      </c>
      <c r="F122" s="260" t="s">
        <v>1372</v>
      </c>
      <c r="G122" s="262" t="s">
        <v>1355</v>
      </c>
      <c r="H122" s="262" t="s">
        <v>1355</v>
      </c>
      <c r="I122" s="263" t="s">
        <v>1355</v>
      </c>
      <c r="J122" s="260" t="s">
        <v>283</v>
      </c>
      <c r="K122" s="260" t="s">
        <v>882</v>
      </c>
      <c r="L122" s="260">
        <v>78</v>
      </c>
      <c r="M122" s="264">
        <v>78</v>
      </c>
      <c r="N122" s="262" t="s">
        <v>1350</v>
      </c>
      <c r="O122" s="320">
        <v>20000</v>
      </c>
      <c r="P122" s="320">
        <v>15652.1739130435</v>
      </c>
      <c r="Q122" s="321">
        <v>35600</v>
      </c>
      <c r="R122" s="321">
        <v>20347.826086956549</v>
      </c>
      <c r="S122" s="321">
        <v>0</v>
      </c>
      <c r="T122" s="321">
        <v>40347.826086956549</v>
      </c>
      <c r="U122" s="321">
        <v>40300</v>
      </c>
      <c r="V122" s="321">
        <v>40300</v>
      </c>
      <c r="W122" s="265" t="s">
        <v>1351</v>
      </c>
      <c r="X122" s="261" t="s">
        <v>820</v>
      </c>
      <c r="Y122" s="263" t="s">
        <v>1323</v>
      </c>
      <c r="Z122" s="263" t="s">
        <v>42</v>
      </c>
      <c r="AA122" s="339">
        <v>43294</v>
      </c>
      <c r="AB122" s="336"/>
      <c r="AC122" s="301"/>
    </row>
    <row r="123" spans="1:36" s="297" customFormat="1" ht="30" customHeight="1" x14ac:dyDescent="0.25">
      <c r="A123" s="319" t="s">
        <v>9104</v>
      </c>
      <c r="B123" s="319"/>
      <c r="C123" s="260" t="s">
        <v>1924</v>
      </c>
      <c r="D123" s="263" t="s">
        <v>1907</v>
      </c>
      <c r="E123" s="263" t="s">
        <v>7915</v>
      </c>
      <c r="F123" s="260" t="s">
        <v>1925</v>
      </c>
      <c r="G123" s="262" t="s">
        <v>1926</v>
      </c>
      <c r="H123" s="262" t="s">
        <v>1926</v>
      </c>
      <c r="I123" s="263" t="s">
        <v>1926</v>
      </c>
      <c r="J123" s="260" t="s">
        <v>283</v>
      </c>
      <c r="K123" s="260"/>
      <c r="L123" s="260">
        <v>219</v>
      </c>
      <c r="M123" s="264">
        <v>219</v>
      </c>
      <c r="N123" s="262" t="s">
        <v>1910</v>
      </c>
      <c r="O123" s="320">
        <v>5000</v>
      </c>
      <c r="P123" s="320">
        <v>7826.0869565217399</v>
      </c>
      <c r="Q123" s="321">
        <v>12800</v>
      </c>
      <c r="R123" s="321">
        <v>10173.913043478262</v>
      </c>
      <c r="S123" s="321">
        <v>0</v>
      </c>
      <c r="T123" s="321">
        <v>15173.913043478262</v>
      </c>
      <c r="U123" s="321">
        <v>15100</v>
      </c>
      <c r="V123" s="321">
        <v>15100</v>
      </c>
      <c r="W123" s="265" t="s">
        <v>1911</v>
      </c>
      <c r="X123" s="261" t="s">
        <v>820</v>
      </c>
      <c r="Y123" s="263" t="s">
        <v>1323</v>
      </c>
      <c r="Z123" s="263" t="s">
        <v>42</v>
      </c>
      <c r="AA123" s="339">
        <v>43294</v>
      </c>
      <c r="AB123" s="336"/>
      <c r="AC123" s="301"/>
    </row>
    <row r="124" spans="1:36" s="297" customFormat="1" ht="30" customHeight="1" x14ac:dyDescent="0.25">
      <c r="A124" s="319" t="s">
        <v>9105</v>
      </c>
      <c r="B124" s="319"/>
      <c r="C124" s="260" t="s">
        <v>1921</v>
      </c>
      <c r="D124" s="263" t="s">
        <v>1907</v>
      </c>
      <c r="E124" s="263" t="s">
        <v>7915</v>
      </c>
      <c r="F124" s="260" t="s">
        <v>1922</v>
      </c>
      <c r="G124" s="262" t="s">
        <v>7302</v>
      </c>
      <c r="H124" s="262" t="s">
        <v>7302</v>
      </c>
      <c r="I124" s="263" t="s">
        <v>1923</v>
      </c>
      <c r="J124" s="260" t="s">
        <v>283</v>
      </c>
      <c r="K124" s="260"/>
      <c r="L124" s="260">
        <v>219</v>
      </c>
      <c r="M124" s="264">
        <v>219</v>
      </c>
      <c r="N124" s="262" t="s">
        <v>1910</v>
      </c>
      <c r="O124" s="320">
        <v>5000</v>
      </c>
      <c r="P124" s="320">
        <v>7826.0869565217399</v>
      </c>
      <c r="Q124" s="321">
        <v>12800</v>
      </c>
      <c r="R124" s="321">
        <v>10173.913043478262</v>
      </c>
      <c r="S124" s="321">
        <v>0</v>
      </c>
      <c r="T124" s="321">
        <v>15173.913043478262</v>
      </c>
      <c r="U124" s="321">
        <v>15100</v>
      </c>
      <c r="V124" s="321">
        <v>15100</v>
      </c>
      <c r="W124" s="265" t="s">
        <v>1911</v>
      </c>
      <c r="X124" s="261" t="s">
        <v>820</v>
      </c>
      <c r="Y124" s="263" t="s">
        <v>1323</v>
      </c>
      <c r="Z124" s="263" t="s">
        <v>42</v>
      </c>
      <c r="AA124" s="339">
        <v>43294</v>
      </c>
      <c r="AB124" s="336"/>
      <c r="AC124" s="301"/>
    </row>
    <row r="125" spans="1:36" s="297" customFormat="1" ht="30" customHeight="1" x14ac:dyDescent="0.25">
      <c r="A125" s="319" t="s">
        <v>518</v>
      </c>
      <c r="B125" s="319"/>
      <c r="C125" s="260" t="s">
        <v>4127</v>
      </c>
      <c r="D125" s="263" t="s">
        <v>4122</v>
      </c>
      <c r="E125" s="263" t="s">
        <v>7915</v>
      </c>
      <c r="F125" s="260" t="s">
        <v>4128</v>
      </c>
      <c r="G125" s="262" t="s">
        <v>4124</v>
      </c>
      <c r="H125" s="262" t="s">
        <v>4124</v>
      </c>
      <c r="I125" s="263" t="s">
        <v>4124</v>
      </c>
      <c r="J125" s="260" t="s">
        <v>283</v>
      </c>
      <c r="K125" s="260" t="s">
        <v>95</v>
      </c>
      <c r="L125" s="260">
        <v>740</v>
      </c>
      <c r="M125" s="264">
        <v>740</v>
      </c>
      <c r="N125" s="262" t="s">
        <v>4125</v>
      </c>
      <c r="O125" s="320">
        <v>29000</v>
      </c>
      <c r="P125" s="320">
        <v>9391.3043478260897</v>
      </c>
      <c r="Q125" s="321">
        <v>38300</v>
      </c>
      <c r="R125" s="321">
        <v>12208.695652173916</v>
      </c>
      <c r="S125" s="321">
        <v>0</v>
      </c>
      <c r="T125" s="321">
        <v>41208.695652173919</v>
      </c>
      <c r="U125" s="321">
        <v>41200</v>
      </c>
      <c r="V125" s="321">
        <v>41200</v>
      </c>
      <c r="W125" s="265">
        <v>0</v>
      </c>
      <c r="X125" s="261" t="s">
        <v>820</v>
      </c>
      <c r="Y125" s="263" t="s">
        <v>4126</v>
      </c>
      <c r="Z125" s="263" t="s">
        <v>42</v>
      </c>
      <c r="AA125" s="339">
        <v>43294</v>
      </c>
      <c r="AB125" s="336"/>
      <c r="AC125" s="301"/>
    </row>
    <row r="126" spans="1:36" s="297" customFormat="1" ht="30" customHeight="1" x14ac:dyDescent="0.25">
      <c r="A126" s="319" t="s">
        <v>519</v>
      </c>
      <c r="B126" s="319"/>
      <c r="C126" s="260" t="s">
        <v>4338</v>
      </c>
      <c r="D126" s="263" t="s">
        <v>4334</v>
      </c>
      <c r="E126" s="263" t="s">
        <v>7915</v>
      </c>
      <c r="F126" s="260" t="s">
        <v>4339</v>
      </c>
      <c r="G126" s="262" t="s">
        <v>4336</v>
      </c>
      <c r="H126" s="262" t="s">
        <v>4336</v>
      </c>
      <c r="I126" s="263" t="s">
        <v>4336</v>
      </c>
      <c r="J126" s="260" t="s">
        <v>283</v>
      </c>
      <c r="K126" s="260" t="s">
        <v>95</v>
      </c>
      <c r="L126" s="260">
        <v>792</v>
      </c>
      <c r="M126" s="264">
        <v>792</v>
      </c>
      <c r="N126" s="262" t="s">
        <v>4337</v>
      </c>
      <c r="O126" s="320">
        <v>52000</v>
      </c>
      <c r="P126" s="320">
        <v>15026.0869565217</v>
      </c>
      <c r="Q126" s="321">
        <v>67000</v>
      </c>
      <c r="R126" s="321">
        <f t="shared" ref="R126:R128" si="9">+P126/1800000*2340000</f>
        <v>19533.913043478209</v>
      </c>
      <c r="S126" s="321">
        <v>0</v>
      </c>
      <c r="T126" s="321">
        <f t="shared" ref="T126:T128" si="10">+O126+R126+S126</f>
        <v>71533.913043478213</v>
      </c>
      <c r="U126" s="321">
        <f t="shared" ref="U126:V128" si="11">ROUNDDOWN(T126,-2)</f>
        <v>71500</v>
      </c>
      <c r="V126" s="321">
        <f t="shared" si="11"/>
        <v>71500</v>
      </c>
      <c r="W126" s="261"/>
      <c r="X126" s="261" t="s">
        <v>820</v>
      </c>
      <c r="Y126" s="263" t="s">
        <v>4126</v>
      </c>
      <c r="Z126" s="263" t="s">
        <v>42</v>
      </c>
      <c r="AA126" s="339">
        <v>43294</v>
      </c>
      <c r="AB126" s="336"/>
      <c r="AC126" s="301"/>
    </row>
    <row r="127" spans="1:36" s="297" customFormat="1" ht="30" customHeight="1" x14ac:dyDescent="0.25">
      <c r="A127" s="319" t="s">
        <v>9106</v>
      </c>
      <c r="B127" s="319"/>
      <c r="C127" s="260" t="s">
        <v>4153</v>
      </c>
      <c r="D127" s="263" t="s">
        <v>4141</v>
      </c>
      <c r="E127" s="263" t="s">
        <v>7915</v>
      </c>
      <c r="F127" s="260" t="s">
        <v>4154</v>
      </c>
      <c r="G127" s="262" t="s">
        <v>7346</v>
      </c>
      <c r="H127" s="262" t="s">
        <v>7346</v>
      </c>
      <c r="I127" s="263" t="s">
        <v>4155</v>
      </c>
      <c r="J127" s="260" t="s">
        <v>283</v>
      </c>
      <c r="K127" s="260" t="s">
        <v>95</v>
      </c>
      <c r="L127" s="260">
        <v>748</v>
      </c>
      <c r="M127" s="264">
        <v>748</v>
      </c>
      <c r="N127" s="262" t="s">
        <v>4144</v>
      </c>
      <c r="O127" s="320">
        <v>66000</v>
      </c>
      <c r="P127" s="320">
        <v>15026.0869565217</v>
      </c>
      <c r="Q127" s="321">
        <v>81000</v>
      </c>
      <c r="R127" s="321">
        <f t="shared" si="9"/>
        <v>19533.913043478209</v>
      </c>
      <c r="S127" s="321">
        <v>0</v>
      </c>
      <c r="T127" s="321">
        <f t="shared" si="10"/>
        <v>85533.913043478213</v>
      </c>
      <c r="U127" s="321">
        <f t="shared" si="11"/>
        <v>85500</v>
      </c>
      <c r="V127" s="321">
        <f t="shared" si="11"/>
        <v>85500</v>
      </c>
      <c r="W127" s="324"/>
      <c r="X127" s="261" t="s">
        <v>820</v>
      </c>
      <c r="Y127" s="263" t="s">
        <v>4126</v>
      </c>
      <c r="Z127" s="263" t="s">
        <v>42</v>
      </c>
      <c r="AA127" s="339">
        <v>43294</v>
      </c>
      <c r="AB127" s="336"/>
      <c r="AC127" s="301"/>
    </row>
    <row r="128" spans="1:36" s="297" customFormat="1" ht="31.5" customHeight="1" x14ac:dyDescent="0.25">
      <c r="A128" s="319" t="s">
        <v>384</v>
      </c>
      <c r="B128" s="319"/>
      <c r="C128" s="260" t="s">
        <v>4396</v>
      </c>
      <c r="D128" s="263" t="s">
        <v>4392</v>
      </c>
      <c r="E128" s="263" t="s">
        <v>7915</v>
      </c>
      <c r="F128" s="260" t="s">
        <v>4397</v>
      </c>
      <c r="G128" s="262" t="s">
        <v>4394</v>
      </c>
      <c r="H128" s="262" t="s">
        <v>4394</v>
      </c>
      <c r="I128" s="263" t="s">
        <v>4394</v>
      </c>
      <c r="J128" s="260" t="s">
        <v>283</v>
      </c>
      <c r="K128" s="260" t="s">
        <v>882</v>
      </c>
      <c r="L128" s="260">
        <v>809</v>
      </c>
      <c r="M128" s="264">
        <v>809</v>
      </c>
      <c r="N128" s="262" t="s">
        <v>4395</v>
      </c>
      <c r="O128" s="320">
        <v>25300</v>
      </c>
      <c r="P128" s="320">
        <v>12052.1739130435</v>
      </c>
      <c r="Q128" s="321">
        <v>37300</v>
      </c>
      <c r="R128" s="321">
        <f t="shared" si="9"/>
        <v>15667.826086956551</v>
      </c>
      <c r="S128" s="321">
        <v>0</v>
      </c>
      <c r="T128" s="321">
        <f t="shared" si="10"/>
        <v>40967.826086956549</v>
      </c>
      <c r="U128" s="321">
        <f t="shared" si="11"/>
        <v>40900</v>
      </c>
      <c r="V128" s="321">
        <f t="shared" si="11"/>
        <v>40900</v>
      </c>
      <c r="W128" s="261"/>
      <c r="X128" s="261" t="s">
        <v>820</v>
      </c>
      <c r="Y128" s="263" t="s">
        <v>4126</v>
      </c>
      <c r="Z128" s="263" t="s">
        <v>42</v>
      </c>
      <c r="AA128" s="339">
        <v>43294</v>
      </c>
      <c r="AB128" s="336"/>
      <c r="AC128" s="301"/>
    </row>
    <row r="129" spans="1:32" s="297" customFormat="1" ht="31.5" x14ac:dyDescent="0.2">
      <c r="A129" s="319" t="s">
        <v>385</v>
      </c>
      <c r="B129" s="319"/>
      <c r="C129" s="260" t="s">
        <v>9410</v>
      </c>
      <c r="D129" s="330" t="s">
        <v>4248</v>
      </c>
      <c r="E129" s="261" t="s">
        <v>7915</v>
      </c>
      <c r="F129" s="331" t="s">
        <v>9411</v>
      </c>
      <c r="G129" s="262" t="s">
        <v>9412</v>
      </c>
      <c r="H129" s="262" t="s">
        <v>9412</v>
      </c>
      <c r="I129" s="263" t="s">
        <v>9413</v>
      </c>
      <c r="J129" s="260" t="s">
        <v>283</v>
      </c>
      <c r="K129" s="260" t="s">
        <v>95</v>
      </c>
      <c r="L129" s="260">
        <v>769</v>
      </c>
      <c r="M129" s="264">
        <v>769</v>
      </c>
      <c r="N129" s="262" t="s">
        <v>4250</v>
      </c>
      <c r="O129" s="265">
        <v>38000</v>
      </c>
      <c r="P129" s="265">
        <v>12052.1739130435</v>
      </c>
      <c r="Q129" s="266">
        <v>50000</v>
      </c>
      <c r="R129" s="266">
        <v>15667.826086956551</v>
      </c>
      <c r="S129" s="266">
        <v>0</v>
      </c>
      <c r="T129" s="266">
        <v>53667.826086956549</v>
      </c>
      <c r="U129" s="266">
        <v>53600</v>
      </c>
      <c r="V129" s="266">
        <v>53600</v>
      </c>
      <c r="W129" s="332"/>
      <c r="X129" s="332" t="s">
        <v>820</v>
      </c>
      <c r="Y129" s="261" t="s">
        <v>4126</v>
      </c>
      <c r="Z129" s="261" t="s">
        <v>42</v>
      </c>
      <c r="AA129" s="339">
        <v>43294</v>
      </c>
      <c r="AB129" s="268"/>
      <c r="AC129" s="307"/>
      <c r="AD129" s="305"/>
      <c r="AE129" s="305"/>
      <c r="AF129" s="305"/>
    </row>
    <row r="130" spans="1:32" s="297" customFormat="1" ht="30" customHeight="1" x14ac:dyDescent="0.25">
      <c r="A130" s="319" t="s">
        <v>520</v>
      </c>
      <c r="B130" s="319"/>
      <c r="C130" s="260" t="s">
        <v>1373</v>
      </c>
      <c r="D130" s="263" t="s">
        <v>1347</v>
      </c>
      <c r="E130" s="263" t="s">
        <v>7924</v>
      </c>
      <c r="F130" s="260" t="s">
        <v>1374</v>
      </c>
      <c r="G130" s="262" t="s">
        <v>1375</v>
      </c>
      <c r="H130" s="262" t="s">
        <v>1375</v>
      </c>
      <c r="I130" s="263" t="s">
        <v>1375</v>
      </c>
      <c r="J130" s="260" t="s">
        <v>283</v>
      </c>
      <c r="K130" s="260"/>
      <c r="L130" s="260">
        <v>78</v>
      </c>
      <c r="M130" s="264">
        <v>78</v>
      </c>
      <c r="N130" s="262" t="s">
        <v>1350</v>
      </c>
      <c r="O130" s="320">
        <v>20000</v>
      </c>
      <c r="P130" s="320">
        <v>15652.1739130435</v>
      </c>
      <c r="Q130" s="321">
        <v>35600</v>
      </c>
      <c r="R130" s="321">
        <v>20347.826086956549</v>
      </c>
      <c r="S130" s="321">
        <v>0</v>
      </c>
      <c r="T130" s="321">
        <v>40347.826086956549</v>
      </c>
      <c r="U130" s="321">
        <v>40300</v>
      </c>
      <c r="V130" s="321">
        <v>40300</v>
      </c>
      <c r="W130" s="265" t="s">
        <v>1351</v>
      </c>
      <c r="X130" s="261" t="s">
        <v>614</v>
      </c>
      <c r="Y130" s="263" t="s">
        <v>1323</v>
      </c>
      <c r="Z130" s="263" t="s">
        <v>91</v>
      </c>
      <c r="AA130" s="339">
        <v>43294</v>
      </c>
      <c r="AB130" s="336"/>
      <c r="AC130" s="301"/>
    </row>
    <row r="131" spans="1:32" s="297" customFormat="1" ht="36.75" customHeight="1" x14ac:dyDescent="0.25">
      <c r="A131" s="319" t="s">
        <v>521</v>
      </c>
      <c r="B131" s="319"/>
      <c r="C131" s="260" t="s">
        <v>1805</v>
      </c>
      <c r="D131" s="263" t="s">
        <v>1787</v>
      </c>
      <c r="E131" s="263" t="s">
        <v>7924</v>
      </c>
      <c r="F131" s="260" t="s">
        <v>1806</v>
      </c>
      <c r="G131" s="262" t="s">
        <v>1807</v>
      </c>
      <c r="H131" s="262" t="s">
        <v>7738</v>
      </c>
      <c r="I131" s="263" t="s">
        <v>1807</v>
      </c>
      <c r="J131" s="260" t="s">
        <v>283</v>
      </c>
      <c r="K131" s="260" t="s">
        <v>882</v>
      </c>
      <c r="L131" s="260">
        <v>206</v>
      </c>
      <c r="M131" s="264">
        <v>206</v>
      </c>
      <c r="N131" s="262" t="s">
        <v>1790</v>
      </c>
      <c r="O131" s="320">
        <v>46000</v>
      </c>
      <c r="P131" s="320">
        <v>14086.956521739099</v>
      </c>
      <c r="Q131" s="321">
        <v>60000</v>
      </c>
      <c r="R131" s="321">
        <v>18313.043478260832</v>
      </c>
      <c r="S131" s="321">
        <v>0</v>
      </c>
      <c r="T131" s="321">
        <v>64313.043478260835</v>
      </c>
      <c r="U131" s="321">
        <v>64300</v>
      </c>
      <c r="V131" s="321">
        <v>64300</v>
      </c>
      <c r="W131" s="265" t="s">
        <v>1791</v>
      </c>
      <c r="X131" s="261" t="s">
        <v>614</v>
      </c>
      <c r="Y131" s="263" t="s">
        <v>1323</v>
      </c>
      <c r="Z131" s="263" t="s">
        <v>68</v>
      </c>
      <c r="AA131" s="339">
        <v>43294</v>
      </c>
      <c r="AB131" s="336"/>
      <c r="AC131" s="301"/>
    </row>
    <row r="132" spans="1:32" s="297" customFormat="1" ht="40.5" customHeight="1" x14ac:dyDescent="0.25">
      <c r="A132" s="319" t="s">
        <v>522</v>
      </c>
      <c r="B132" s="319"/>
      <c r="C132" s="260" t="s">
        <v>1816</v>
      </c>
      <c r="D132" s="263" t="s">
        <v>1814</v>
      </c>
      <c r="E132" s="263" t="s">
        <v>7924</v>
      </c>
      <c r="F132" s="260" t="s">
        <v>1806</v>
      </c>
      <c r="G132" s="262" t="s">
        <v>1807</v>
      </c>
      <c r="H132" s="262" t="s">
        <v>7744</v>
      </c>
      <c r="I132" s="263" t="s">
        <v>1807</v>
      </c>
      <c r="J132" s="260" t="s">
        <v>283</v>
      </c>
      <c r="K132" s="260" t="s">
        <v>882</v>
      </c>
      <c r="L132" s="260">
        <v>208</v>
      </c>
      <c r="M132" s="327">
        <v>208</v>
      </c>
      <c r="N132" s="262" t="s">
        <v>1815</v>
      </c>
      <c r="O132" s="320">
        <v>70000</v>
      </c>
      <c r="P132" s="320">
        <v>15026.0869565217</v>
      </c>
      <c r="Q132" s="328">
        <v>85000</v>
      </c>
      <c r="R132" s="321">
        <v>19533.913043478209</v>
      </c>
      <c r="S132" s="321">
        <v>0</v>
      </c>
      <c r="T132" s="321">
        <v>89533.913043478213</v>
      </c>
      <c r="U132" s="321">
        <v>89500</v>
      </c>
      <c r="V132" s="321">
        <v>89500</v>
      </c>
      <c r="W132" s="329" t="s">
        <v>1791</v>
      </c>
      <c r="X132" s="261" t="s">
        <v>614</v>
      </c>
      <c r="Y132" s="263" t="s">
        <v>1323</v>
      </c>
      <c r="Z132" s="263" t="s">
        <v>68</v>
      </c>
      <c r="AA132" s="339">
        <v>43294</v>
      </c>
      <c r="AB132" s="336"/>
      <c r="AC132" s="301"/>
    </row>
    <row r="133" spans="1:32" s="297" customFormat="1" ht="39.75" customHeight="1" x14ac:dyDescent="0.25">
      <c r="A133" s="319" t="s">
        <v>9107</v>
      </c>
      <c r="B133" s="319"/>
      <c r="C133" s="260" t="s">
        <v>1823</v>
      </c>
      <c r="D133" s="263" t="s">
        <v>1818</v>
      </c>
      <c r="E133" s="263" t="s">
        <v>7924</v>
      </c>
      <c r="F133" s="260" t="s">
        <v>1806</v>
      </c>
      <c r="G133" s="262" t="s">
        <v>1807</v>
      </c>
      <c r="H133" s="262" t="s">
        <v>7748</v>
      </c>
      <c r="I133" s="263" t="s">
        <v>1807</v>
      </c>
      <c r="J133" s="260" t="s">
        <v>283</v>
      </c>
      <c r="K133" s="260" t="s">
        <v>882</v>
      </c>
      <c r="L133" s="260">
        <v>209</v>
      </c>
      <c r="M133" s="264">
        <v>209</v>
      </c>
      <c r="N133" s="262" t="s">
        <v>1819</v>
      </c>
      <c r="O133" s="320">
        <v>97000</v>
      </c>
      <c r="P133" s="320">
        <v>18782.608695652201</v>
      </c>
      <c r="Q133" s="321">
        <v>115000</v>
      </c>
      <c r="R133" s="321">
        <v>24417.391304347861</v>
      </c>
      <c r="S133" s="321">
        <v>0</v>
      </c>
      <c r="T133" s="321">
        <v>121417.39130434787</v>
      </c>
      <c r="U133" s="321">
        <v>121400</v>
      </c>
      <c r="V133" s="321">
        <v>121400</v>
      </c>
      <c r="W133" s="265">
        <v>0</v>
      </c>
      <c r="X133" s="261" t="s">
        <v>614</v>
      </c>
      <c r="Y133" s="263" t="s">
        <v>1323</v>
      </c>
      <c r="Z133" s="263" t="s">
        <v>91</v>
      </c>
      <c r="AA133" s="339">
        <v>43294</v>
      </c>
      <c r="AB133" s="336"/>
      <c r="AC133" s="301"/>
    </row>
    <row r="134" spans="1:32" s="297" customFormat="1" ht="45" customHeight="1" x14ac:dyDescent="0.25">
      <c r="A134" s="319" t="s">
        <v>150</v>
      </c>
      <c r="B134" s="319"/>
      <c r="C134" s="260" t="s">
        <v>1839</v>
      </c>
      <c r="D134" s="263" t="s">
        <v>1836</v>
      </c>
      <c r="E134" s="263" t="s">
        <v>7924</v>
      </c>
      <c r="F134" s="260" t="s">
        <v>1806</v>
      </c>
      <c r="G134" s="262" t="s">
        <v>1807</v>
      </c>
      <c r="H134" s="262" t="s">
        <v>7756</v>
      </c>
      <c r="I134" s="263" t="s">
        <v>1807</v>
      </c>
      <c r="J134" s="260" t="s">
        <v>283</v>
      </c>
      <c r="K134" s="260" t="s">
        <v>882</v>
      </c>
      <c r="L134" s="260">
        <v>211</v>
      </c>
      <c r="M134" s="264">
        <v>211</v>
      </c>
      <c r="N134" s="262" t="s">
        <v>1837</v>
      </c>
      <c r="O134" s="320">
        <v>155000</v>
      </c>
      <c r="P134" s="320">
        <v>29739.130434782601</v>
      </c>
      <c r="Q134" s="321">
        <v>184000</v>
      </c>
      <c r="R134" s="321">
        <v>38660.869565217377</v>
      </c>
      <c r="S134" s="321">
        <v>0</v>
      </c>
      <c r="T134" s="321">
        <v>193660.86956521738</v>
      </c>
      <c r="U134" s="321">
        <v>193600</v>
      </c>
      <c r="V134" s="321">
        <v>193600</v>
      </c>
      <c r="W134" s="265">
        <v>0</v>
      </c>
      <c r="X134" s="261" t="s">
        <v>614</v>
      </c>
      <c r="Y134" s="263" t="s">
        <v>1323</v>
      </c>
      <c r="Z134" s="263" t="s">
        <v>91</v>
      </c>
      <c r="AA134" s="339">
        <v>43294</v>
      </c>
      <c r="AB134" s="336"/>
      <c r="AC134" s="301"/>
    </row>
    <row r="135" spans="1:32" s="297" customFormat="1" ht="28.5" customHeight="1" x14ac:dyDescent="0.25">
      <c r="A135" s="319" t="s">
        <v>151</v>
      </c>
      <c r="B135" s="319"/>
      <c r="C135" s="260" t="s">
        <v>1844</v>
      </c>
      <c r="D135" s="263" t="s">
        <v>1841</v>
      </c>
      <c r="E135" s="263" t="s">
        <v>7924</v>
      </c>
      <c r="F135" s="260" t="s">
        <v>1806</v>
      </c>
      <c r="G135" s="262" t="s">
        <v>1807</v>
      </c>
      <c r="H135" s="262" t="s">
        <v>7759</v>
      </c>
      <c r="I135" s="263" t="s">
        <v>1807</v>
      </c>
      <c r="J135" s="260" t="s">
        <v>283</v>
      </c>
      <c r="K135" s="260" t="s">
        <v>882</v>
      </c>
      <c r="L135" s="260">
        <v>212</v>
      </c>
      <c r="M135" s="264">
        <v>212</v>
      </c>
      <c r="N135" s="262" t="s">
        <v>1842</v>
      </c>
      <c r="O135" s="320">
        <v>180000</v>
      </c>
      <c r="P135" s="320">
        <v>73565.217391304395</v>
      </c>
      <c r="Q135" s="321">
        <v>253000</v>
      </c>
      <c r="R135" s="321">
        <v>95634.782608695707</v>
      </c>
      <c r="S135" s="321">
        <v>0</v>
      </c>
      <c r="T135" s="321">
        <v>275634.78260869568</v>
      </c>
      <c r="U135" s="321">
        <v>275600</v>
      </c>
      <c r="V135" s="321">
        <v>275600</v>
      </c>
      <c r="W135" s="265">
        <v>0</v>
      </c>
      <c r="X135" s="261" t="s">
        <v>614</v>
      </c>
      <c r="Y135" s="263" t="s">
        <v>1323</v>
      </c>
      <c r="Z135" s="263" t="s">
        <v>91</v>
      </c>
      <c r="AA135" s="339">
        <v>43294</v>
      </c>
      <c r="AB135" s="336"/>
      <c r="AC135" s="301"/>
    </row>
    <row r="136" spans="1:32" s="297" customFormat="1" ht="42.75" customHeight="1" x14ac:dyDescent="0.25">
      <c r="A136" s="319" t="s">
        <v>152</v>
      </c>
      <c r="B136" s="319"/>
      <c r="C136" s="262" t="s">
        <v>2088</v>
      </c>
      <c r="D136" s="262" t="s">
        <v>2070</v>
      </c>
      <c r="E136" s="263" t="s">
        <v>7924</v>
      </c>
      <c r="F136" s="262" t="s">
        <v>2089</v>
      </c>
      <c r="G136" s="262" t="s">
        <v>2090</v>
      </c>
      <c r="H136" s="262" t="s">
        <v>7760</v>
      </c>
      <c r="I136" s="262" t="s">
        <v>2090</v>
      </c>
      <c r="J136" s="264" t="s">
        <v>283</v>
      </c>
      <c r="K136" s="264" t="s">
        <v>873</v>
      </c>
      <c r="L136" s="262">
        <v>223</v>
      </c>
      <c r="M136" s="262">
        <v>223</v>
      </c>
      <c r="N136" s="262" t="s">
        <v>2073</v>
      </c>
      <c r="O136" s="320">
        <v>150000</v>
      </c>
      <c r="P136" s="320">
        <v>34434.782608695597</v>
      </c>
      <c r="Q136" s="320">
        <v>184000</v>
      </c>
      <c r="R136" s="320">
        <v>44765.217391304272</v>
      </c>
      <c r="S136" s="321">
        <v>0</v>
      </c>
      <c r="T136" s="320">
        <v>194765.21739130426</v>
      </c>
      <c r="U136" s="320">
        <v>194700</v>
      </c>
      <c r="V136" s="320">
        <v>194700</v>
      </c>
      <c r="W136" s="262">
        <v>0</v>
      </c>
      <c r="X136" s="262" t="s">
        <v>614</v>
      </c>
      <c r="Y136" s="262" t="s">
        <v>1323</v>
      </c>
      <c r="Z136" s="262" t="s">
        <v>91</v>
      </c>
      <c r="AA136" s="340">
        <v>43294</v>
      </c>
      <c r="AB136" s="336"/>
      <c r="AC136" s="301"/>
    </row>
    <row r="137" spans="1:32" s="297" customFormat="1" ht="42.75" customHeight="1" x14ac:dyDescent="0.25">
      <c r="A137" s="319" t="s">
        <v>449</v>
      </c>
      <c r="B137" s="319"/>
      <c r="C137" s="262" t="s">
        <v>2096</v>
      </c>
      <c r="D137" s="262" t="s">
        <v>2091</v>
      </c>
      <c r="E137" s="263" t="s">
        <v>7924</v>
      </c>
      <c r="F137" s="262" t="s">
        <v>2089</v>
      </c>
      <c r="G137" s="262" t="s">
        <v>2090</v>
      </c>
      <c r="H137" s="262" t="s">
        <v>7761</v>
      </c>
      <c r="I137" s="262" t="s">
        <v>2090</v>
      </c>
      <c r="J137" s="264" t="s">
        <v>283</v>
      </c>
      <c r="K137" s="264" t="s">
        <v>873</v>
      </c>
      <c r="L137" s="262">
        <v>224</v>
      </c>
      <c r="M137" s="262">
        <v>224</v>
      </c>
      <c r="N137" s="262" t="s">
        <v>2092</v>
      </c>
      <c r="O137" s="320">
        <v>180000</v>
      </c>
      <c r="P137" s="320">
        <v>68869.565217391297</v>
      </c>
      <c r="Q137" s="320">
        <v>248000</v>
      </c>
      <c r="R137" s="320">
        <v>89530.434782608689</v>
      </c>
      <c r="S137" s="321">
        <v>0</v>
      </c>
      <c r="T137" s="320">
        <v>269530.4347826087</v>
      </c>
      <c r="U137" s="320">
        <v>269500</v>
      </c>
      <c r="V137" s="320">
        <v>269500</v>
      </c>
      <c r="W137" s="262">
        <v>0</v>
      </c>
      <c r="X137" s="262" t="s">
        <v>614</v>
      </c>
      <c r="Y137" s="262" t="s">
        <v>1323</v>
      </c>
      <c r="Z137" s="262" t="s">
        <v>91</v>
      </c>
      <c r="AA137" s="340">
        <v>43294</v>
      </c>
      <c r="AB137" s="336"/>
      <c r="AC137" s="301"/>
    </row>
    <row r="138" spans="1:32" s="297" customFormat="1" ht="55.5" customHeight="1" x14ac:dyDescent="0.25">
      <c r="A138" s="319" t="s">
        <v>523</v>
      </c>
      <c r="B138" s="319"/>
      <c r="C138" s="262" t="s">
        <v>2105</v>
      </c>
      <c r="D138" s="262" t="s">
        <v>2098</v>
      </c>
      <c r="E138" s="263" t="s">
        <v>7924</v>
      </c>
      <c r="F138" s="262" t="s">
        <v>2089</v>
      </c>
      <c r="G138" s="262" t="s">
        <v>2090</v>
      </c>
      <c r="H138" s="262" t="s">
        <v>7762</v>
      </c>
      <c r="I138" s="262" t="s">
        <v>2090</v>
      </c>
      <c r="J138" s="264" t="s">
        <v>283</v>
      </c>
      <c r="K138" s="264" t="s">
        <v>873</v>
      </c>
      <c r="L138" s="262">
        <v>225</v>
      </c>
      <c r="M138" s="262">
        <v>225</v>
      </c>
      <c r="N138" s="262" t="s">
        <v>2099</v>
      </c>
      <c r="O138" s="320">
        <v>200000</v>
      </c>
      <c r="P138" s="320">
        <v>68869.565217391297</v>
      </c>
      <c r="Q138" s="320">
        <v>268000</v>
      </c>
      <c r="R138" s="320">
        <v>89530.434782608689</v>
      </c>
      <c r="S138" s="321">
        <v>0</v>
      </c>
      <c r="T138" s="320">
        <v>289530.4347826087</v>
      </c>
      <c r="U138" s="320">
        <v>289500</v>
      </c>
      <c r="V138" s="320">
        <v>289500</v>
      </c>
      <c r="W138" s="262">
        <v>0</v>
      </c>
      <c r="X138" s="262" t="s">
        <v>614</v>
      </c>
      <c r="Y138" s="262" t="s">
        <v>1323</v>
      </c>
      <c r="Z138" s="262" t="s">
        <v>91</v>
      </c>
      <c r="AA138" s="340">
        <v>43294</v>
      </c>
      <c r="AB138" s="336"/>
      <c r="AC138" s="301"/>
    </row>
    <row r="139" spans="1:32" s="297" customFormat="1" ht="54.75" customHeight="1" x14ac:dyDescent="0.25">
      <c r="A139" s="319" t="s">
        <v>450</v>
      </c>
      <c r="B139" s="319"/>
      <c r="C139" s="262" t="s">
        <v>2111</v>
      </c>
      <c r="D139" s="262" t="s">
        <v>2107</v>
      </c>
      <c r="E139" s="263" t="s">
        <v>7924</v>
      </c>
      <c r="F139" s="262" t="s">
        <v>2089</v>
      </c>
      <c r="G139" s="262" t="s">
        <v>2090</v>
      </c>
      <c r="H139" s="262" t="s">
        <v>7763</v>
      </c>
      <c r="I139" s="262" t="s">
        <v>2090</v>
      </c>
      <c r="J139" s="264" t="s">
        <v>283</v>
      </c>
      <c r="K139" s="264" t="s">
        <v>873</v>
      </c>
      <c r="L139" s="262">
        <v>226</v>
      </c>
      <c r="M139" s="262">
        <v>226</v>
      </c>
      <c r="N139" s="262" t="s">
        <v>2108</v>
      </c>
      <c r="O139" s="320">
        <v>220000</v>
      </c>
      <c r="P139" s="320">
        <v>103304.347826087</v>
      </c>
      <c r="Q139" s="320">
        <v>323000</v>
      </c>
      <c r="R139" s="320">
        <v>134295.65217391311</v>
      </c>
      <c r="S139" s="321">
        <v>0</v>
      </c>
      <c r="T139" s="320">
        <v>354295.65217391308</v>
      </c>
      <c r="U139" s="320">
        <v>354200</v>
      </c>
      <c r="V139" s="320">
        <v>354200</v>
      </c>
      <c r="W139" s="262">
        <v>0</v>
      </c>
      <c r="X139" s="262" t="s">
        <v>614</v>
      </c>
      <c r="Y139" s="262" t="s">
        <v>1323</v>
      </c>
      <c r="Z139" s="262" t="s">
        <v>91</v>
      </c>
      <c r="AA139" s="340">
        <v>43294</v>
      </c>
      <c r="AB139" s="336"/>
      <c r="AC139" s="301"/>
    </row>
    <row r="140" spans="1:32" s="297" customFormat="1" ht="30" customHeight="1" x14ac:dyDescent="0.25">
      <c r="A140" s="319" t="s">
        <v>153</v>
      </c>
      <c r="B140" s="319"/>
      <c r="C140" s="260" t="s">
        <v>4693</v>
      </c>
      <c r="D140" s="263" t="s">
        <v>4670</v>
      </c>
      <c r="E140" s="263" t="s">
        <v>7924</v>
      </c>
      <c r="F140" s="260" t="s">
        <v>4694</v>
      </c>
      <c r="G140" s="262" t="s">
        <v>4689</v>
      </c>
      <c r="H140" s="262" t="s">
        <v>4689</v>
      </c>
      <c r="I140" s="263" t="s">
        <v>4689</v>
      </c>
      <c r="J140" s="260" t="s">
        <v>283</v>
      </c>
      <c r="K140" s="260"/>
      <c r="L140" s="260">
        <v>908</v>
      </c>
      <c r="M140" s="264">
        <v>908</v>
      </c>
      <c r="N140" s="262" t="s">
        <v>4673</v>
      </c>
      <c r="O140" s="320">
        <v>8000</v>
      </c>
      <c r="P140" s="320">
        <v>15026.0869565217</v>
      </c>
      <c r="Q140" s="321">
        <v>23000</v>
      </c>
      <c r="R140" s="321">
        <v>19533.913043478209</v>
      </c>
      <c r="S140" s="321">
        <v>0</v>
      </c>
      <c r="T140" s="321">
        <v>27533.913043478209</v>
      </c>
      <c r="U140" s="321">
        <v>27500</v>
      </c>
      <c r="V140" s="321">
        <v>27500</v>
      </c>
      <c r="W140" s="265" t="s">
        <v>4674</v>
      </c>
      <c r="X140" s="261" t="s">
        <v>614</v>
      </c>
      <c r="Y140" s="263" t="s">
        <v>124</v>
      </c>
      <c r="Z140" s="263" t="s">
        <v>42</v>
      </c>
      <c r="AA140" s="339">
        <v>43294</v>
      </c>
      <c r="AB140" s="336"/>
      <c r="AC140" s="301"/>
    </row>
    <row r="141" spans="1:32" s="297" customFormat="1" ht="30" customHeight="1" x14ac:dyDescent="0.25">
      <c r="A141" s="319" t="s">
        <v>344</v>
      </c>
      <c r="B141" s="319"/>
      <c r="C141" s="260" t="s">
        <v>4703</v>
      </c>
      <c r="D141" s="263" t="s">
        <v>4696</v>
      </c>
      <c r="E141" s="263" t="s">
        <v>7924</v>
      </c>
      <c r="F141" s="260" t="s">
        <v>4704</v>
      </c>
      <c r="G141" s="262" t="s">
        <v>4698</v>
      </c>
      <c r="H141" s="262" t="s">
        <v>4698</v>
      </c>
      <c r="I141" s="263" t="s">
        <v>4698</v>
      </c>
      <c r="J141" s="260" t="s">
        <v>283</v>
      </c>
      <c r="K141" s="260" t="s">
        <v>882</v>
      </c>
      <c r="L141" s="260">
        <v>909</v>
      </c>
      <c r="M141" s="264">
        <v>909</v>
      </c>
      <c r="N141" s="262" t="s">
        <v>4699</v>
      </c>
      <c r="O141" s="320">
        <v>18000</v>
      </c>
      <c r="P141" s="320">
        <v>3130.4347826087001</v>
      </c>
      <c r="Q141" s="321">
        <v>21100</v>
      </c>
      <c r="R141" s="321">
        <v>4069.5652173913099</v>
      </c>
      <c r="S141" s="321">
        <v>0</v>
      </c>
      <c r="T141" s="321">
        <v>22069.565217391311</v>
      </c>
      <c r="U141" s="321">
        <v>22000</v>
      </c>
      <c r="V141" s="321">
        <v>22000</v>
      </c>
      <c r="W141" s="265" t="s">
        <v>3095</v>
      </c>
      <c r="X141" s="261" t="s">
        <v>614</v>
      </c>
      <c r="Y141" s="263" t="s">
        <v>124</v>
      </c>
      <c r="Z141" s="263" t="s">
        <v>42</v>
      </c>
      <c r="AA141" s="339">
        <v>43294</v>
      </c>
      <c r="AB141" s="336"/>
      <c r="AC141" s="301"/>
    </row>
    <row r="142" spans="1:32" s="297" customFormat="1" ht="30" customHeight="1" x14ac:dyDescent="0.25">
      <c r="A142" s="319" t="s">
        <v>451</v>
      </c>
      <c r="B142" s="319"/>
      <c r="C142" s="260" t="s">
        <v>4713</v>
      </c>
      <c r="D142" s="263" t="s">
        <v>4709</v>
      </c>
      <c r="E142" s="263" t="s">
        <v>7924</v>
      </c>
      <c r="F142" s="260" t="s">
        <v>4714</v>
      </c>
      <c r="G142" s="262" t="s">
        <v>4715</v>
      </c>
      <c r="H142" s="262" t="s">
        <v>4715</v>
      </c>
      <c r="I142" s="263" t="s">
        <v>4715</v>
      </c>
      <c r="J142" s="260" t="s">
        <v>283</v>
      </c>
      <c r="K142" s="260" t="s">
        <v>882</v>
      </c>
      <c r="L142" s="260">
        <v>910</v>
      </c>
      <c r="M142" s="264">
        <v>910</v>
      </c>
      <c r="N142" s="262" t="s">
        <v>4712</v>
      </c>
      <c r="O142" s="320">
        <v>37000</v>
      </c>
      <c r="P142" s="320">
        <v>4695.6521739130403</v>
      </c>
      <c r="Q142" s="321">
        <v>41600</v>
      </c>
      <c r="R142" s="321">
        <v>6104.3478260869515</v>
      </c>
      <c r="S142" s="321">
        <v>0</v>
      </c>
      <c r="T142" s="321">
        <v>43104.347826086952</v>
      </c>
      <c r="U142" s="321">
        <v>43100</v>
      </c>
      <c r="V142" s="321">
        <v>43100</v>
      </c>
      <c r="W142" s="265">
        <v>0</v>
      </c>
      <c r="X142" s="261" t="s">
        <v>614</v>
      </c>
      <c r="Y142" s="263" t="s">
        <v>124</v>
      </c>
      <c r="Z142" s="263" t="s">
        <v>42</v>
      </c>
      <c r="AA142" s="339">
        <v>43294</v>
      </c>
      <c r="AB142" s="336"/>
      <c r="AC142" s="301"/>
    </row>
    <row r="143" spans="1:32" s="297" customFormat="1" ht="30" customHeight="1" x14ac:dyDescent="0.25">
      <c r="A143" s="319" t="s">
        <v>9443</v>
      </c>
      <c r="B143" s="319"/>
      <c r="C143" s="260" t="s">
        <v>4756</v>
      </c>
      <c r="D143" s="263" t="s">
        <v>4757</v>
      </c>
      <c r="E143" s="263" t="s">
        <v>7924</v>
      </c>
      <c r="F143" s="260" t="s">
        <v>4758</v>
      </c>
      <c r="G143" s="262" t="s">
        <v>4759</v>
      </c>
      <c r="H143" s="262" t="s">
        <v>4759</v>
      </c>
      <c r="I143" s="263" t="s">
        <v>4759</v>
      </c>
      <c r="J143" s="260" t="s">
        <v>283</v>
      </c>
      <c r="K143" s="260" t="s">
        <v>95</v>
      </c>
      <c r="L143" s="260">
        <v>918</v>
      </c>
      <c r="M143" s="264">
        <v>918</v>
      </c>
      <c r="N143" s="262" t="s">
        <v>4760</v>
      </c>
      <c r="O143" s="320">
        <v>50000</v>
      </c>
      <c r="P143" s="320">
        <v>15652.1739130435</v>
      </c>
      <c r="Q143" s="321">
        <v>65600</v>
      </c>
      <c r="R143" s="321">
        <v>20347.826086956549</v>
      </c>
      <c r="S143" s="321">
        <v>0</v>
      </c>
      <c r="T143" s="321">
        <v>70347.826086956542</v>
      </c>
      <c r="U143" s="321">
        <v>70300</v>
      </c>
      <c r="V143" s="321">
        <v>70300</v>
      </c>
      <c r="W143" s="265">
        <v>0</v>
      </c>
      <c r="X143" s="261" t="s">
        <v>614</v>
      </c>
      <c r="Y143" s="263" t="s">
        <v>124</v>
      </c>
      <c r="Z143" s="263" t="s">
        <v>42</v>
      </c>
      <c r="AA143" s="339">
        <v>43294</v>
      </c>
      <c r="AB143" s="336"/>
      <c r="AC143" s="301"/>
    </row>
    <row r="144" spans="1:32" s="297" customFormat="1" ht="30" customHeight="1" x14ac:dyDescent="0.25">
      <c r="A144" s="319" t="s">
        <v>418</v>
      </c>
      <c r="B144" s="319"/>
      <c r="C144" s="260" t="s">
        <v>4971</v>
      </c>
      <c r="D144" s="263" t="s">
        <v>4972</v>
      </c>
      <c r="E144" s="263" t="s">
        <v>7924</v>
      </c>
      <c r="F144" s="260" t="s">
        <v>4973</v>
      </c>
      <c r="G144" s="262" t="s">
        <v>4974</v>
      </c>
      <c r="H144" s="262" t="s">
        <v>4974</v>
      </c>
      <c r="I144" s="263" t="s">
        <v>4974</v>
      </c>
      <c r="J144" s="260" t="s">
        <v>283</v>
      </c>
      <c r="K144" s="260" t="s">
        <v>882</v>
      </c>
      <c r="L144" s="260">
        <v>1017</v>
      </c>
      <c r="M144" s="264">
        <v>1017</v>
      </c>
      <c r="N144" s="334" t="s">
        <v>4975</v>
      </c>
      <c r="O144" s="320">
        <v>117000</v>
      </c>
      <c r="P144" s="320">
        <v>28173.9130434783</v>
      </c>
      <c r="Q144" s="321">
        <v>145000</v>
      </c>
      <c r="R144" s="321">
        <v>36626.086956521787</v>
      </c>
      <c r="S144" s="321">
        <v>0</v>
      </c>
      <c r="T144" s="321">
        <v>153626.08695652179</v>
      </c>
      <c r="U144" s="321">
        <v>153600</v>
      </c>
      <c r="V144" s="321">
        <v>153600</v>
      </c>
      <c r="W144" s="265">
        <v>0</v>
      </c>
      <c r="X144" s="261" t="s">
        <v>614</v>
      </c>
      <c r="Y144" s="263" t="s">
        <v>124</v>
      </c>
      <c r="Z144" s="263" t="s">
        <v>26</v>
      </c>
      <c r="AA144" s="339">
        <v>43294</v>
      </c>
      <c r="AB144" s="336"/>
      <c r="AC144" s="301"/>
    </row>
    <row r="145" spans="1:28" s="301" customFormat="1" ht="30" customHeight="1" x14ac:dyDescent="0.25">
      <c r="A145" s="319" t="s">
        <v>419</v>
      </c>
      <c r="B145" s="319"/>
      <c r="C145" s="260" t="s">
        <v>5148</v>
      </c>
      <c r="D145" s="263" t="s">
        <v>5139</v>
      </c>
      <c r="E145" s="263" t="s">
        <v>7925</v>
      </c>
      <c r="F145" s="260" t="s">
        <v>5149</v>
      </c>
      <c r="G145" s="262" t="s">
        <v>5145</v>
      </c>
      <c r="H145" s="262" t="s">
        <v>5145</v>
      </c>
      <c r="I145" s="263" t="s">
        <v>5145</v>
      </c>
      <c r="J145" s="260" t="s">
        <v>283</v>
      </c>
      <c r="K145" s="260" t="s">
        <v>873</v>
      </c>
      <c r="L145" s="260">
        <v>1040</v>
      </c>
      <c r="M145" s="264">
        <v>1040</v>
      </c>
      <c r="N145" s="262" t="s">
        <v>5142</v>
      </c>
      <c r="O145" s="320">
        <v>21000</v>
      </c>
      <c r="P145" s="320">
        <v>19721.739130434798</v>
      </c>
      <c r="Q145" s="321">
        <v>40700</v>
      </c>
      <c r="R145" s="321">
        <v>25638.260869565238</v>
      </c>
      <c r="S145" s="321">
        <v>0</v>
      </c>
      <c r="T145" s="321">
        <v>46638.260869565238</v>
      </c>
      <c r="U145" s="321">
        <v>46600</v>
      </c>
      <c r="V145" s="321">
        <v>46600</v>
      </c>
      <c r="W145" s="265">
        <v>0</v>
      </c>
      <c r="X145" s="261" t="s">
        <v>514</v>
      </c>
      <c r="Y145" s="263" t="s">
        <v>512</v>
      </c>
      <c r="Z145" s="263" t="s">
        <v>91</v>
      </c>
      <c r="AA145" s="339">
        <v>43294</v>
      </c>
      <c r="AB145" s="336"/>
    </row>
    <row r="146" spans="1:28" s="301" customFormat="1" ht="30" customHeight="1" x14ac:dyDescent="0.25">
      <c r="A146" s="319" t="s">
        <v>420</v>
      </c>
      <c r="B146" s="319"/>
      <c r="C146" s="260" t="s">
        <v>5082</v>
      </c>
      <c r="D146" s="263" t="s">
        <v>5074</v>
      </c>
      <c r="E146" s="263" t="s">
        <v>7925</v>
      </c>
      <c r="F146" s="260" t="s">
        <v>5083</v>
      </c>
      <c r="G146" s="262" t="s">
        <v>5084</v>
      </c>
      <c r="H146" s="262" t="s">
        <v>5084</v>
      </c>
      <c r="I146" s="263" t="s">
        <v>5084</v>
      </c>
      <c r="J146" s="260" t="s">
        <v>34</v>
      </c>
      <c r="K146" s="260" t="s">
        <v>95</v>
      </c>
      <c r="L146" s="260">
        <v>1029</v>
      </c>
      <c r="M146" s="264">
        <v>1029</v>
      </c>
      <c r="N146" s="262" t="s">
        <v>5075</v>
      </c>
      <c r="O146" s="320">
        <v>280000</v>
      </c>
      <c r="P146" s="320">
        <v>68869.565217391297</v>
      </c>
      <c r="Q146" s="321">
        <v>348000</v>
      </c>
      <c r="R146" s="321">
        <f t="shared" ref="R146:R147" si="12">+P146/1800000*2340000</f>
        <v>89530.434782608689</v>
      </c>
      <c r="S146" s="321">
        <v>0</v>
      </c>
      <c r="T146" s="321">
        <f t="shared" ref="T146:T147" si="13">+O146+R146+S146</f>
        <v>369530.4347826087</v>
      </c>
      <c r="U146" s="321">
        <f t="shared" ref="U146:V147" si="14">ROUNDDOWN(T146,-2)</f>
        <v>369500</v>
      </c>
      <c r="V146" s="321">
        <f t="shared" si="14"/>
        <v>369500</v>
      </c>
      <c r="W146" s="324"/>
      <c r="X146" s="261" t="s">
        <v>514</v>
      </c>
      <c r="Y146" s="263" t="s">
        <v>512</v>
      </c>
      <c r="Z146" s="263" t="s">
        <v>47</v>
      </c>
      <c r="AA146" s="339">
        <v>43294</v>
      </c>
      <c r="AB146" s="336"/>
    </row>
    <row r="147" spans="1:28" s="301" customFormat="1" ht="54.95" customHeight="1" x14ac:dyDescent="0.25">
      <c r="A147" s="319" t="s">
        <v>421</v>
      </c>
      <c r="B147" s="319"/>
      <c r="C147" s="260" t="s">
        <v>5092</v>
      </c>
      <c r="D147" s="263" t="s">
        <v>5087</v>
      </c>
      <c r="E147" s="263" t="s">
        <v>7925</v>
      </c>
      <c r="F147" s="260" t="s">
        <v>5093</v>
      </c>
      <c r="G147" s="262" t="s">
        <v>5094</v>
      </c>
      <c r="H147" s="262" t="s">
        <v>5094</v>
      </c>
      <c r="I147" s="263" t="s">
        <v>5094</v>
      </c>
      <c r="J147" s="260" t="s">
        <v>283</v>
      </c>
      <c r="K147" s="260" t="s">
        <v>873</v>
      </c>
      <c r="L147" s="260">
        <v>1030</v>
      </c>
      <c r="M147" s="264">
        <v>1030</v>
      </c>
      <c r="N147" s="262" t="s">
        <v>5088</v>
      </c>
      <c r="O147" s="320">
        <v>70000</v>
      </c>
      <c r="P147" s="320">
        <v>32713.043478260901</v>
      </c>
      <c r="Q147" s="321">
        <v>102000</v>
      </c>
      <c r="R147" s="321">
        <f t="shared" si="12"/>
        <v>42526.956521739172</v>
      </c>
      <c r="S147" s="321">
        <v>0</v>
      </c>
      <c r="T147" s="321">
        <f t="shared" si="13"/>
        <v>112526.95652173916</v>
      </c>
      <c r="U147" s="321">
        <f t="shared" si="14"/>
        <v>112500</v>
      </c>
      <c r="V147" s="265">
        <v>0</v>
      </c>
      <c r="W147" s="324"/>
      <c r="X147" s="261" t="s">
        <v>514</v>
      </c>
      <c r="Y147" s="263" t="s">
        <v>512</v>
      </c>
      <c r="Z147" s="263" t="s">
        <v>47</v>
      </c>
      <c r="AA147" s="339">
        <v>43294</v>
      </c>
      <c r="AB147" s="336"/>
    </row>
    <row r="148" spans="1:28" s="301" customFormat="1" ht="30" customHeight="1" x14ac:dyDescent="0.25">
      <c r="A148" s="319" t="s">
        <v>422</v>
      </c>
      <c r="B148" s="319"/>
      <c r="C148" s="260" t="s">
        <v>5146</v>
      </c>
      <c r="D148" s="263" t="s">
        <v>5139</v>
      </c>
      <c r="E148" s="263" t="s">
        <v>7925</v>
      </c>
      <c r="F148" s="260" t="s">
        <v>5147</v>
      </c>
      <c r="G148" s="262" t="s">
        <v>5141</v>
      </c>
      <c r="H148" s="262" t="s">
        <v>5141</v>
      </c>
      <c r="I148" s="263" t="s">
        <v>5141</v>
      </c>
      <c r="J148" s="260" t="s">
        <v>283</v>
      </c>
      <c r="K148" s="260" t="s">
        <v>873</v>
      </c>
      <c r="L148" s="260">
        <v>1040</v>
      </c>
      <c r="M148" s="264">
        <v>1040</v>
      </c>
      <c r="N148" s="262" t="s">
        <v>5142</v>
      </c>
      <c r="O148" s="320">
        <v>21000</v>
      </c>
      <c r="P148" s="320">
        <v>19721.739130434798</v>
      </c>
      <c r="Q148" s="321">
        <v>40700</v>
      </c>
      <c r="R148" s="321">
        <v>25638.260869565238</v>
      </c>
      <c r="S148" s="321">
        <v>0</v>
      </c>
      <c r="T148" s="321">
        <v>46638.260869565238</v>
      </c>
      <c r="U148" s="321">
        <v>46600</v>
      </c>
      <c r="V148" s="321">
        <v>46600</v>
      </c>
      <c r="W148" s="265">
        <v>0</v>
      </c>
      <c r="X148" s="261" t="s">
        <v>514</v>
      </c>
      <c r="Y148" s="263" t="s">
        <v>512</v>
      </c>
      <c r="Z148" s="263" t="s">
        <v>91</v>
      </c>
      <c r="AA148" s="339">
        <v>43294</v>
      </c>
      <c r="AB148" s="336"/>
    </row>
    <row r="149" spans="1:28" s="301" customFormat="1" ht="30" customHeight="1" x14ac:dyDescent="0.25">
      <c r="A149" s="319" t="s">
        <v>423</v>
      </c>
      <c r="B149" s="319"/>
      <c r="C149" s="260" t="s">
        <v>2407</v>
      </c>
      <c r="D149" s="263" t="s">
        <v>2293</v>
      </c>
      <c r="E149" s="263" t="s">
        <v>7926</v>
      </c>
      <c r="F149" s="260" t="s">
        <v>2408</v>
      </c>
      <c r="G149" s="262" t="s">
        <v>2409</v>
      </c>
      <c r="H149" s="262" t="s">
        <v>2409</v>
      </c>
      <c r="I149" s="263" t="s">
        <v>2409</v>
      </c>
      <c r="J149" s="260" t="s">
        <v>283</v>
      </c>
      <c r="K149" s="260"/>
      <c r="L149" s="260">
        <v>236</v>
      </c>
      <c r="M149" s="264">
        <v>236</v>
      </c>
      <c r="N149" s="262" t="s">
        <v>2295</v>
      </c>
      <c r="O149" s="320">
        <v>33000</v>
      </c>
      <c r="P149" s="320">
        <v>3130.4347826087001</v>
      </c>
      <c r="Q149" s="321">
        <v>36100</v>
      </c>
      <c r="R149" s="321">
        <v>4069.5652173913099</v>
      </c>
      <c r="S149" s="321">
        <v>0</v>
      </c>
      <c r="T149" s="321">
        <v>37069.565217391311</v>
      </c>
      <c r="U149" s="321">
        <v>37000</v>
      </c>
      <c r="V149" s="321">
        <v>37000</v>
      </c>
      <c r="W149" s="265">
        <v>0</v>
      </c>
      <c r="X149" s="261" t="s">
        <v>2117</v>
      </c>
      <c r="Y149" s="263" t="s">
        <v>2118</v>
      </c>
      <c r="Z149" s="263" t="s">
        <v>47</v>
      </c>
      <c r="AA149" s="339">
        <v>43294</v>
      </c>
      <c r="AB149" s="336"/>
    </row>
    <row r="150" spans="1:28" s="301" customFormat="1" ht="30" customHeight="1" x14ac:dyDescent="0.25">
      <c r="A150" s="319" t="s">
        <v>717</v>
      </c>
      <c r="B150" s="319"/>
      <c r="C150" s="260" t="s">
        <v>2914</v>
      </c>
      <c r="D150" s="263" t="s">
        <v>2915</v>
      </c>
      <c r="E150" s="263" t="s">
        <v>7926</v>
      </c>
      <c r="F150" s="260" t="s">
        <v>2916</v>
      </c>
      <c r="G150" s="262" t="s">
        <v>2917</v>
      </c>
      <c r="H150" s="262" t="s">
        <v>2917</v>
      </c>
      <c r="I150" s="263" t="s">
        <v>2917</v>
      </c>
      <c r="J150" s="260" t="s">
        <v>283</v>
      </c>
      <c r="K150" s="260" t="s">
        <v>882</v>
      </c>
      <c r="L150" s="260">
        <v>242</v>
      </c>
      <c r="M150" s="264">
        <v>242</v>
      </c>
      <c r="N150" s="262" t="s">
        <v>2918</v>
      </c>
      <c r="O150" s="320">
        <v>25200</v>
      </c>
      <c r="P150" s="320">
        <v>4382.6086956521704</v>
      </c>
      <c r="Q150" s="321">
        <v>29500</v>
      </c>
      <c r="R150" s="321">
        <v>5697.3913043478215</v>
      </c>
      <c r="S150" s="321">
        <v>0</v>
      </c>
      <c r="T150" s="321">
        <v>30897.391304347821</v>
      </c>
      <c r="U150" s="321">
        <v>30800</v>
      </c>
      <c r="V150" s="321">
        <v>30800</v>
      </c>
      <c r="W150" s="265">
        <v>0</v>
      </c>
      <c r="X150" s="261" t="s">
        <v>2117</v>
      </c>
      <c r="Y150" s="263" t="s">
        <v>2118</v>
      </c>
      <c r="Z150" s="263" t="s">
        <v>47</v>
      </c>
      <c r="AA150" s="339">
        <v>43294</v>
      </c>
      <c r="AB150" s="336"/>
    </row>
    <row r="151" spans="1:28" s="301" customFormat="1" ht="30" customHeight="1" x14ac:dyDescent="0.25">
      <c r="A151" s="319" t="s">
        <v>712</v>
      </c>
      <c r="B151" s="319"/>
      <c r="C151" s="260" t="s">
        <v>2961</v>
      </c>
      <c r="D151" s="263" t="s">
        <v>2948</v>
      </c>
      <c r="E151" s="263" t="s">
        <v>7926</v>
      </c>
      <c r="F151" s="260" t="s">
        <v>2962</v>
      </c>
      <c r="G151" s="262" t="s">
        <v>2950</v>
      </c>
      <c r="H151" s="262" t="s">
        <v>2950</v>
      </c>
      <c r="I151" s="263" t="s">
        <v>2950</v>
      </c>
      <c r="J151" s="260" t="s">
        <v>283</v>
      </c>
      <c r="K151" s="260"/>
      <c r="L151" s="260">
        <v>246</v>
      </c>
      <c r="M151" s="264">
        <v>246</v>
      </c>
      <c r="N151" s="262" t="s">
        <v>2951</v>
      </c>
      <c r="O151" s="320">
        <v>25287</v>
      </c>
      <c r="P151" s="320">
        <v>12072.5217391304</v>
      </c>
      <c r="Q151" s="321">
        <v>37300</v>
      </c>
      <c r="R151" s="321">
        <v>15694.27826086952</v>
      </c>
      <c r="S151" s="321">
        <v>0</v>
      </c>
      <c r="T151" s="321">
        <v>40981.27826086952</v>
      </c>
      <c r="U151" s="321">
        <v>40900</v>
      </c>
      <c r="V151" s="321">
        <v>40900</v>
      </c>
      <c r="W151" s="265">
        <v>0</v>
      </c>
      <c r="X151" s="261" t="s">
        <v>2117</v>
      </c>
      <c r="Y151" s="263" t="s">
        <v>2118</v>
      </c>
      <c r="Z151" s="263" t="s">
        <v>47</v>
      </c>
      <c r="AA151" s="339">
        <v>43294</v>
      </c>
      <c r="AB151" s="336"/>
    </row>
    <row r="152" spans="1:28" s="301" customFormat="1" ht="30" customHeight="1" x14ac:dyDescent="0.25">
      <c r="A152" s="319" t="s">
        <v>713</v>
      </c>
      <c r="B152" s="319"/>
      <c r="C152" s="260" t="s">
        <v>3050</v>
      </c>
      <c r="D152" s="263" t="s">
        <v>3051</v>
      </c>
      <c r="E152" s="263" t="s">
        <v>7926</v>
      </c>
      <c r="F152" s="260" t="s">
        <v>3052</v>
      </c>
      <c r="G152" s="262" t="s">
        <v>3053</v>
      </c>
      <c r="H152" s="262" t="s">
        <v>3053</v>
      </c>
      <c r="I152" s="263" t="s">
        <v>3053</v>
      </c>
      <c r="J152" s="260" t="s">
        <v>283</v>
      </c>
      <c r="K152" s="260"/>
      <c r="L152" s="260">
        <v>265</v>
      </c>
      <c r="M152" s="264">
        <v>265</v>
      </c>
      <c r="N152" s="262" t="s">
        <v>3053</v>
      </c>
      <c r="O152" s="320">
        <v>27200</v>
      </c>
      <c r="P152" s="320">
        <v>22382.608695652201</v>
      </c>
      <c r="Q152" s="321">
        <v>49500</v>
      </c>
      <c r="R152" s="321">
        <v>29097.391304347861</v>
      </c>
      <c r="S152" s="321">
        <v>0</v>
      </c>
      <c r="T152" s="321">
        <v>56297.391304347861</v>
      </c>
      <c r="U152" s="321">
        <v>56200</v>
      </c>
      <c r="V152" s="321">
        <v>56200</v>
      </c>
      <c r="W152" s="265">
        <v>0</v>
      </c>
      <c r="X152" s="261" t="s">
        <v>2117</v>
      </c>
      <c r="Y152" s="263" t="s">
        <v>2118</v>
      </c>
      <c r="Z152" s="263" t="s">
        <v>68</v>
      </c>
      <c r="AA152" s="339">
        <v>43294</v>
      </c>
      <c r="AB152" s="336"/>
    </row>
    <row r="153" spans="1:28" s="301" customFormat="1" ht="30" customHeight="1" x14ac:dyDescent="0.25">
      <c r="A153" s="319" t="s">
        <v>748</v>
      </c>
      <c r="B153" s="319"/>
      <c r="C153" s="260" t="s">
        <v>3064</v>
      </c>
      <c r="D153" s="263" t="s">
        <v>3059</v>
      </c>
      <c r="E153" s="263" t="s">
        <v>7926</v>
      </c>
      <c r="F153" s="260" t="s">
        <v>3065</v>
      </c>
      <c r="G153" s="262" t="s">
        <v>3066</v>
      </c>
      <c r="H153" s="262" t="s">
        <v>3066</v>
      </c>
      <c r="I153" s="263" t="s">
        <v>3066</v>
      </c>
      <c r="J153" s="260" t="s">
        <v>283</v>
      </c>
      <c r="K153" s="260" t="s">
        <v>882</v>
      </c>
      <c r="L153" s="260">
        <v>276</v>
      </c>
      <c r="M153" s="264">
        <v>276</v>
      </c>
      <c r="N153" s="262" t="s">
        <v>3060</v>
      </c>
      <c r="O153" s="320">
        <v>25233</v>
      </c>
      <c r="P153" s="320">
        <v>26244</v>
      </c>
      <c r="Q153" s="321">
        <v>51400</v>
      </c>
      <c r="R153" s="321">
        <v>34117.199999999997</v>
      </c>
      <c r="S153" s="321">
        <v>0</v>
      </c>
      <c r="T153" s="321">
        <v>59350.2</v>
      </c>
      <c r="U153" s="321">
        <v>59300</v>
      </c>
      <c r="V153" s="321">
        <v>59300</v>
      </c>
      <c r="W153" s="265">
        <v>0</v>
      </c>
      <c r="X153" s="261" t="s">
        <v>2117</v>
      </c>
      <c r="Y153" s="263" t="s">
        <v>2118</v>
      </c>
      <c r="Z153" s="263" t="s">
        <v>47</v>
      </c>
      <c r="AA153" s="339">
        <v>43294</v>
      </c>
      <c r="AB153" s="336"/>
    </row>
    <row r="154" spans="1:28" s="301" customFormat="1" ht="30" customHeight="1" x14ac:dyDescent="0.25">
      <c r="A154" s="319" t="s">
        <v>714</v>
      </c>
      <c r="B154" s="319"/>
      <c r="C154" s="260" t="s">
        <v>3083</v>
      </c>
      <c r="D154" s="263" t="s">
        <v>3081</v>
      </c>
      <c r="E154" s="263" t="s">
        <v>7926</v>
      </c>
      <c r="F154" s="260" t="s">
        <v>3084</v>
      </c>
      <c r="G154" s="262" t="s">
        <v>3085</v>
      </c>
      <c r="H154" s="262" t="s">
        <v>3085</v>
      </c>
      <c r="I154" s="263" t="s">
        <v>3085</v>
      </c>
      <c r="J154" s="260" t="s">
        <v>283</v>
      </c>
      <c r="K154" s="260"/>
      <c r="L154" s="260">
        <v>278</v>
      </c>
      <c r="M154" s="264">
        <v>278</v>
      </c>
      <c r="N154" s="262" t="s">
        <v>3082</v>
      </c>
      <c r="O154" s="320">
        <v>5000</v>
      </c>
      <c r="P154" s="320">
        <v>7513.04347826087</v>
      </c>
      <c r="Q154" s="321">
        <v>12500</v>
      </c>
      <c r="R154" s="321">
        <v>9766.9565217391319</v>
      </c>
      <c r="S154" s="321">
        <v>0</v>
      </c>
      <c r="T154" s="321">
        <v>14766.956521739132</v>
      </c>
      <c r="U154" s="321">
        <v>14700</v>
      </c>
      <c r="V154" s="321">
        <v>14700</v>
      </c>
      <c r="W154" s="265">
        <v>0</v>
      </c>
      <c r="X154" s="261" t="s">
        <v>2117</v>
      </c>
      <c r="Y154" s="263" t="s">
        <v>2118</v>
      </c>
      <c r="Z154" s="263" t="s">
        <v>47</v>
      </c>
      <c r="AA154" s="339">
        <v>43294</v>
      </c>
      <c r="AB154" s="336"/>
    </row>
    <row r="155" spans="1:28" s="301" customFormat="1" ht="30" customHeight="1" x14ac:dyDescent="0.25">
      <c r="A155" s="319" t="s">
        <v>478</v>
      </c>
      <c r="B155" s="319"/>
      <c r="C155" s="260" t="s">
        <v>3350</v>
      </c>
      <c r="D155" s="263" t="s">
        <v>3337</v>
      </c>
      <c r="E155" s="263" t="s">
        <v>7926</v>
      </c>
      <c r="F155" s="260" t="s">
        <v>3351</v>
      </c>
      <c r="G155" s="262" t="s">
        <v>3339</v>
      </c>
      <c r="H155" s="262" t="s">
        <v>3339</v>
      </c>
      <c r="I155" s="263" t="s">
        <v>3339</v>
      </c>
      <c r="J155" s="260" t="s">
        <v>283</v>
      </c>
      <c r="K155" s="260"/>
      <c r="L155" s="260">
        <v>284</v>
      </c>
      <c r="M155" s="264">
        <v>284</v>
      </c>
      <c r="N155" s="262" t="s">
        <v>3340</v>
      </c>
      <c r="O155" s="320">
        <v>23681</v>
      </c>
      <c r="P155" s="320">
        <v>12708</v>
      </c>
      <c r="Q155" s="321">
        <v>36300</v>
      </c>
      <c r="R155" s="321">
        <v>16520.400000000001</v>
      </c>
      <c r="S155" s="321">
        <v>0</v>
      </c>
      <c r="T155" s="321">
        <v>40201.4</v>
      </c>
      <c r="U155" s="321">
        <v>40200</v>
      </c>
      <c r="V155" s="321">
        <v>40200</v>
      </c>
      <c r="W155" s="265">
        <v>0</v>
      </c>
      <c r="X155" s="261" t="s">
        <v>2117</v>
      </c>
      <c r="Y155" s="263" t="s">
        <v>2118</v>
      </c>
      <c r="Z155" s="263" t="s">
        <v>47</v>
      </c>
      <c r="AA155" s="339">
        <v>43294</v>
      </c>
      <c r="AB155" s="336"/>
    </row>
    <row r="156" spans="1:28" s="301" customFormat="1" ht="30" customHeight="1" x14ac:dyDescent="0.25">
      <c r="A156" s="319" t="s">
        <v>479</v>
      </c>
      <c r="B156" s="319"/>
      <c r="C156" s="260" t="s">
        <v>3352</v>
      </c>
      <c r="D156" s="263" t="s">
        <v>3337</v>
      </c>
      <c r="E156" s="263" t="s">
        <v>7926</v>
      </c>
      <c r="F156" s="260" t="s">
        <v>3353</v>
      </c>
      <c r="G156" s="262" t="s">
        <v>3343</v>
      </c>
      <c r="H156" s="262" t="s">
        <v>3343</v>
      </c>
      <c r="I156" s="263" t="s">
        <v>3343</v>
      </c>
      <c r="J156" s="260" t="s">
        <v>283</v>
      </c>
      <c r="K156" s="260" t="s">
        <v>882</v>
      </c>
      <c r="L156" s="260">
        <v>284</v>
      </c>
      <c r="M156" s="264">
        <v>284</v>
      </c>
      <c r="N156" s="262" t="s">
        <v>3340</v>
      </c>
      <c r="O156" s="320">
        <v>23681</v>
      </c>
      <c r="P156" s="320">
        <v>12708</v>
      </c>
      <c r="Q156" s="321">
        <v>36300</v>
      </c>
      <c r="R156" s="321">
        <v>16520.400000000001</v>
      </c>
      <c r="S156" s="321">
        <v>0</v>
      </c>
      <c r="T156" s="321">
        <v>40201.4</v>
      </c>
      <c r="U156" s="321">
        <v>40200</v>
      </c>
      <c r="V156" s="321">
        <v>40200</v>
      </c>
      <c r="W156" s="265">
        <v>0</v>
      </c>
      <c r="X156" s="261" t="s">
        <v>2117</v>
      </c>
      <c r="Y156" s="263" t="s">
        <v>2118</v>
      </c>
      <c r="Z156" s="263" t="s">
        <v>47</v>
      </c>
      <c r="AA156" s="339">
        <v>43294</v>
      </c>
      <c r="AB156" s="336"/>
    </row>
    <row r="157" spans="1:28" s="301" customFormat="1" ht="30" customHeight="1" x14ac:dyDescent="0.25">
      <c r="A157" s="319" t="s">
        <v>776</v>
      </c>
      <c r="B157" s="319"/>
      <c r="C157" s="260" t="s">
        <v>3347</v>
      </c>
      <c r="D157" s="263" t="s">
        <v>3337</v>
      </c>
      <c r="E157" s="263" t="s">
        <v>7926</v>
      </c>
      <c r="F157" s="260" t="s">
        <v>3348</v>
      </c>
      <c r="G157" s="262" t="s">
        <v>3349</v>
      </c>
      <c r="H157" s="262" t="s">
        <v>3349</v>
      </c>
      <c r="I157" s="263" t="s">
        <v>3349</v>
      </c>
      <c r="J157" s="260" t="s">
        <v>283</v>
      </c>
      <c r="K157" s="260"/>
      <c r="L157" s="260">
        <v>284</v>
      </c>
      <c r="M157" s="264">
        <v>284</v>
      </c>
      <c r="N157" s="262" t="s">
        <v>3340</v>
      </c>
      <c r="O157" s="320">
        <v>23681</v>
      </c>
      <c r="P157" s="320">
        <v>12708</v>
      </c>
      <c r="Q157" s="321">
        <v>36300</v>
      </c>
      <c r="R157" s="321">
        <v>16520.400000000001</v>
      </c>
      <c r="S157" s="321">
        <v>0</v>
      </c>
      <c r="T157" s="321">
        <v>40201.4</v>
      </c>
      <c r="U157" s="321">
        <v>40200</v>
      </c>
      <c r="V157" s="321">
        <v>40200</v>
      </c>
      <c r="W157" s="265">
        <v>0</v>
      </c>
      <c r="X157" s="261" t="s">
        <v>2117</v>
      </c>
      <c r="Y157" s="263" t="s">
        <v>2118</v>
      </c>
      <c r="Z157" s="263" t="s">
        <v>47</v>
      </c>
      <c r="AA157" s="339">
        <v>43294</v>
      </c>
      <c r="AB157" s="336"/>
    </row>
    <row r="158" spans="1:28" s="301" customFormat="1" ht="30" customHeight="1" x14ac:dyDescent="0.25">
      <c r="A158" s="319" t="s">
        <v>777</v>
      </c>
      <c r="B158" s="319"/>
      <c r="C158" s="260" t="s">
        <v>3361</v>
      </c>
      <c r="D158" s="263" t="s">
        <v>3355</v>
      </c>
      <c r="E158" s="263" t="s">
        <v>7926</v>
      </c>
      <c r="F158" s="260" t="s">
        <v>3362</v>
      </c>
      <c r="G158" s="262" t="s">
        <v>3363</v>
      </c>
      <c r="H158" s="262" t="s">
        <v>3363</v>
      </c>
      <c r="I158" s="263" t="s">
        <v>3363</v>
      </c>
      <c r="J158" s="260" t="s">
        <v>283</v>
      </c>
      <c r="K158" s="260" t="s">
        <v>882</v>
      </c>
      <c r="L158" s="260">
        <v>286</v>
      </c>
      <c r="M158" s="264">
        <v>286</v>
      </c>
      <c r="N158" s="262" t="s">
        <v>3358</v>
      </c>
      <c r="O158" s="320">
        <v>25200</v>
      </c>
      <c r="P158" s="320">
        <v>5947.8260869565202</v>
      </c>
      <c r="Q158" s="321">
        <v>31100</v>
      </c>
      <c r="R158" s="321">
        <v>7732.1739130434762</v>
      </c>
      <c r="S158" s="321">
        <v>0</v>
      </c>
      <c r="T158" s="321">
        <v>32932.173913043473</v>
      </c>
      <c r="U158" s="321">
        <v>32900</v>
      </c>
      <c r="V158" s="321">
        <v>32900</v>
      </c>
      <c r="W158" s="265">
        <v>0</v>
      </c>
      <c r="X158" s="261" t="s">
        <v>2117</v>
      </c>
      <c r="Y158" s="263" t="s">
        <v>2118</v>
      </c>
      <c r="Z158" s="263" t="s">
        <v>47</v>
      </c>
      <c r="AA158" s="339">
        <v>43294</v>
      </c>
      <c r="AB158" s="336"/>
    </row>
    <row r="159" spans="1:28" s="301" customFormat="1" ht="30" customHeight="1" x14ac:dyDescent="0.25">
      <c r="A159" s="319" t="s">
        <v>350</v>
      </c>
      <c r="B159" s="319"/>
      <c r="C159" s="260" t="s">
        <v>3364</v>
      </c>
      <c r="D159" s="263" t="s">
        <v>3355</v>
      </c>
      <c r="E159" s="263" t="s">
        <v>7926</v>
      </c>
      <c r="F159" s="260" t="s">
        <v>3365</v>
      </c>
      <c r="G159" s="262" t="s">
        <v>3366</v>
      </c>
      <c r="H159" s="262" t="s">
        <v>3366</v>
      </c>
      <c r="I159" s="263" t="s">
        <v>3366</v>
      </c>
      <c r="J159" s="260" t="s">
        <v>283</v>
      </c>
      <c r="K159" s="260" t="s">
        <v>882</v>
      </c>
      <c r="L159" s="260">
        <v>286</v>
      </c>
      <c r="M159" s="264">
        <v>286</v>
      </c>
      <c r="N159" s="262" t="s">
        <v>3358</v>
      </c>
      <c r="O159" s="320">
        <v>25200</v>
      </c>
      <c r="P159" s="320">
        <v>5947.8260869565202</v>
      </c>
      <c r="Q159" s="321">
        <v>31100</v>
      </c>
      <c r="R159" s="321">
        <v>7732.1739130434762</v>
      </c>
      <c r="S159" s="321">
        <v>0</v>
      </c>
      <c r="T159" s="321">
        <v>32932.173913043473</v>
      </c>
      <c r="U159" s="321">
        <v>32900</v>
      </c>
      <c r="V159" s="321">
        <v>32900</v>
      </c>
      <c r="W159" s="265">
        <v>0</v>
      </c>
      <c r="X159" s="261" t="s">
        <v>2117</v>
      </c>
      <c r="Y159" s="263" t="s">
        <v>2118</v>
      </c>
      <c r="Z159" s="263" t="s">
        <v>47</v>
      </c>
      <c r="AA159" s="339">
        <v>43294</v>
      </c>
      <c r="AB159" s="336"/>
    </row>
    <row r="160" spans="1:28" s="301" customFormat="1" ht="30" customHeight="1" x14ac:dyDescent="0.25">
      <c r="A160" s="319" t="s">
        <v>749</v>
      </c>
      <c r="B160" s="319"/>
      <c r="C160" s="260" t="s">
        <v>3367</v>
      </c>
      <c r="D160" s="263" t="s">
        <v>3368</v>
      </c>
      <c r="E160" s="263" t="s">
        <v>7926</v>
      </c>
      <c r="F160" s="260" t="s">
        <v>3369</v>
      </c>
      <c r="G160" s="262" t="s">
        <v>3370</v>
      </c>
      <c r="H160" s="262" t="s">
        <v>3370</v>
      </c>
      <c r="I160" s="263" t="s">
        <v>3370</v>
      </c>
      <c r="J160" s="260" t="s">
        <v>283</v>
      </c>
      <c r="K160" s="260"/>
      <c r="L160" s="260">
        <v>288</v>
      </c>
      <c r="M160" s="264">
        <v>288</v>
      </c>
      <c r="N160" s="262" t="s">
        <v>3370</v>
      </c>
      <c r="O160" s="320">
        <v>25200</v>
      </c>
      <c r="P160" s="320">
        <v>5947.8260869565202</v>
      </c>
      <c r="Q160" s="321">
        <v>31100</v>
      </c>
      <c r="R160" s="321">
        <v>7732.1739130434762</v>
      </c>
      <c r="S160" s="321">
        <v>0</v>
      </c>
      <c r="T160" s="321">
        <v>32932.173913043473</v>
      </c>
      <c r="U160" s="321">
        <v>32900</v>
      </c>
      <c r="V160" s="321">
        <v>32900</v>
      </c>
      <c r="W160" s="265">
        <v>0</v>
      </c>
      <c r="X160" s="261" t="s">
        <v>2117</v>
      </c>
      <c r="Y160" s="263" t="s">
        <v>2118</v>
      </c>
      <c r="Z160" s="263" t="s">
        <v>68</v>
      </c>
      <c r="AA160" s="339">
        <v>43294</v>
      </c>
      <c r="AB160" s="336"/>
    </row>
    <row r="161" spans="1:28" s="301" customFormat="1" ht="30" customHeight="1" x14ac:dyDescent="0.25">
      <c r="A161" s="319" t="s">
        <v>778</v>
      </c>
      <c r="B161" s="319"/>
      <c r="C161" s="260" t="s">
        <v>3452</v>
      </c>
      <c r="D161" s="263" t="s">
        <v>3450</v>
      </c>
      <c r="E161" s="263" t="s">
        <v>7926</v>
      </c>
      <c r="F161" s="260" t="s">
        <v>3453</v>
      </c>
      <c r="G161" s="262" t="s">
        <v>3454</v>
      </c>
      <c r="H161" s="262" t="s">
        <v>3454</v>
      </c>
      <c r="I161" s="263" t="s">
        <v>3454</v>
      </c>
      <c r="J161" s="260" t="s">
        <v>283</v>
      </c>
      <c r="K161" s="260" t="s">
        <v>882</v>
      </c>
      <c r="L161" s="260">
        <v>291</v>
      </c>
      <c r="M161" s="264">
        <v>291</v>
      </c>
      <c r="N161" s="262" t="s">
        <v>3451</v>
      </c>
      <c r="O161" s="320">
        <v>25145</v>
      </c>
      <c r="P161" s="320">
        <v>20120.869565217399</v>
      </c>
      <c r="Q161" s="321">
        <v>45200</v>
      </c>
      <c r="R161" s="321">
        <v>26157.130434782619</v>
      </c>
      <c r="S161" s="321">
        <v>0</v>
      </c>
      <c r="T161" s="321">
        <v>51302.130434782623</v>
      </c>
      <c r="U161" s="321">
        <v>51300</v>
      </c>
      <c r="V161" s="321">
        <v>51300</v>
      </c>
      <c r="W161" s="265">
        <v>0</v>
      </c>
      <c r="X161" s="261" t="s">
        <v>2117</v>
      </c>
      <c r="Y161" s="263" t="s">
        <v>2118</v>
      </c>
      <c r="Z161" s="263" t="s">
        <v>47</v>
      </c>
      <c r="AA161" s="339">
        <v>43294</v>
      </c>
      <c r="AB161" s="336"/>
    </row>
    <row r="162" spans="1:28" s="301" customFormat="1" ht="38.25" customHeight="1" x14ac:dyDescent="0.25">
      <c r="A162" s="319" t="s">
        <v>480</v>
      </c>
      <c r="B162" s="319"/>
      <c r="C162" s="260" t="s">
        <v>3088</v>
      </c>
      <c r="D162" s="263" t="s">
        <v>3086</v>
      </c>
      <c r="E162" s="263" t="s">
        <v>7926</v>
      </c>
      <c r="F162" s="260" t="s">
        <v>3089</v>
      </c>
      <c r="G162" s="262" t="s">
        <v>3087</v>
      </c>
      <c r="H162" s="262" t="s">
        <v>3087</v>
      </c>
      <c r="I162" s="263" t="s">
        <v>3087</v>
      </c>
      <c r="J162" s="260" t="s">
        <v>283</v>
      </c>
      <c r="K162" s="260"/>
      <c r="L162" s="260">
        <v>279</v>
      </c>
      <c r="M162" s="264">
        <v>279</v>
      </c>
      <c r="N162" s="262" t="s">
        <v>3087</v>
      </c>
      <c r="O162" s="320">
        <v>5000</v>
      </c>
      <c r="P162" s="320">
        <v>7513.04347826087</v>
      </c>
      <c r="Q162" s="321">
        <v>12500</v>
      </c>
      <c r="R162" s="321">
        <f t="shared" ref="R162:R166" si="15">+P162/1800000*2340000</f>
        <v>9766.9565217391319</v>
      </c>
      <c r="S162" s="321">
        <v>0</v>
      </c>
      <c r="T162" s="321">
        <f t="shared" ref="T162:T166" si="16">+O162+R162+S162</f>
        <v>14766.956521739132</v>
      </c>
      <c r="U162" s="321">
        <f t="shared" ref="U162:U165" si="17">ROUNDDOWN(T162,-2)</f>
        <v>14700</v>
      </c>
      <c r="V162" s="265">
        <v>0</v>
      </c>
      <c r="W162" s="261" t="s">
        <v>2117</v>
      </c>
      <c r="X162" s="263" t="s">
        <v>2118</v>
      </c>
      <c r="Y162" s="263" t="s">
        <v>47</v>
      </c>
      <c r="Z162" s="322">
        <v>43294</v>
      </c>
      <c r="AA162" s="325"/>
      <c r="AB162" s="336"/>
    </row>
    <row r="163" spans="1:28" s="301" customFormat="1" ht="52.5" customHeight="1" x14ac:dyDescent="0.25">
      <c r="A163" s="319" t="s">
        <v>481</v>
      </c>
      <c r="B163" s="319"/>
      <c r="C163" s="260" t="s">
        <v>3457</v>
      </c>
      <c r="D163" s="263" t="s">
        <v>3455</v>
      </c>
      <c r="E163" s="263" t="s">
        <v>7926</v>
      </c>
      <c r="F163" s="260" t="s">
        <v>3458</v>
      </c>
      <c r="G163" s="262" t="s">
        <v>3459</v>
      </c>
      <c r="H163" s="262" t="s">
        <v>3459</v>
      </c>
      <c r="I163" s="263" t="s">
        <v>3459</v>
      </c>
      <c r="J163" s="260" t="s">
        <v>34</v>
      </c>
      <c r="K163" s="260" t="s">
        <v>882</v>
      </c>
      <c r="L163" s="260">
        <v>292</v>
      </c>
      <c r="M163" s="264">
        <v>292</v>
      </c>
      <c r="N163" s="262" t="s">
        <v>3456</v>
      </c>
      <c r="O163" s="320">
        <v>25718</v>
      </c>
      <c r="P163" s="320">
        <v>30180.5217391304</v>
      </c>
      <c r="Q163" s="321">
        <v>55800</v>
      </c>
      <c r="R163" s="321">
        <f t="shared" si="15"/>
        <v>39234.678260869514</v>
      </c>
      <c r="S163" s="321">
        <v>0</v>
      </c>
      <c r="T163" s="321">
        <f t="shared" si="16"/>
        <v>64952.678260869514</v>
      </c>
      <c r="U163" s="321">
        <f t="shared" si="17"/>
        <v>64900</v>
      </c>
      <c r="V163" s="265">
        <v>0</v>
      </c>
      <c r="W163" s="261" t="s">
        <v>2117</v>
      </c>
      <c r="X163" s="263" t="s">
        <v>2118</v>
      </c>
      <c r="Y163" s="263" t="s">
        <v>47</v>
      </c>
      <c r="Z163" s="322">
        <v>43294</v>
      </c>
      <c r="AA163" s="325"/>
      <c r="AB163" s="336"/>
    </row>
    <row r="164" spans="1:28" s="301" customFormat="1" ht="33" customHeight="1" x14ac:dyDescent="0.25">
      <c r="A164" s="319" t="s">
        <v>453</v>
      </c>
      <c r="B164" s="319"/>
      <c r="C164" s="260" t="s">
        <v>3075</v>
      </c>
      <c r="D164" s="263" t="s">
        <v>3070</v>
      </c>
      <c r="E164" s="263" t="s">
        <v>7926</v>
      </c>
      <c r="F164" s="260" t="s">
        <v>3076</v>
      </c>
      <c r="G164" s="262" t="s">
        <v>3077</v>
      </c>
      <c r="H164" s="262" t="s">
        <v>3077</v>
      </c>
      <c r="I164" s="263" t="s">
        <v>3077</v>
      </c>
      <c r="J164" s="260" t="s">
        <v>283</v>
      </c>
      <c r="K164" s="260"/>
      <c r="L164" s="260">
        <v>277</v>
      </c>
      <c r="M164" s="264">
        <v>277</v>
      </c>
      <c r="N164" s="262" t="s">
        <v>3071</v>
      </c>
      <c r="O164" s="320">
        <v>21400</v>
      </c>
      <c r="P164" s="320">
        <v>9234.7826086956502</v>
      </c>
      <c r="Q164" s="321">
        <v>30600</v>
      </c>
      <c r="R164" s="321">
        <f t="shared" si="15"/>
        <v>12005.217391304344</v>
      </c>
      <c r="S164" s="321">
        <v>0</v>
      </c>
      <c r="T164" s="321">
        <f t="shared" si="16"/>
        <v>33405.217391304344</v>
      </c>
      <c r="U164" s="321">
        <f t="shared" si="17"/>
        <v>33400</v>
      </c>
      <c r="V164" s="265">
        <v>0</v>
      </c>
      <c r="W164" s="261" t="s">
        <v>2117</v>
      </c>
      <c r="X164" s="263" t="s">
        <v>2118</v>
      </c>
      <c r="Y164" s="263" t="s">
        <v>47</v>
      </c>
      <c r="Z164" s="322">
        <v>43294</v>
      </c>
      <c r="AA164" s="325"/>
      <c r="AB164" s="336"/>
    </row>
    <row r="165" spans="1:28" s="301" customFormat="1" ht="42.75" customHeight="1" x14ac:dyDescent="0.25">
      <c r="A165" s="319" t="s">
        <v>454</v>
      </c>
      <c r="B165" s="319"/>
      <c r="C165" s="260" t="s">
        <v>3039</v>
      </c>
      <c r="D165" s="263" t="s">
        <v>3033</v>
      </c>
      <c r="E165" s="263" t="s">
        <v>7926</v>
      </c>
      <c r="F165" s="260" t="s">
        <v>3040</v>
      </c>
      <c r="G165" s="262" t="s">
        <v>3041</v>
      </c>
      <c r="H165" s="262" t="s">
        <v>3041</v>
      </c>
      <c r="I165" s="263" t="s">
        <v>3041</v>
      </c>
      <c r="J165" s="260" t="s">
        <v>34</v>
      </c>
      <c r="K165" s="260" t="s">
        <v>882</v>
      </c>
      <c r="L165" s="260">
        <v>263</v>
      </c>
      <c r="M165" s="264">
        <v>263</v>
      </c>
      <c r="N165" s="262" t="s">
        <v>3034</v>
      </c>
      <c r="O165" s="320">
        <v>24162</v>
      </c>
      <c r="P165" s="320">
        <v>13050.782608695699</v>
      </c>
      <c r="Q165" s="321">
        <v>37200</v>
      </c>
      <c r="R165" s="321">
        <f t="shared" si="15"/>
        <v>16966.017391304409</v>
      </c>
      <c r="S165" s="321">
        <v>0</v>
      </c>
      <c r="T165" s="321">
        <f t="shared" si="16"/>
        <v>41128.017391304413</v>
      </c>
      <c r="U165" s="321">
        <f t="shared" si="17"/>
        <v>41100</v>
      </c>
      <c r="V165" s="265">
        <v>0</v>
      </c>
      <c r="W165" s="261" t="s">
        <v>2117</v>
      </c>
      <c r="X165" s="263" t="s">
        <v>2118</v>
      </c>
      <c r="Y165" s="263" t="s">
        <v>47</v>
      </c>
      <c r="Z165" s="322">
        <v>43294</v>
      </c>
      <c r="AA165" s="325"/>
      <c r="AB165" s="336"/>
    </row>
    <row r="166" spans="1:28" s="301" customFormat="1" ht="30" customHeight="1" x14ac:dyDescent="0.25">
      <c r="A166" s="319" t="s">
        <v>455</v>
      </c>
      <c r="B166" s="319"/>
      <c r="C166" s="260" t="s">
        <v>890</v>
      </c>
      <c r="D166" s="263" t="s">
        <v>861</v>
      </c>
      <c r="E166" s="263" t="s">
        <v>7927</v>
      </c>
      <c r="F166" s="260" t="s">
        <v>891</v>
      </c>
      <c r="G166" s="262" t="s">
        <v>892</v>
      </c>
      <c r="H166" s="262" t="s">
        <v>892</v>
      </c>
      <c r="I166" s="263" t="s">
        <v>892</v>
      </c>
      <c r="J166" s="260" t="s">
        <v>34</v>
      </c>
      <c r="K166" s="260"/>
      <c r="L166" s="260">
        <v>1</v>
      </c>
      <c r="M166" s="264">
        <v>1</v>
      </c>
      <c r="N166" s="262" t="s">
        <v>862</v>
      </c>
      <c r="O166" s="320">
        <v>18001</v>
      </c>
      <c r="P166" s="320">
        <v>31302.782608695699</v>
      </c>
      <c r="Q166" s="321">
        <v>49300</v>
      </c>
      <c r="R166" s="321">
        <f t="shared" si="15"/>
        <v>40693.617391304404</v>
      </c>
      <c r="S166" s="321">
        <v>0</v>
      </c>
      <c r="T166" s="321">
        <f t="shared" si="16"/>
        <v>58694.617391304404</v>
      </c>
      <c r="U166" s="321">
        <v>58600</v>
      </c>
      <c r="V166" s="321">
        <f t="shared" ref="V166" si="18">ROUNDDOWN(T166,-2)</f>
        <v>58600</v>
      </c>
      <c r="W166" s="265">
        <v>0</v>
      </c>
      <c r="X166" s="261" t="s">
        <v>889</v>
      </c>
      <c r="Y166" s="263" t="s">
        <v>862</v>
      </c>
      <c r="Z166" s="263" t="s">
        <v>42</v>
      </c>
      <c r="AA166" s="339">
        <v>43294</v>
      </c>
      <c r="AB166" s="336"/>
    </row>
    <row r="167" spans="1:28" s="301" customFormat="1" ht="30" customHeight="1" x14ac:dyDescent="0.25">
      <c r="A167" s="319" t="s">
        <v>456</v>
      </c>
      <c r="B167" s="319"/>
      <c r="C167" s="260" t="s">
        <v>910</v>
      </c>
      <c r="D167" s="263" t="s">
        <v>861</v>
      </c>
      <c r="E167" s="263" t="s">
        <v>7927</v>
      </c>
      <c r="F167" s="260" t="s">
        <v>911</v>
      </c>
      <c r="G167" s="262" t="s">
        <v>912</v>
      </c>
      <c r="H167" s="262" t="s">
        <v>912</v>
      </c>
      <c r="I167" s="263" t="s">
        <v>912</v>
      </c>
      <c r="J167" s="260" t="s">
        <v>34</v>
      </c>
      <c r="K167" s="260"/>
      <c r="L167" s="260">
        <v>1</v>
      </c>
      <c r="M167" s="264">
        <v>1</v>
      </c>
      <c r="N167" s="262" t="s">
        <v>862</v>
      </c>
      <c r="O167" s="320">
        <v>18001</v>
      </c>
      <c r="P167" s="320">
        <v>31302.782608695699</v>
      </c>
      <c r="Q167" s="321">
        <v>49300</v>
      </c>
      <c r="R167" s="321">
        <v>40693.617391304404</v>
      </c>
      <c r="S167" s="321">
        <v>0</v>
      </c>
      <c r="T167" s="321">
        <v>58694.617391304404</v>
      </c>
      <c r="U167" s="321">
        <v>58600</v>
      </c>
      <c r="V167" s="321">
        <v>58600</v>
      </c>
      <c r="W167" s="265">
        <v>0</v>
      </c>
      <c r="X167" s="261" t="s">
        <v>889</v>
      </c>
      <c r="Y167" s="263" t="s">
        <v>862</v>
      </c>
      <c r="Z167" s="263" t="s">
        <v>42</v>
      </c>
      <c r="AA167" s="339">
        <v>43294</v>
      </c>
      <c r="AB167" s="336"/>
    </row>
    <row r="168" spans="1:28" s="301" customFormat="1" ht="30" customHeight="1" x14ac:dyDescent="0.25">
      <c r="A168" s="319" t="s">
        <v>430</v>
      </c>
      <c r="B168" s="319"/>
      <c r="C168" s="260" t="s">
        <v>922</v>
      </c>
      <c r="D168" s="263" t="s">
        <v>861</v>
      </c>
      <c r="E168" s="263" t="s">
        <v>7927</v>
      </c>
      <c r="F168" s="260" t="s">
        <v>923</v>
      </c>
      <c r="G168" s="262" t="s">
        <v>924</v>
      </c>
      <c r="H168" s="262" t="s">
        <v>924</v>
      </c>
      <c r="I168" s="263" t="s">
        <v>924</v>
      </c>
      <c r="J168" s="260" t="s">
        <v>34</v>
      </c>
      <c r="K168" s="260"/>
      <c r="L168" s="260">
        <v>1</v>
      </c>
      <c r="M168" s="264">
        <v>1</v>
      </c>
      <c r="N168" s="262" t="s">
        <v>862</v>
      </c>
      <c r="O168" s="320">
        <v>18001</v>
      </c>
      <c r="P168" s="320">
        <v>31302.782608695699</v>
      </c>
      <c r="Q168" s="321">
        <v>49300</v>
      </c>
      <c r="R168" s="321">
        <v>40693.617391304404</v>
      </c>
      <c r="S168" s="321">
        <v>0</v>
      </c>
      <c r="T168" s="321">
        <v>58694.617391304404</v>
      </c>
      <c r="U168" s="321">
        <v>58600</v>
      </c>
      <c r="V168" s="321">
        <v>58600</v>
      </c>
      <c r="W168" s="265">
        <v>0</v>
      </c>
      <c r="X168" s="261" t="s">
        <v>889</v>
      </c>
      <c r="Y168" s="263" t="s">
        <v>862</v>
      </c>
      <c r="Z168" s="263" t="s">
        <v>42</v>
      </c>
      <c r="AA168" s="339">
        <v>43294</v>
      </c>
      <c r="AB168" s="336"/>
    </row>
    <row r="169" spans="1:28" s="301" customFormat="1" ht="30" customHeight="1" x14ac:dyDescent="0.25">
      <c r="A169" s="319" t="s">
        <v>165</v>
      </c>
      <c r="B169" s="319"/>
      <c r="C169" s="260" t="s">
        <v>934</v>
      </c>
      <c r="D169" s="263" t="s">
        <v>861</v>
      </c>
      <c r="E169" s="263" t="s">
        <v>7927</v>
      </c>
      <c r="F169" s="260" t="s">
        <v>935</v>
      </c>
      <c r="G169" s="262" t="s">
        <v>936</v>
      </c>
      <c r="H169" s="262" t="s">
        <v>936</v>
      </c>
      <c r="I169" s="263" t="s">
        <v>936</v>
      </c>
      <c r="J169" s="260" t="s">
        <v>34</v>
      </c>
      <c r="K169" s="260"/>
      <c r="L169" s="260">
        <v>1</v>
      </c>
      <c r="M169" s="264">
        <v>1</v>
      </c>
      <c r="N169" s="262" t="s">
        <v>862</v>
      </c>
      <c r="O169" s="320">
        <v>18001</v>
      </c>
      <c r="P169" s="320">
        <v>31302.782608695699</v>
      </c>
      <c r="Q169" s="321">
        <v>49300</v>
      </c>
      <c r="R169" s="321">
        <v>40693.617391304404</v>
      </c>
      <c r="S169" s="321">
        <v>0</v>
      </c>
      <c r="T169" s="321">
        <v>58694.617391304404</v>
      </c>
      <c r="U169" s="321">
        <v>58600</v>
      </c>
      <c r="V169" s="321">
        <v>58600</v>
      </c>
      <c r="W169" s="265">
        <v>0</v>
      </c>
      <c r="X169" s="261" t="s">
        <v>889</v>
      </c>
      <c r="Y169" s="263" t="s">
        <v>862</v>
      </c>
      <c r="Z169" s="263" t="s">
        <v>42</v>
      </c>
      <c r="AA169" s="339">
        <v>43294</v>
      </c>
      <c r="AB169" s="336"/>
    </row>
    <row r="170" spans="1:28" s="301" customFormat="1" ht="30" customHeight="1" x14ac:dyDescent="0.25">
      <c r="A170" s="319" t="s">
        <v>457</v>
      </c>
      <c r="B170" s="319"/>
      <c r="C170" s="260" t="s">
        <v>928</v>
      </c>
      <c r="D170" s="263" t="s">
        <v>861</v>
      </c>
      <c r="E170" s="263" t="s">
        <v>7927</v>
      </c>
      <c r="F170" s="260" t="s">
        <v>929</v>
      </c>
      <c r="G170" s="262" t="s">
        <v>930</v>
      </c>
      <c r="H170" s="262" t="s">
        <v>930</v>
      </c>
      <c r="I170" s="263" t="s">
        <v>930</v>
      </c>
      <c r="J170" s="260" t="s">
        <v>34</v>
      </c>
      <c r="K170" s="260"/>
      <c r="L170" s="260">
        <v>1</v>
      </c>
      <c r="M170" s="264">
        <v>1</v>
      </c>
      <c r="N170" s="262" t="s">
        <v>862</v>
      </c>
      <c r="O170" s="320">
        <v>18001</v>
      </c>
      <c r="P170" s="320">
        <v>31302.782608695699</v>
      </c>
      <c r="Q170" s="321">
        <v>49300</v>
      </c>
      <c r="R170" s="321">
        <v>40693.617391304404</v>
      </c>
      <c r="S170" s="321">
        <v>0</v>
      </c>
      <c r="T170" s="321">
        <v>58694.617391304404</v>
      </c>
      <c r="U170" s="321">
        <v>58600</v>
      </c>
      <c r="V170" s="321">
        <v>58600</v>
      </c>
      <c r="W170" s="265">
        <v>0</v>
      </c>
      <c r="X170" s="261" t="s">
        <v>889</v>
      </c>
      <c r="Y170" s="263" t="s">
        <v>862</v>
      </c>
      <c r="Z170" s="263" t="s">
        <v>42</v>
      </c>
      <c r="AA170" s="339">
        <v>43294</v>
      </c>
      <c r="AB170" s="336"/>
    </row>
    <row r="171" spans="1:28" s="301" customFormat="1" ht="30" customHeight="1" x14ac:dyDescent="0.25">
      <c r="A171" s="319" t="s">
        <v>500</v>
      </c>
      <c r="B171" s="319"/>
      <c r="C171" s="260" t="s">
        <v>931</v>
      </c>
      <c r="D171" s="263" t="s">
        <v>861</v>
      </c>
      <c r="E171" s="263" t="s">
        <v>7927</v>
      </c>
      <c r="F171" s="260" t="s">
        <v>932</v>
      </c>
      <c r="G171" s="262" t="s">
        <v>933</v>
      </c>
      <c r="H171" s="262" t="s">
        <v>933</v>
      </c>
      <c r="I171" s="263" t="s">
        <v>933</v>
      </c>
      <c r="J171" s="260" t="s">
        <v>34</v>
      </c>
      <c r="K171" s="260"/>
      <c r="L171" s="260">
        <v>1</v>
      </c>
      <c r="M171" s="264">
        <v>1</v>
      </c>
      <c r="N171" s="262" t="s">
        <v>862</v>
      </c>
      <c r="O171" s="320">
        <v>18001</v>
      </c>
      <c r="P171" s="320">
        <v>31302.782608695699</v>
      </c>
      <c r="Q171" s="321">
        <v>49300</v>
      </c>
      <c r="R171" s="321">
        <v>40693.617391304404</v>
      </c>
      <c r="S171" s="321">
        <v>0</v>
      </c>
      <c r="T171" s="321">
        <v>58694.617391304404</v>
      </c>
      <c r="U171" s="321">
        <v>58600</v>
      </c>
      <c r="V171" s="321">
        <v>58600</v>
      </c>
      <c r="W171" s="265">
        <v>0</v>
      </c>
      <c r="X171" s="261" t="s">
        <v>889</v>
      </c>
      <c r="Y171" s="263" t="s">
        <v>862</v>
      </c>
      <c r="Z171" s="263" t="s">
        <v>42</v>
      </c>
      <c r="AA171" s="339">
        <v>43294</v>
      </c>
      <c r="AB171" s="336"/>
    </row>
    <row r="172" spans="1:28" s="301" customFormat="1" ht="30" customHeight="1" x14ac:dyDescent="0.25">
      <c r="A172" s="319" t="s">
        <v>391</v>
      </c>
      <c r="B172" s="319"/>
      <c r="C172" s="260" t="s">
        <v>916</v>
      </c>
      <c r="D172" s="263" t="s">
        <v>861</v>
      </c>
      <c r="E172" s="263" t="s">
        <v>7927</v>
      </c>
      <c r="F172" s="260" t="s">
        <v>917</v>
      </c>
      <c r="G172" s="262" t="s">
        <v>918</v>
      </c>
      <c r="H172" s="262" t="s">
        <v>918</v>
      </c>
      <c r="I172" s="263" t="s">
        <v>918</v>
      </c>
      <c r="J172" s="260" t="s">
        <v>34</v>
      </c>
      <c r="K172" s="260"/>
      <c r="L172" s="260">
        <v>1</v>
      </c>
      <c r="M172" s="264">
        <v>1</v>
      </c>
      <c r="N172" s="262" t="s">
        <v>862</v>
      </c>
      <c r="O172" s="320">
        <v>18001</v>
      </c>
      <c r="P172" s="320">
        <v>31302.782608695699</v>
      </c>
      <c r="Q172" s="321">
        <v>49300</v>
      </c>
      <c r="R172" s="321">
        <f t="shared" ref="R172" si="19">+P172/1800000*2340000</f>
        <v>40693.617391304404</v>
      </c>
      <c r="S172" s="321">
        <v>0</v>
      </c>
      <c r="T172" s="321">
        <f t="shared" ref="T172" si="20">+O172+R172+S172</f>
        <v>58694.617391304404</v>
      </c>
      <c r="U172" s="321">
        <v>58600</v>
      </c>
      <c r="V172" s="321">
        <f t="shared" ref="V172" si="21">ROUNDDOWN(T172,-2)</f>
        <v>58600</v>
      </c>
      <c r="W172" s="265">
        <v>0</v>
      </c>
      <c r="X172" s="261" t="s">
        <v>889</v>
      </c>
      <c r="Y172" s="263" t="s">
        <v>862</v>
      </c>
      <c r="Z172" s="263" t="s">
        <v>42</v>
      </c>
      <c r="AA172" s="339">
        <v>43294</v>
      </c>
      <c r="AB172" s="336"/>
    </row>
    <row r="173" spans="1:28" s="301" customFormat="1" ht="30" customHeight="1" x14ac:dyDescent="0.25">
      <c r="A173" s="319" t="s">
        <v>394</v>
      </c>
      <c r="B173" s="319"/>
      <c r="C173" s="260" t="s">
        <v>949</v>
      </c>
      <c r="D173" s="263" t="s">
        <v>861</v>
      </c>
      <c r="E173" s="263" t="s">
        <v>7927</v>
      </c>
      <c r="F173" s="260" t="s">
        <v>950</v>
      </c>
      <c r="G173" s="262" t="s">
        <v>951</v>
      </c>
      <c r="H173" s="262" t="s">
        <v>951</v>
      </c>
      <c r="I173" s="263" t="s">
        <v>951</v>
      </c>
      <c r="J173" s="260" t="s">
        <v>283</v>
      </c>
      <c r="K173" s="260"/>
      <c r="L173" s="260">
        <v>1</v>
      </c>
      <c r="M173" s="264">
        <v>1</v>
      </c>
      <c r="N173" s="262" t="s">
        <v>862</v>
      </c>
      <c r="O173" s="320">
        <v>18001</v>
      </c>
      <c r="P173" s="320">
        <v>31302.782608695699</v>
      </c>
      <c r="Q173" s="321">
        <v>49300</v>
      </c>
      <c r="R173" s="321">
        <v>40693.617391304404</v>
      </c>
      <c r="S173" s="321">
        <v>0</v>
      </c>
      <c r="T173" s="321">
        <v>58694.617391304404</v>
      </c>
      <c r="U173" s="321">
        <v>58600</v>
      </c>
      <c r="V173" s="321">
        <v>58600</v>
      </c>
      <c r="W173" s="265">
        <v>0</v>
      </c>
      <c r="X173" s="261" t="s">
        <v>889</v>
      </c>
      <c r="Y173" s="263" t="s">
        <v>862</v>
      </c>
      <c r="Z173" s="263" t="s">
        <v>42</v>
      </c>
      <c r="AA173" s="339">
        <v>43294</v>
      </c>
      <c r="AB173" s="336"/>
    </row>
    <row r="174" spans="1:28" s="301" customFormat="1" ht="30" customHeight="1" x14ac:dyDescent="0.25">
      <c r="A174" s="319" t="s">
        <v>431</v>
      </c>
      <c r="B174" s="319"/>
      <c r="C174" s="260" t="s">
        <v>4233</v>
      </c>
      <c r="D174" s="263" t="s">
        <v>4229</v>
      </c>
      <c r="E174" s="263" t="s">
        <v>7930</v>
      </c>
      <c r="F174" s="260" t="s">
        <v>4234</v>
      </c>
      <c r="G174" s="262" t="s">
        <v>4232</v>
      </c>
      <c r="H174" s="262" t="s">
        <v>4232</v>
      </c>
      <c r="I174" s="263" t="s">
        <v>4235</v>
      </c>
      <c r="J174" s="260" t="s">
        <v>283</v>
      </c>
      <c r="K174" s="260"/>
      <c r="L174" s="260">
        <v>765</v>
      </c>
      <c r="M174" s="264">
        <v>765</v>
      </c>
      <c r="N174" s="262" t="s">
        <v>4232</v>
      </c>
      <c r="O174" s="320">
        <v>16000</v>
      </c>
      <c r="P174" s="320">
        <v>12052.1739130435</v>
      </c>
      <c r="Q174" s="321">
        <v>28000</v>
      </c>
      <c r="R174" s="321">
        <v>15667.826086956551</v>
      </c>
      <c r="S174" s="321">
        <v>0</v>
      </c>
      <c r="T174" s="321">
        <v>31667.826086956549</v>
      </c>
      <c r="U174" s="321">
        <v>31600</v>
      </c>
      <c r="V174" s="321">
        <v>31600</v>
      </c>
      <c r="W174" s="265">
        <v>0</v>
      </c>
      <c r="X174" s="261" t="s">
        <v>1309</v>
      </c>
      <c r="Y174" s="263" t="s">
        <v>4126</v>
      </c>
      <c r="Z174" s="263" t="s">
        <v>47</v>
      </c>
      <c r="AA174" s="339">
        <v>43294</v>
      </c>
      <c r="AB174" s="336"/>
    </row>
    <row r="175" spans="1:28" s="301" customFormat="1" ht="30" customHeight="1" x14ac:dyDescent="0.25">
      <c r="A175" s="319" t="s">
        <v>464</v>
      </c>
      <c r="B175" s="319"/>
      <c r="C175" s="260" t="s">
        <v>7175</v>
      </c>
      <c r="D175" s="263" t="s">
        <v>7166</v>
      </c>
      <c r="E175" s="263" t="s">
        <v>7930</v>
      </c>
      <c r="F175" s="260" t="s">
        <v>7176</v>
      </c>
      <c r="G175" s="262" t="s">
        <v>7172</v>
      </c>
      <c r="H175" s="262" t="s">
        <v>7172</v>
      </c>
      <c r="I175" s="263" t="s">
        <v>7172</v>
      </c>
      <c r="J175" s="260" t="s">
        <v>283</v>
      </c>
      <c r="K175" s="260"/>
      <c r="L175" s="260">
        <v>1795</v>
      </c>
      <c r="M175" s="264">
        <v>1795</v>
      </c>
      <c r="N175" s="262" t="s">
        <v>7169</v>
      </c>
      <c r="O175" s="320">
        <v>20359</v>
      </c>
      <c r="P175" s="320">
        <v>15090.2608695652</v>
      </c>
      <c r="Q175" s="321">
        <v>35400</v>
      </c>
      <c r="R175" s="321">
        <v>19617.339130434757</v>
      </c>
      <c r="S175" s="321">
        <v>0</v>
      </c>
      <c r="T175" s="321">
        <v>39976.339130434761</v>
      </c>
      <c r="U175" s="321">
        <v>39900</v>
      </c>
      <c r="V175" s="321">
        <v>39900</v>
      </c>
      <c r="W175" s="265">
        <v>0</v>
      </c>
      <c r="X175" s="261" t="s">
        <v>1309</v>
      </c>
      <c r="Y175" s="263" t="s">
        <v>7153</v>
      </c>
      <c r="Z175" s="263" t="s">
        <v>47</v>
      </c>
      <c r="AA175" s="339">
        <v>43294</v>
      </c>
      <c r="AB175" s="336"/>
    </row>
    <row r="176" spans="1:28" s="301" customFormat="1" ht="30" customHeight="1" x14ac:dyDescent="0.25">
      <c r="A176" s="319" t="s">
        <v>166</v>
      </c>
      <c r="B176" s="319"/>
      <c r="C176" s="260" t="s">
        <v>5394</v>
      </c>
      <c r="D176" s="263" t="s">
        <v>5395</v>
      </c>
      <c r="E176" s="263" t="s">
        <v>7931</v>
      </c>
      <c r="F176" s="260" t="s">
        <v>5396</v>
      </c>
      <c r="G176" s="262" t="s">
        <v>7372</v>
      </c>
      <c r="H176" s="262" t="s">
        <v>7372</v>
      </c>
      <c r="I176" s="263" t="s">
        <v>5397</v>
      </c>
      <c r="J176" s="260" t="s">
        <v>283</v>
      </c>
      <c r="K176" s="260"/>
      <c r="L176" s="260">
        <v>1234</v>
      </c>
      <c r="M176" s="264">
        <v>1234</v>
      </c>
      <c r="N176" s="262" t="s">
        <v>5398</v>
      </c>
      <c r="O176" s="320">
        <v>13000</v>
      </c>
      <c r="P176" s="320">
        <v>2347.8260869565202</v>
      </c>
      <c r="Q176" s="321">
        <v>15300</v>
      </c>
      <c r="R176" s="321">
        <v>3052.1739130434757</v>
      </c>
      <c r="S176" s="321">
        <v>0</v>
      </c>
      <c r="T176" s="321">
        <v>16052.173913043476</v>
      </c>
      <c r="U176" s="321">
        <v>16000</v>
      </c>
      <c r="V176" s="321">
        <v>16000</v>
      </c>
      <c r="W176" s="265">
        <v>0</v>
      </c>
      <c r="X176" s="261" t="s">
        <v>1447</v>
      </c>
      <c r="Y176" s="263" t="s">
        <v>5393</v>
      </c>
      <c r="Z176" s="263" t="s">
        <v>42</v>
      </c>
      <c r="AA176" s="339">
        <v>43294</v>
      </c>
      <c r="AB176" s="336"/>
    </row>
    <row r="177" spans="1:28" s="301" customFormat="1" ht="30" customHeight="1" x14ac:dyDescent="0.25">
      <c r="A177" s="319" t="s">
        <v>395</v>
      </c>
      <c r="B177" s="319"/>
      <c r="C177" s="260" t="s">
        <v>6312</v>
      </c>
      <c r="D177" s="263" t="s">
        <v>6313</v>
      </c>
      <c r="E177" s="263" t="s">
        <v>7933</v>
      </c>
      <c r="F177" s="260" t="s">
        <v>6314</v>
      </c>
      <c r="G177" s="262" t="s">
        <v>6315</v>
      </c>
      <c r="H177" s="262" t="s">
        <v>6315</v>
      </c>
      <c r="I177" s="263" t="s">
        <v>6315</v>
      </c>
      <c r="J177" s="260" t="s">
        <v>283</v>
      </c>
      <c r="K177" s="260"/>
      <c r="L177" s="260">
        <v>1630</v>
      </c>
      <c r="M177" s="264">
        <v>1630</v>
      </c>
      <c r="N177" s="262" t="s">
        <v>6316</v>
      </c>
      <c r="O177" s="320">
        <v>45000</v>
      </c>
      <c r="P177" s="320">
        <v>10486.956521739099</v>
      </c>
      <c r="Q177" s="321">
        <v>55400</v>
      </c>
      <c r="R177" s="321">
        <v>13633.043478260828</v>
      </c>
      <c r="S177" s="321">
        <v>0</v>
      </c>
      <c r="T177" s="321">
        <v>58633.043478260828</v>
      </c>
      <c r="U177" s="321">
        <v>58600</v>
      </c>
      <c r="V177" s="321">
        <v>58600</v>
      </c>
      <c r="W177" s="265">
        <v>0</v>
      </c>
      <c r="X177" s="261" t="s">
        <v>6278</v>
      </c>
      <c r="Y177" s="263" t="s">
        <v>6279</v>
      </c>
      <c r="Z177" s="263" t="s">
        <v>42</v>
      </c>
      <c r="AA177" s="339">
        <v>43294</v>
      </c>
      <c r="AB177" s="336"/>
    </row>
    <row r="178" spans="1:28" s="301" customFormat="1" ht="30" customHeight="1" x14ac:dyDescent="0.25">
      <c r="A178" s="319" t="s">
        <v>432</v>
      </c>
      <c r="B178" s="319"/>
      <c r="C178" s="260" t="s">
        <v>6343</v>
      </c>
      <c r="D178" s="263" t="s">
        <v>6344</v>
      </c>
      <c r="E178" s="263" t="s">
        <v>7933</v>
      </c>
      <c r="F178" s="260" t="s">
        <v>6345</v>
      </c>
      <c r="G178" s="262" t="s">
        <v>6346</v>
      </c>
      <c r="H178" s="262" t="s">
        <v>6346</v>
      </c>
      <c r="I178" s="263" t="s">
        <v>6346</v>
      </c>
      <c r="J178" s="260" t="s">
        <v>283</v>
      </c>
      <c r="K178" s="260"/>
      <c r="L178" s="260">
        <v>1635</v>
      </c>
      <c r="M178" s="264">
        <v>1635</v>
      </c>
      <c r="N178" s="262" t="s">
        <v>6347</v>
      </c>
      <c r="O178" s="320">
        <v>45000</v>
      </c>
      <c r="P178" s="320">
        <v>10486.956521739099</v>
      </c>
      <c r="Q178" s="321">
        <v>55400</v>
      </c>
      <c r="R178" s="321">
        <v>13633.043478260828</v>
      </c>
      <c r="S178" s="321">
        <v>0</v>
      </c>
      <c r="T178" s="321">
        <v>58633.043478260828</v>
      </c>
      <c r="U178" s="321">
        <v>58600</v>
      </c>
      <c r="V178" s="321">
        <v>58600</v>
      </c>
      <c r="W178" s="265">
        <v>0</v>
      </c>
      <c r="X178" s="261" t="s">
        <v>6278</v>
      </c>
      <c r="Y178" s="263" t="s">
        <v>6279</v>
      </c>
      <c r="Z178" s="263" t="s">
        <v>42</v>
      </c>
      <c r="AA178" s="339">
        <v>43294</v>
      </c>
      <c r="AB178" s="336"/>
    </row>
    <row r="179" spans="1:28" s="301" customFormat="1" ht="30" customHeight="1" x14ac:dyDescent="0.25">
      <c r="A179" s="319" t="s">
        <v>465</v>
      </c>
      <c r="B179" s="319"/>
      <c r="C179" s="260" t="s">
        <v>6460</v>
      </c>
      <c r="D179" s="263" t="s">
        <v>6456</v>
      </c>
      <c r="E179" s="263" t="s">
        <v>7933</v>
      </c>
      <c r="F179" s="260" t="s">
        <v>6461</v>
      </c>
      <c r="G179" s="262" t="s">
        <v>6462</v>
      </c>
      <c r="H179" s="262" t="s">
        <v>6462</v>
      </c>
      <c r="I179" s="263" t="s">
        <v>6462</v>
      </c>
      <c r="J179" s="260" t="s">
        <v>283</v>
      </c>
      <c r="K179" s="260"/>
      <c r="L179" s="260">
        <v>1658</v>
      </c>
      <c r="M179" s="264">
        <v>1658</v>
      </c>
      <c r="N179" s="262" t="s">
        <v>6459</v>
      </c>
      <c r="O179" s="320">
        <v>50000</v>
      </c>
      <c r="P179" s="320">
        <v>11739.130434782601</v>
      </c>
      <c r="Q179" s="321">
        <v>61700</v>
      </c>
      <c r="R179" s="321">
        <v>15260.869565217381</v>
      </c>
      <c r="S179" s="321">
        <v>0</v>
      </c>
      <c r="T179" s="321">
        <v>65260.869565217377</v>
      </c>
      <c r="U179" s="321">
        <v>65200</v>
      </c>
      <c r="V179" s="321">
        <v>65200</v>
      </c>
      <c r="W179" s="265">
        <v>0</v>
      </c>
      <c r="X179" s="261" t="s">
        <v>6278</v>
      </c>
      <c r="Y179" s="263" t="s">
        <v>6279</v>
      </c>
      <c r="Z179" s="263" t="s">
        <v>26</v>
      </c>
      <c r="AA179" s="339">
        <v>43294</v>
      </c>
      <c r="AB179" s="336"/>
    </row>
    <row r="180" spans="1:28" s="301" customFormat="1" ht="30" customHeight="1" x14ac:dyDescent="0.25">
      <c r="A180" s="319" t="s">
        <v>466</v>
      </c>
      <c r="B180" s="319"/>
      <c r="C180" s="260" t="s">
        <v>6463</v>
      </c>
      <c r="D180" s="263" t="s">
        <v>6456</v>
      </c>
      <c r="E180" s="263" t="s">
        <v>7933</v>
      </c>
      <c r="F180" s="260" t="s">
        <v>6464</v>
      </c>
      <c r="G180" s="262" t="s">
        <v>6459</v>
      </c>
      <c r="H180" s="262" t="s">
        <v>6459</v>
      </c>
      <c r="I180" s="263" t="s">
        <v>6459</v>
      </c>
      <c r="J180" s="260" t="s">
        <v>283</v>
      </c>
      <c r="K180" s="260"/>
      <c r="L180" s="260">
        <v>1658</v>
      </c>
      <c r="M180" s="264">
        <v>1658</v>
      </c>
      <c r="N180" s="262" t="s">
        <v>6459</v>
      </c>
      <c r="O180" s="320">
        <v>50000</v>
      </c>
      <c r="P180" s="320">
        <v>11739.130434782601</v>
      </c>
      <c r="Q180" s="321">
        <v>61700</v>
      </c>
      <c r="R180" s="321">
        <v>15260.869565217381</v>
      </c>
      <c r="S180" s="321">
        <v>0</v>
      </c>
      <c r="T180" s="321">
        <v>65260.869565217377</v>
      </c>
      <c r="U180" s="321">
        <v>65200</v>
      </c>
      <c r="V180" s="321">
        <v>65200</v>
      </c>
      <c r="W180" s="265">
        <v>0</v>
      </c>
      <c r="X180" s="261" t="s">
        <v>6278</v>
      </c>
      <c r="Y180" s="263" t="s">
        <v>6279</v>
      </c>
      <c r="Z180" s="263" t="s">
        <v>42</v>
      </c>
      <c r="AA180" s="339">
        <v>43294</v>
      </c>
      <c r="AB180" s="336"/>
    </row>
    <row r="181" spans="1:28" s="301" customFormat="1" ht="30" customHeight="1" x14ac:dyDescent="0.25">
      <c r="A181" s="319" t="s">
        <v>167</v>
      </c>
      <c r="B181" s="319"/>
      <c r="C181" s="260" t="s">
        <v>6455</v>
      </c>
      <c r="D181" s="263" t="s">
        <v>6456</v>
      </c>
      <c r="E181" s="263" t="s">
        <v>7933</v>
      </c>
      <c r="F181" s="260" t="s">
        <v>6457</v>
      </c>
      <c r="G181" s="262" t="s">
        <v>6458</v>
      </c>
      <c r="H181" s="262" t="s">
        <v>6458</v>
      </c>
      <c r="I181" s="263" t="s">
        <v>6458</v>
      </c>
      <c r="J181" s="260" t="s">
        <v>283</v>
      </c>
      <c r="K181" s="260"/>
      <c r="L181" s="260">
        <v>1658</v>
      </c>
      <c r="M181" s="264">
        <v>1658</v>
      </c>
      <c r="N181" s="262" t="s">
        <v>6459</v>
      </c>
      <c r="O181" s="320">
        <v>50000</v>
      </c>
      <c r="P181" s="320">
        <v>11739.130434782601</v>
      </c>
      <c r="Q181" s="321">
        <v>61700</v>
      </c>
      <c r="R181" s="321">
        <v>15260.869565217381</v>
      </c>
      <c r="S181" s="321">
        <v>0</v>
      </c>
      <c r="T181" s="321">
        <v>65260.869565217377</v>
      </c>
      <c r="U181" s="321">
        <v>65200</v>
      </c>
      <c r="V181" s="321">
        <v>65200</v>
      </c>
      <c r="W181" s="265">
        <v>0</v>
      </c>
      <c r="X181" s="261" t="s">
        <v>6278</v>
      </c>
      <c r="Y181" s="263" t="s">
        <v>6279</v>
      </c>
      <c r="Z181" s="263" t="s">
        <v>26</v>
      </c>
      <c r="AA181" s="339">
        <v>43294</v>
      </c>
      <c r="AB181" s="336"/>
    </row>
    <row r="182" spans="1:28" s="301" customFormat="1" ht="30" customHeight="1" x14ac:dyDescent="0.25">
      <c r="A182" s="319" t="s">
        <v>168</v>
      </c>
      <c r="B182" s="319"/>
      <c r="C182" s="260" t="s">
        <v>6470</v>
      </c>
      <c r="D182" s="263" t="s">
        <v>6471</v>
      </c>
      <c r="E182" s="263" t="s">
        <v>7933</v>
      </c>
      <c r="F182" s="260" t="s">
        <v>6472</v>
      </c>
      <c r="G182" s="262" t="s">
        <v>6473</v>
      </c>
      <c r="H182" s="262" t="s">
        <v>6473</v>
      </c>
      <c r="I182" s="263" t="s">
        <v>6473</v>
      </c>
      <c r="J182" s="260" t="s">
        <v>283</v>
      </c>
      <c r="K182" s="260"/>
      <c r="L182" s="260">
        <v>1660</v>
      </c>
      <c r="M182" s="264">
        <v>1660</v>
      </c>
      <c r="N182" s="262" t="s">
        <v>6473</v>
      </c>
      <c r="O182" s="320">
        <v>50000</v>
      </c>
      <c r="P182" s="320">
        <v>11739.130434782601</v>
      </c>
      <c r="Q182" s="321">
        <v>61700</v>
      </c>
      <c r="R182" s="321">
        <v>15260.869565217381</v>
      </c>
      <c r="S182" s="321">
        <v>0</v>
      </c>
      <c r="T182" s="321">
        <v>65260.869565217377</v>
      </c>
      <c r="U182" s="321">
        <v>65200</v>
      </c>
      <c r="V182" s="321">
        <v>65200</v>
      </c>
      <c r="W182" s="265">
        <v>0</v>
      </c>
      <c r="X182" s="261" t="s">
        <v>6278</v>
      </c>
      <c r="Y182" s="263" t="s">
        <v>6279</v>
      </c>
      <c r="Z182" s="263" t="s">
        <v>42</v>
      </c>
      <c r="AA182" s="339">
        <v>43294</v>
      </c>
      <c r="AB182" s="336"/>
    </row>
    <row r="183" spans="1:28" s="301" customFormat="1" ht="30" customHeight="1" x14ac:dyDescent="0.25">
      <c r="A183" s="319" t="s">
        <v>169</v>
      </c>
      <c r="B183" s="319"/>
      <c r="C183" s="260" t="s">
        <v>6474</v>
      </c>
      <c r="D183" s="263" t="s">
        <v>6475</v>
      </c>
      <c r="E183" s="263" t="s">
        <v>7933</v>
      </c>
      <c r="F183" s="260" t="s">
        <v>6476</v>
      </c>
      <c r="G183" s="262" t="s">
        <v>6477</v>
      </c>
      <c r="H183" s="262" t="s">
        <v>6477</v>
      </c>
      <c r="I183" s="263" t="s">
        <v>6477</v>
      </c>
      <c r="J183" s="260" t="s">
        <v>283</v>
      </c>
      <c r="K183" s="260"/>
      <c r="L183" s="260">
        <v>1661</v>
      </c>
      <c r="M183" s="264">
        <v>1661</v>
      </c>
      <c r="N183" s="262" t="s">
        <v>6478</v>
      </c>
      <c r="O183" s="320">
        <v>45000</v>
      </c>
      <c r="P183" s="320">
        <v>10486.956521739099</v>
      </c>
      <c r="Q183" s="321">
        <v>55400</v>
      </c>
      <c r="R183" s="321">
        <v>13633.043478260828</v>
      </c>
      <c r="S183" s="321">
        <v>0</v>
      </c>
      <c r="T183" s="321">
        <v>58633.043478260828</v>
      </c>
      <c r="U183" s="321">
        <v>58600</v>
      </c>
      <c r="V183" s="321">
        <v>58600</v>
      </c>
      <c r="W183" s="265">
        <v>0</v>
      </c>
      <c r="X183" s="261" t="s">
        <v>6278</v>
      </c>
      <c r="Y183" s="263" t="s">
        <v>6279</v>
      </c>
      <c r="Z183" s="263" t="s">
        <v>42</v>
      </c>
      <c r="AA183" s="339">
        <v>43294</v>
      </c>
      <c r="AB183" s="336"/>
    </row>
    <row r="184" spans="1:28" s="301" customFormat="1" ht="30" customHeight="1" x14ac:dyDescent="0.25">
      <c r="A184" s="319" t="s">
        <v>170</v>
      </c>
      <c r="B184" s="319"/>
      <c r="C184" s="260" t="s">
        <v>6527</v>
      </c>
      <c r="D184" s="263" t="s">
        <v>6528</v>
      </c>
      <c r="E184" s="263" t="s">
        <v>7933</v>
      </c>
      <c r="F184" s="260" t="s">
        <v>6529</v>
      </c>
      <c r="G184" s="262" t="s">
        <v>6530</v>
      </c>
      <c r="H184" s="262" t="s">
        <v>6530</v>
      </c>
      <c r="I184" s="263" t="s">
        <v>6530</v>
      </c>
      <c r="J184" s="260" t="s">
        <v>283</v>
      </c>
      <c r="K184" s="260"/>
      <c r="L184" s="260">
        <v>1673</v>
      </c>
      <c r="M184" s="264">
        <v>1673</v>
      </c>
      <c r="N184" s="262" t="s">
        <v>6530</v>
      </c>
      <c r="O184" s="320">
        <v>131122</v>
      </c>
      <c r="P184" s="320">
        <v>30800.347826087</v>
      </c>
      <c r="Q184" s="321">
        <v>161000</v>
      </c>
      <c r="R184" s="321">
        <v>40040.452173913101</v>
      </c>
      <c r="S184" s="321">
        <v>0</v>
      </c>
      <c r="T184" s="321">
        <v>171162.4521739131</v>
      </c>
      <c r="U184" s="321">
        <v>171100</v>
      </c>
      <c r="V184" s="321">
        <v>171100</v>
      </c>
      <c r="W184" s="265" t="s">
        <v>6531</v>
      </c>
      <c r="X184" s="261" t="s">
        <v>6278</v>
      </c>
      <c r="Y184" s="263" t="s">
        <v>6279</v>
      </c>
      <c r="Z184" s="263" t="s">
        <v>42</v>
      </c>
      <c r="AA184" s="339">
        <v>43294</v>
      </c>
      <c r="AB184" s="336"/>
    </row>
    <row r="185" spans="1:28" s="301" customFormat="1" ht="30" customHeight="1" x14ac:dyDescent="0.25">
      <c r="A185" s="319" t="s">
        <v>190</v>
      </c>
      <c r="B185" s="319"/>
      <c r="C185" s="260" t="s">
        <v>6545</v>
      </c>
      <c r="D185" s="263" t="s">
        <v>6546</v>
      </c>
      <c r="E185" s="263" t="s">
        <v>7933</v>
      </c>
      <c r="F185" s="260" t="s">
        <v>6547</v>
      </c>
      <c r="G185" s="262" t="s">
        <v>6548</v>
      </c>
      <c r="H185" s="262" t="s">
        <v>6548</v>
      </c>
      <c r="I185" s="263" t="s">
        <v>6548</v>
      </c>
      <c r="J185" s="260" t="s">
        <v>283</v>
      </c>
      <c r="K185" s="260"/>
      <c r="L185" s="260">
        <v>1676</v>
      </c>
      <c r="M185" s="335">
        <v>1676</v>
      </c>
      <c r="N185" s="262" t="s">
        <v>6548</v>
      </c>
      <c r="O185" s="320">
        <v>82255</v>
      </c>
      <c r="P185" s="320">
        <v>19322.608695652201</v>
      </c>
      <c r="Q185" s="328">
        <v>101000</v>
      </c>
      <c r="R185" s="321">
        <v>25119.391304347861</v>
      </c>
      <c r="S185" s="321">
        <v>0</v>
      </c>
      <c r="T185" s="321">
        <v>107374.39130434787</v>
      </c>
      <c r="U185" s="321">
        <v>107300</v>
      </c>
      <c r="V185" s="321">
        <v>107300</v>
      </c>
      <c r="W185" s="265" t="s">
        <v>6549</v>
      </c>
      <c r="X185" s="261" t="s">
        <v>6278</v>
      </c>
      <c r="Y185" s="263" t="s">
        <v>6279</v>
      </c>
      <c r="Z185" s="263" t="s">
        <v>68</v>
      </c>
      <c r="AA185" s="339">
        <v>43294</v>
      </c>
      <c r="AB185" s="336"/>
    </row>
    <row r="186" spans="1:28" s="301" customFormat="1" ht="38.25" customHeight="1" x14ac:dyDescent="0.25">
      <c r="A186" s="319" t="s">
        <v>9108</v>
      </c>
      <c r="B186" s="319"/>
      <c r="C186" s="260" t="s">
        <v>6801</v>
      </c>
      <c r="D186" s="263" t="s">
        <v>6802</v>
      </c>
      <c r="E186" s="263" t="s">
        <v>7933</v>
      </c>
      <c r="F186" s="260" t="s">
        <v>6803</v>
      </c>
      <c r="G186" s="262" t="s">
        <v>6804</v>
      </c>
      <c r="H186" s="262" t="s">
        <v>6804</v>
      </c>
      <c r="I186" s="263" t="s">
        <v>6804</v>
      </c>
      <c r="J186" s="260" t="s">
        <v>283</v>
      </c>
      <c r="K186" s="260"/>
      <c r="L186" s="260">
        <v>1717</v>
      </c>
      <c r="M186" s="264">
        <v>1717</v>
      </c>
      <c r="N186" s="262" t="s">
        <v>6804</v>
      </c>
      <c r="O186" s="320">
        <v>125000</v>
      </c>
      <c r="P186" s="320">
        <v>29739.130434782601</v>
      </c>
      <c r="Q186" s="321">
        <v>154000</v>
      </c>
      <c r="R186" s="321">
        <v>38660.869565217377</v>
      </c>
      <c r="S186" s="321">
        <v>0</v>
      </c>
      <c r="T186" s="321">
        <v>163660.86956521738</v>
      </c>
      <c r="U186" s="321">
        <v>163600</v>
      </c>
      <c r="V186" s="321">
        <v>163600</v>
      </c>
      <c r="W186" s="265">
        <v>0</v>
      </c>
      <c r="X186" s="261" t="s">
        <v>6278</v>
      </c>
      <c r="Y186" s="263" t="s">
        <v>6279</v>
      </c>
      <c r="Z186" s="263" t="s">
        <v>42</v>
      </c>
      <c r="AA186" s="339">
        <v>43294</v>
      </c>
      <c r="AB186" s="336"/>
    </row>
    <row r="187" spans="1:28" s="301" customFormat="1" ht="30" customHeight="1" x14ac:dyDescent="0.25">
      <c r="A187" s="319" t="s">
        <v>193</v>
      </c>
      <c r="B187" s="319"/>
      <c r="C187" s="260" t="s">
        <v>6864</v>
      </c>
      <c r="D187" s="263" t="s">
        <v>6860</v>
      </c>
      <c r="E187" s="263" t="s">
        <v>7933</v>
      </c>
      <c r="F187" s="260" t="s">
        <v>6865</v>
      </c>
      <c r="G187" s="262" t="s">
        <v>6866</v>
      </c>
      <c r="H187" s="262" t="s">
        <v>6866</v>
      </c>
      <c r="I187" s="263" t="s">
        <v>6866</v>
      </c>
      <c r="J187" s="260" t="s">
        <v>283</v>
      </c>
      <c r="K187" s="260"/>
      <c r="L187" s="260">
        <v>1730</v>
      </c>
      <c r="M187" s="264">
        <v>1730</v>
      </c>
      <c r="N187" s="262" t="s">
        <v>6863</v>
      </c>
      <c r="O187" s="320">
        <v>57000</v>
      </c>
      <c r="P187" s="320">
        <v>13304.347826087</v>
      </c>
      <c r="Q187" s="321">
        <v>70300</v>
      </c>
      <c r="R187" s="321">
        <v>17295.652173913099</v>
      </c>
      <c r="S187" s="321">
        <v>0</v>
      </c>
      <c r="T187" s="321">
        <v>74295.652173913099</v>
      </c>
      <c r="U187" s="321">
        <v>74200</v>
      </c>
      <c r="V187" s="321">
        <v>74200</v>
      </c>
      <c r="W187" s="265">
        <v>0</v>
      </c>
      <c r="X187" s="261" t="s">
        <v>6278</v>
      </c>
      <c r="Y187" s="263" t="s">
        <v>6279</v>
      </c>
      <c r="Z187" s="263" t="s">
        <v>42</v>
      </c>
      <c r="AA187" s="339">
        <v>43294</v>
      </c>
      <c r="AB187" s="336"/>
    </row>
    <row r="188" spans="1:28" s="301" customFormat="1" ht="38.25" customHeight="1" x14ac:dyDescent="0.25">
      <c r="A188" s="319" t="s">
        <v>9109</v>
      </c>
      <c r="B188" s="319"/>
      <c r="C188" s="260" t="s">
        <v>7041</v>
      </c>
      <c r="D188" s="263" t="s">
        <v>7028</v>
      </c>
      <c r="E188" s="263" t="s">
        <v>7933</v>
      </c>
      <c r="F188" s="260" t="s">
        <v>7042</v>
      </c>
      <c r="G188" s="262" t="s">
        <v>7043</v>
      </c>
      <c r="H188" s="262" t="s">
        <v>7043</v>
      </c>
      <c r="I188" s="263" t="s">
        <v>7043</v>
      </c>
      <c r="J188" s="260" t="s">
        <v>283</v>
      </c>
      <c r="K188" s="260"/>
      <c r="L188" s="260">
        <v>1736</v>
      </c>
      <c r="M188" s="264">
        <v>1736</v>
      </c>
      <c r="N188" s="262" t="s">
        <v>7031</v>
      </c>
      <c r="O188" s="320">
        <v>200000</v>
      </c>
      <c r="P188" s="320">
        <v>46956.521739130403</v>
      </c>
      <c r="Q188" s="321">
        <v>246000</v>
      </c>
      <c r="R188" s="321">
        <v>61043.478260869524</v>
      </c>
      <c r="S188" s="321">
        <v>0</v>
      </c>
      <c r="T188" s="321">
        <v>261043.47826086951</v>
      </c>
      <c r="U188" s="321">
        <v>261000</v>
      </c>
      <c r="V188" s="321">
        <v>261000</v>
      </c>
      <c r="W188" s="265">
        <v>0</v>
      </c>
      <c r="X188" s="261" t="s">
        <v>6278</v>
      </c>
      <c r="Y188" s="263" t="s">
        <v>6279</v>
      </c>
      <c r="Z188" s="263" t="s">
        <v>42</v>
      </c>
      <c r="AA188" s="339">
        <v>43294</v>
      </c>
      <c r="AB188" s="336"/>
    </row>
    <row r="189" spans="1:28" s="301" customFormat="1" ht="48" customHeight="1" x14ac:dyDescent="0.25">
      <c r="A189" s="319" t="s">
        <v>9444</v>
      </c>
      <c r="B189" s="319"/>
      <c r="C189" s="260" t="s">
        <v>7118</v>
      </c>
      <c r="D189" s="263" t="s">
        <v>7094</v>
      </c>
      <c r="E189" s="263" t="s">
        <v>7932</v>
      </c>
      <c r="F189" s="260" t="s">
        <v>7119</v>
      </c>
      <c r="G189" s="262" t="s">
        <v>7120</v>
      </c>
      <c r="H189" s="262" t="s">
        <v>7120</v>
      </c>
      <c r="I189" s="263" t="s">
        <v>7120</v>
      </c>
      <c r="J189" s="260" t="s">
        <v>283</v>
      </c>
      <c r="K189" s="260"/>
      <c r="L189" s="260">
        <v>1751</v>
      </c>
      <c r="M189" s="264">
        <v>1751</v>
      </c>
      <c r="N189" s="262" t="s">
        <v>7096</v>
      </c>
      <c r="O189" s="320">
        <v>105000</v>
      </c>
      <c r="P189" s="320">
        <v>65739.130434782594</v>
      </c>
      <c r="Q189" s="321">
        <v>170000</v>
      </c>
      <c r="R189" s="321">
        <v>85460.869565217363</v>
      </c>
      <c r="S189" s="321">
        <v>0</v>
      </c>
      <c r="T189" s="321">
        <v>190460.86956521735</v>
      </c>
      <c r="U189" s="321">
        <v>190400</v>
      </c>
      <c r="V189" s="321">
        <v>190400</v>
      </c>
      <c r="W189" s="265">
        <v>0</v>
      </c>
      <c r="X189" s="261" t="s">
        <v>5558</v>
      </c>
      <c r="Y189" s="263" t="s">
        <v>7092</v>
      </c>
      <c r="Z189" s="263" t="s">
        <v>47</v>
      </c>
      <c r="AA189" s="339">
        <v>43294</v>
      </c>
      <c r="AB189" s="336"/>
    </row>
    <row r="190" spans="1:28" s="301" customFormat="1" ht="48" customHeight="1" x14ac:dyDescent="0.25">
      <c r="A190" s="319" t="s">
        <v>194</v>
      </c>
      <c r="B190" s="319"/>
      <c r="C190" s="260" t="s">
        <v>7139</v>
      </c>
      <c r="D190" s="263" t="s">
        <v>7131</v>
      </c>
      <c r="E190" s="263" t="s">
        <v>7932</v>
      </c>
      <c r="F190" s="260" t="s">
        <v>7140</v>
      </c>
      <c r="G190" s="262" t="s">
        <v>7141</v>
      </c>
      <c r="H190" s="262" t="s">
        <v>7141</v>
      </c>
      <c r="I190" s="263" t="s">
        <v>7141</v>
      </c>
      <c r="J190" s="260" t="s">
        <v>283</v>
      </c>
      <c r="K190" s="260" t="s">
        <v>882</v>
      </c>
      <c r="L190" s="260">
        <v>1774</v>
      </c>
      <c r="M190" s="264">
        <v>1774</v>
      </c>
      <c r="N190" s="262" t="s">
        <v>7132</v>
      </c>
      <c r="O190" s="320">
        <v>170000</v>
      </c>
      <c r="P190" s="320">
        <v>106434.782608696</v>
      </c>
      <c r="Q190" s="321">
        <v>276000</v>
      </c>
      <c r="R190" s="321">
        <v>138365.21739130479</v>
      </c>
      <c r="S190" s="321">
        <v>0</v>
      </c>
      <c r="T190" s="321">
        <v>308365.21739130479</v>
      </c>
      <c r="U190" s="321">
        <v>308300</v>
      </c>
      <c r="V190" s="321">
        <v>308300</v>
      </c>
      <c r="W190" s="265">
        <v>0</v>
      </c>
      <c r="X190" s="261" t="s">
        <v>5558</v>
      </c>
      <c r="Y190" s="263" t="s">
        <v>7092</v>
      </c>
      <c r="Z190" s="263" t="s">
        <v>47</v>
      </c>
      <c r="AA190" s="339">
        <v>43294</v>
      </c>
      <c r="AB190" s="336"/>
    </row>
    <row r="191" spans="1:28" s="301" customFormat="1" ht="48" customHeight="1" x14ac:dyDescent="0.25">
      <c r="A191" s="319" t="s">
        <v>433</v>
      </c>
      <c r="B191" s="319"/>
      <c r="C191" s="260" t="s">
        <v>7133</v>
      </c>
      <c r="D191" s="263" t="s">
        <v>7131</v>
      </c>
      <c r="E191" s="263" t="s">
        <v>7932</v>
      </c>
      <c r="F191" s="260" t="s">
        <v>7134</v>
      </c>
      <c r="G191" s="262" t="s">
        <v>7135</v>
      </c>
      <c r="H191" s="262" t="s">
        <v>7135</v>
      </c>
      <c r="I191" s="263" t="s">
        <v>7135</v>
      </c>
      <c r="J191" s="260" t="s">
        <v>283</v>
      </c>
      <c r="K191" s="260" t="s">
        <v>882</v>
      </c>
      <c r="L191" s="260">
        <v>1774</v>
      </c>
      <c r="M191" s="264">
        <v>1774</v>
      </c>
      <c r="N191" s="262" t="s">
        <v>7132</v>
      </c>
      <c r="O191" s="320">
        <v>170000</v>
      </c>
      <c r="P191" s="320">
        <v>106434.782608696</v>
      </c>
      <c r="Q191" s="321">
        <v>276000</v>
      </c>
      <c r="R191" s="321">
        <v>138365.21739130479</v>
      </c>
      <c r="S191" s="321">
        <v>0</v>
      </c>
      <c r="T191" s="321">
        <v>308365.21739130479</v>
      </c>
      <c r="U191" s="321">
        <v>308300</v>
      </c>
      <c r="V191" s="321">
        <v>308300</v>
      </c>
      <c r="W191" s="265">
        <v>0</v>
      </c>
      <c r="X191" s="261" t="s">
        <v>5558</v>
      </c>
      <c r="Y191" s="263" t="s">
        <v>7092</v>
      </c>
      <c r="Z191" s="263" t="s">
        <v>47</v>
      </c>
      <c r="AA191" s="339">
        <v>43294</v>
      </c>
      <c r="AB191" s="336"/>
    </row>
    <row r="192" spans="1:28" s="301" customFormat="1" ht="39.75" customHeight="1" x14ac:dyDescent="0.25">
      <c r="A192" s="319" t="s">
        <v>434</v>
      </c>
      <c r="B192" s="319"/>
      <c r="C192" s="260" t="s">
        <v>1799</v>
      </c>
      <c r="D192" s="263" t="s">
        <v>1787</v>
      </c>
      <c r="E192" s="263" t="s">
        <v>7920</v>
      </c>
      <c r="F192" s="260" t="s">
        <v>1800</v>
      </c>
      <c r="G192" s="262" t="s">
        <v>1801</v>
      </c>
      <c r="H192" s="262" t="s">
        <v>7737</v>
      </c>
      <c r="I192" s="263" t="s">
        <v>1801</v>
      </c>
      <c r="J192" s="260" t="s">
        <v>283</v>
      </c>
      <c r="K192" s="260" t="s">
        <v>882</v>
      </c>
      <c r="L192" s="260">
        <v>206</v>
      </c>
      <c r="M192" s="264">
        <v>206</v>
      </c>
      <c r="N192" s="262" t="s">
        <v>1790</v>
      </c>
      <c r="O192" s="320">
        <v>46000</v>
      </c>
      <c r="P192" s="320">
        <v>14086.956521739099</v>
      </c>
      <c r="Q192" s="321">
        <v>60000</v>
      </c>
      <c r="R192" s="321">
        <v>18313.043478260832</v>
      </c>
      <c r="S192" s="321">
        <v>0</v>
      </c>
      <c r="T192" s="321">
        <v>64313.043478260835</v>
      </c>
      <c r="U192" s="321">
        <v>64300</v>
      </c>
      <c r="V192" s="321">
        <v>64300</v>
      </c>
      <c r="W192" s="262" t="s">
        <v>1802</v>
      </c>
      <c r="X192" s="261" t="s">
        <v>221</v>
      </c>
      <c r="Y192" s="263" t="s">
        <v>1323</v>
      </c>
      <c r="Z192" s="263"/>
      <c r="AA192" s="339"/>
      <c r="AB192" s="336"/>
    </row>
    <row r="193" spans="1:16350" s="297" customFormat="1" ht="45.75" customHeight="1" x14ac:dyDescent="0.25">
      <c r="A193" s="319" t="s">
        <v>195</v>
      </c>
      <c r="B193" s="319"/>
      <c r="C193" s="260" t="s">
        <v>1811</v>
      </c>
      <c r="D193" s="263" t="s">
        <v>1809</v>
      </c>
      <c r="E193" s="263" t="s">
        <v>7920</v>
      </c>
      <c r="F193" s="260" t="s">
        <v>1800</v>
      </c>
      <c r="G193" s="262" t="s">
        <v>1801</v>
      </c>
      <c r="H193" s="262" t="s">
        <v>7742</v>
      </c>
      <c r="I193" s="263" t="s">
        <v>1801</v>
      </c>
      <c r="J193" s="260" t="s">
        <v>283</v>
      </c>
      <c r="K193" s="260" t="s">
        <v>882</v>
      </c>
      <c r="L193" s="260">
        <v>207</v>
      </c>
      <c r="M193" s="327">
        <v>207</v>
      </c>
      <c r="N193" s="262" t="s">
        <v>1810</v>
      </c>
      <c r="O193" s="320">
        <v>70000</v>
      </c>
      <c r="P193" s="320">
        <v>15026.0869565217</v>
      </c>
      <c r="Q193" s="328">
        <v>85000</v>
      </c>
      <c r="R193" s="321">
        <v>19533.913043478209</v>
      </c>
      <c r="S193" s="321">
        <v>0</v>
      </c>
      <c r="T193" s="321">
        <v>89533.913043478213</v>
      </c>
      <c r="U193" s="321">
        <v>89500</v>
      </c>
      <c r="V193" s="321">
        <v>89500</v>
      </c>
      <c r="W193" s="262" t="s">
        <v>1802</v>
      </c>
      <c r="X193" s="261" t="s">
        <v>221</v>
      </c>
      <c r="Y193" s="263" t="s">
        <v>1323</v>
      </c>
      <c r="Z193" s="263"/>
      <c r="AA193" s="339"/>
      <c r="AB193" s="336"/>
      <c r="AC193" s="301"/>
    </row>
    <row r="194" spans="1:16350" s="297" customFormat="1" ht="70.5" customHeight="1" x14ac:dyDescent="0.25">
      <c r="A194" s="319" t="s">
        <v>196</v>
      </c>
      <c r="B194" s="319"/>
      <c r="C194" s="260" t="s">
        <v>1821</v>
      </c>
      <c r="D194" s="263" t="s">
        <v>1818</v>
      </c>
      <c r="E194" s="263" t="s">
        <v>7920</v>
      </c>
      <c r="F194" s="260" t="s">
        <v>1800</v>
      </c>
      <c r="G194" s="262" t="s">
        <v>1801</v>
      </c>
      <c r="H194" s="262" t="s">
        <v>7747</v>
      </c>
      <c r="I194" s="263" t="s">
        <v>1801</v>
      </c>
      <c r="J194" s="260" t="s">
        <v>283</v>
      </c>
      <c r="K194" s="260" t="s">
        <v>882</v>
      </c>
      <c r="L194" s="260">
        <v>209</v>
      </c>
      <c r="M194" s="264">
        <v>209</v>
      </c>
      <c r="N194" s="262" t="s">
        <v>1819</v>
      </c>
      <c r="O194" s="320">
        <v>97000</v>
      </c>
      <c r="P194" s="320">
        <v>18782.608695652201</v>
      </c>
      <c r="Q194" s="321">
        <v>115000</v>
      </c>
      <c r="R194" s="321">
        <v>24417.391304347861</v>
      </c>
      <c r="S194" s="321">
        <v>0</v>
      </c>
      <c r="T194" s="321">
        <v>121417.39130434787</v>
      </c>
      <c r="U194" s="321">
        <v>121400</v>
      </c>
      <c r="V194" s="321">
        <v>121400</v>
      </c>
      <c r="W194" s="262" t="s">
        <v>1802</v>
      </c>
      <c r="X194" s="261" t="s">
        <v>221</v>
      </c>
      <c r="Y194" s="263" t="s">
        <v>1323</v>
      </c>
      <c r="Z194" s="263"/>
      <c r="AA194" s="339"/>
      <c r="AB194" s="336"/>
      <c r="AC194" s="301"/>
    </row>
    <row r="195" spans="1:16350" s="297" customFormat="1" ht="70.5" customHeight="1" x14ac:dyDescent="0.25">
      <c r="A195" s="319" t="s">
        <v>435</v>
      </c>
      <c r="B195" s="319"/>
      <c r="C195" s="260" t="s">
        <v>1834</v>
      </c>
      <c r="D195" s="263" t="s">
        <v>1825</v>
      </c>
      <c r="E195" s="263" t="s">
        <v>7920</v>
      </c>
      <c r="F195" s="260" t="s">
        <v>1800</v>
      </c>
      <c r="G195" s="262" t="s">
        <v>1801</v>
      </c>
      <c r="H195" s="262" t="s">
        <v>7752</v>
      </c>
      <c r="I195" s="263" t="s">
        <v>1801</v>
      </c>
      <c r="J195" s="260" t="s">
        <v>283</v>
      </c>
      <c r="K195" s="260" t="s">
        <v>882</v>
      </c>
      <c r="L195" s="260">
        <v>210</v>
      </c>
      <c r="M195" s="264">
        <v>210</v>
      </c>
      <c r="N195" s="262" t="s">
        <v>1828</v>
      </c>
      <c r="O195" s="320">
        <v>110000</v>
      </c>
      <c r="P195" s="320">
        <v>29739.130434782601</v>
      </c>
      <c r="Q195" s="321">
        <v>139000</v>
      </c>
      <c r="R195" s="321">
        <v>38660.869565217377</v>
      </c>
      <c r="S195" s="321">
        <v>0</v>
      </c>
      <c r="T195" s="321">
        <v>148660.86956521738</v>
      </c>
      <c r="U195" s="321">
        <v>148600</v>
      </c>
      <c r="V195" s="321">
        <v>148600</v>
      </c>
      <c r="W195" s="262" t="s">
        <v>1802</v>
      </c>
      <c r="X195" s="261" t="s">
        <v>221</v>
      </c>
      <c r="Y195" s="263" t="s">
        <v>1323</v>
      </c>
      <c r="Z195" s="263"/>
      <c r="AA195" s="339"/>
      <c r="AB195" s="336"/>
      <c r="AC195" s="301"/>
    </row>
    <row r="196" spans="1:16350" s="297" customFormat="1" ht="36" customHeight="1" x14ac:dyDescent="0.25">
      <c r="A196" s="319" t="s">
        <v>396</v>
      </c>
      <c r="B196" s="319"/>
      <c r="C196" s="260" t="s">
        <v>2156</v>
      </c>
      <c r="D196" s="263" t="s">
        <v>2140</v>
      </c>
      <c r="E196" s="263" t="s">
        <v>7916</v>
      </c>
      <c r="F196" s="260" t="s">
        <v>2157</v>
      </c>
      <c r="G196" s="262" t="s">
        <v>2158</v>
      </c>
      <c r="H196" s="262" t="s">
        <v>2158</v>
      </c>
      <c r="I196" s="263" t="s">
        <v>2158</v>
      </c>
      <c r="J196" s="260" t="s">
        <v>283</v>
      </c>
      <c r="K196" s="260" t="s">
        <v>882</v>
      </c>
      <c r="L196" s="260">
        <v>232</v>
      </c>
      <c r="M196" s="327">
        <v>232</v>
      </c>
      <c r="N196" s="262" t="s">
        <v>2143</v>
      </c>
      <c r="O196" s="320">
        <v>46126</v>
      </c>
      <c r="P196" s="320">
        <v>23281.043478260901</v>
      </c>
      <c r="Q196" s="328">
        <v>69400</v>
      </c>
      <c r="R196" s="321">
        <v>30265.35652173917</v>
      </c>
      <c r="S196" s="321">
        <v>0</v>
      </c>
      <c r="T196" s="321">
        <v>76391.356521739173</v>
      </c>
      <c r="U196" s="321">
        <v>76300</v>
      </c>
      <c r="V196" s="321">
        <v>76300</v>
      </c>
      <c r="W196" s="265"/>
      <c r="X196" s="261" t="s">
        <v>2128</v>
      </c>
      <c r="Y196" s="263" t="s">
        <v>2118</v>
      </c>
      <c r="Z196" s="263" t="s">
        <v>68</v>
      </c>
      <c r="AA196" s="339">
        <v>43294</v>
      </c>
      <c r="AB196" s="336"/>
      <c r="AC196" s="301"/>
    </row>
    <row r="197" spans="1:16350" s="297" customFormat="1" ht="36" customHeight="1" x14ac:dyDescent="0.25">
      <c r="A197" s="319" t="s">
        <v>171</v>
      </c>
      <c r="B197" s="319"/>
      <c r="C197" s="260" t="s">
        <v>2151</v>
      </c>
      <c r="D197" s="263" t="s">
        <v>2140</v>
      </c>
      <c r="E197" s="263" t="s">
        <v>7916</v>
      </c>
      <c r="F197" s="260" t="s">
        <v>2152</v>
      </c>
      <c r="G197" s="262" t="s">
        <v>2142</v>
      </c>
      <c r="H197" s="262" t="s">
        <v>2142</v>
      </c>
      <c r="I197" s="263" t="s">
        <v>2142</v>
      </c>
      <c r="J197" s="260" t="s">
        <v>283</v>
      </c>
      <c r="K197" s="260" t="s">
        <v>882</v>
      </c>
      <c r="L197" s="260">
        <v>232</v>
      </c>
      <c r="M197" s="327">
        <v>232</v>
      </c>
      <c r="N197" s="262" t="s">
        <v>2143</v>
      </c>
      <c r="O197" s="320">
        <v>46126</v>
      </c>
      <c r="P197" s="320">
        <v>23281.043478260901</v>
      </c>
      <c r="Q197" s="328">
        <v>69400</v>
      </c>
      <c r="R197" s="321">
        <v>30265.35652173917</v>
      </c>
      <c r="S197" s="321">
        <v>0</v>
      </c>
      <c r="T197" s="321">
        <v>76391.356521739173</v>
      </c>
      <c r="U197" s="321">
        <v>76300</v>
      </c>
      <c r="V197" s="321">
        <v>76300</v>
      </c>
      <c r="W197" s="265"/>
      <c r="X197" s="261" t="s">
        <v>2128</v>
      </c>
      <c r="Y197" s="263" t="s">
        <v>2118</v>
      </c>
      <c r="Z197" s="263" t="s">
        <v>68</v>
      </c>
      <c r="AA197" s="339">
        <v>43294</v>
      </c>
      <c r="AB197" s="336"/>
      <c r="AC197" s="301"/>
    </row>
    <row r="198" spans="1:16350" s="297" customFormat="1" ht="36" customHeight="1" x14ac:dyDescent="0.25">
      <c r="A198" s="319" t="s">
        <v>487</v>
      </c>
      <c r="B198" s="319"/>
      <c r="C198" s="260" t="s">
        <v>2149</v>
      </c>
      <c r="D198" s="263" t="s">
        <v>2140</v>
      </c>
      <c r="E198" s="263" t="s">
        <v>7916</v>
      </c>
      <c r="F198" s="260" t="s">
        <v>2150</v>
      </c>
      <c r="G198" s="262" t="s">
        <v>2132</v>
      </c>
      <c r="H198" s="262" t="s">
        <v>2132</v>
      </c>
      <c r="I198" s="263" t="s">
        <v>2132</v>
      </c>
      <c r="J198" s="260" t="s">
        <v>283</v>
      </c>
      <c r="K198" s="260" t="s">
        <v>882</v>
      </c>
      <c r="L198" s="260">
        <v>232</v>
      </c>
      <c r="M198" s="327">
        <v>232</v>
      </c>
      <c r="N198" s="262" t="s">
        <v>2143</v>
      </c>
      <c r="O198" s="320">
        <v>46126</v>
      </c>
      <c r="P198" s="320">
        <v>23281.043478260901</v>
      </c>
      <c r="Q198" s="328">
        <v>69400</v>
      </c>
      <c r="R198" s="321">
        <v>30265.35652173917</v>
      </c>
      <c r="S198" s="321">
        <v>0</v>
      </c>
      <c r="T198" s="321">
        <v>76391.356521739173</v>
      </c>
      <c r="U198" s="321">
        <v>76300</v>
      </c>
      <c r="V198" s="321">
        <v>76300</v>
      </c>
      <c r="W198" s="265"/>
      <c r="X198" s="261" t="s">
        <v>2128</v>
      </c>
      <c r="Y198" s="263" t="s">
        <v>2118</v>
      </c>
      <c r="Z198" s="263" t="s">
        <v>68</v>
      </c>
      <c r="AA198" s="339">
        <v>43294</v>
      </c>
      <c r="AB198" s="336"/>
      <c r="AC198" s="301"/>
    </row>
    <row r="199" spans="1:16350" s="297" customFormat="1" ht="36" customHeight="1" x14ac:dyDescent="0.25">
      <c r="A199" s="319" t="s">
        <v>172</v>
      </c>
      <c r="B199" s="319"/>
      <c r="C199" s="260" t="s">
        <v>2153</v>
      </c>
      <c r="D199" s="263" t="s">
        <v>2140</v>
      </c>
      <c r="E199" s="263" t="s">
        <v>7916</v>
      </c>
      <c r="F199" s="260" t="s">
        <v>2154</v>
      </c>
      <c r="G199" s="262" t="s">
        <v>2146</v>
      </c>
      <c r="H199" s="262" t="s">
        <v>2146</v>
      </c>
      <c r="I199" s="263" t="s">
        <v>2146</v>
      </c>
      <c r="J199" s="260" t="s">
        <v>283</v>
      </c>
      <c r="K199" s="260" t="s">
        <v>95</v>
      </c>
      <c r="L199" s="260">
        <v>232</v>
      </c>
      <c r="M199" s="327">
        <v>232</v>
      </c>
      <c r="N199" s="262" t="s">
        <v>2143</v>
      </c>
      <c r="O199" s="320">
        <v>46126</v>
      </c>
      <c r="P199" s="320">
        <v>23281.043478260901</v>
      </c>
      <c r="Q199" s="328">
        <v>69400</v>
      </c>
      <c r="R199" s="321">
        <v>30265.35652173917</v>
      </c>
      <c r="S199" s="321">
        <v>0</v>
      </c>
      <c r="T199" s="321">
        <v>76391.356521739173</v>
      </c>
      <c r="U199" s="321">
        <v>76300</v>
      </c>
      <c r="V199" s="321">
        <v>76300</v>
      </c>
      <c r="W199" s="265"/>
      <c r="X199" s="261" t="s">
        <v>2128</v>
      </c>
      <c r="Y199" s="263" t="s">
        <v>2118</v>
      </c>
      <c r="Z199" s="263" t="s">
        <v>68</v>
      </c>
      <c r="AA199" s="339">
        <v>43294</v>
      </c>
      <c r="AB199" s="336"/>
      <c r="AC199" s="301"/>
    </row>
    <row r="200" spans="1:16350" s="297" customFormat="1" ht="36" customHeight="1" x14ac:dyDescent="0.25">
      <c r="A200" s="319" t="s">
        <v>397</v>
      </c>
      <c r="B200" s="319"/>
      <c r="C200" s="260" t="s">
        <v>2155</v>
      </c>
      <c r="D200" s="263" t="s">
        <v>2140</v>
      </c>
      <c r="E200" s="263" t="s">
        <v>7916</v>
      </c>
      <c r="F200" s="260" t="s">
        <v>2137</v>
      </c>
      <c r="G200" s="262" t="s">
        <v>2138</v>
      </c>
      <c r="H200" s="262" t="s">
        <v>8285</v>
      </c>
      <c r="I200" s="263" t="s">
        <v>2138</v>
      </c>
      <c r="J200" s="260" t="s">
        <v>283</v>
      </c>
      <c r="K200" s="260" t="s">
        <v>95</v>
      </c>
      <c r="L200" s="260">
        <v>232</v>
      </c>
      <c r="M200" s="327">
        <v>232</v>
      </c>
      <c r="N200" s="262" t="s">
        <v>2143</v>
      </c>
      <c r="O200" s="320">
        <v>46126</v>
      </c>
      <c r="P200" s="320">
        <v>23281.043478260901</v>
      </c>
      <c r="Q200" s="328">
        <v>69400</v>
      </c>
      <c r="R200" s="321">
        <v>30265.35652173917</v>
      </c>
      <c r="S200" s="321">
        <v>0</v>
      </c>
      <c r="T200" s="321">
        <v>76391.356521739173</v>
      </c>
      <c r="U200" s="321">
        <v>76300</v>
      </c>
      <c r="V200" s="321">
        <v>76300</v>
      </c>
      <c r="W200" s="265"/>
      <c r="X200" s="261" t="s">
        <v>2128</v>
      </c>
      <c r="Y200" s="263" t="s">
        <v>2118</v>
      </c>
      <c r="Z200" s="263" t="s">
        <v>68</v>
      </c>
      <c r="AA200" s="339">
        <v>43294</v>
      </c>
      <c r="AB200" s="336"/>
      <c r="AC200" s="301"/>
    </row>
    <row r="201" spans="1:16350" s="297" customFormat="1" ht="36" customHeight="1" x14ac:dyDescent="0.25">
      <c r="A201" s="319" t="s">
        <v>197</v>
      </c>
      <c r="B201" s="319"/>
      <c r="C201" s="260" t="s">
        <v>2159</v>
      </c>
      <c r="D201" s="263" t="s">
        <v>2140</v>
      </c>
      <c r="E201" s="263" t="s">
        <v>7916</v>
      </c>
      <c r="F201" s="260" t="s">
        <v>2160</v>
      </c>
      <c r="G201" s="262" t="s">
        <v>2130</v>
      </c>
      <c r="H201" s="262" t="s">
        <v>2130</v>
      </c>
      <c r="I201" s="263" t="s">
        <v>2130</v>
      </c>
      <c r="J201" s="260" t="s">
        <v>283</v>
      </c>
      <c r="K201" s="260" t="s">
        <v>95</v>
      </c>
      <c r="L201" s="260">
        <v>232</v>
      </c>
      <c r="M201" s="327">
        <v>232</v>
      </c>
      <c r="N201" s="262" t="s">
        <v>2143</v>
      </c>
      <c r="O201" s="320">
        <v>46126</v>
      </c>
      <c r="P201" s="320">
        <v>23281.043478260901</v>
      </c>
      <c r="Q201" s="328">
        <v>69400</v>
      </c>
      <c r="R201" s="321">
        <v>30265.35652173917</v>
      </c>
      <c r="S201" s="321">
        <v>0</v>
      </c>
      <c r="T201" s="321">
        <v>76391.356521739173</v>
      </c>
      <c r="U201" s="321">
        <v>76300</v>
      </c>
      <c r="V201" s="321">
        <v>76300</v>
      </c>
      <c r="W201" s="265"/>
      <c r="X201" s="261" t="s">
        <v>2128</v>
      </c>
      <c r="Y201" s="263" t="s">
        <v>2118</v>
      </c>
      <c r="Z201" s="263" t="s">
        <v>68</v>
      </c>
      <c r="AA201" s="339">
        <v>43294</v>
      </c>
      <c r="AB201" s="336"/>
      <c r="AC201" s="301"/>
    </row>
    <row r="202" spans="1:16350" s="297" customFormat="1" ht="36" customHeight="1" x14ac:dyDescent="0.2">
      <c r="A202" s="319" t="s">
        <v>173</v>
      </c>
      <c r="B202" s="319"/>
      <c r="C202" s="260" t="s">
        <v>2338</v>
      </c>
      <c r="D202" s="263" t="s">
        <v>2293</v>
      </c>
      <c r="E202" s="263" t="s">
        <v>7916</v>
      </c>
      <c r="F202" s="260" t="s">
        <v>2339</v>
      </c>
      <c r="G202" s="262" t="s">
        <v>2294</v>
      </c>
      <c r="H202" s="262" t="s">
        <v>2294</v>
      </c>
      <c r="I202" s="263" t="s">
        <v>2294</v>
      </c>
      <c r="J202" s="260" t="s">
        <v>283</v>
      </c>
      <c r="K202" s="260" t="s">
        <v>882</v>
      </c>
      <c r="L202" s="260">
        <v>236</v>
      </c>
      <c r="M202" s="264">
        <v>236</v>
      </c>
      <c r="N202" s="262" t="s">
        <v>2295</v>
      </c>
      <c r="O202" s="320">
        <v>33000</v>
      </c>
      <c r="P202" s="320">
        <v>3130.4347826087001</v>
      </c>
      <c r="Q202" s="321">
        <v>36100</v>
      </c>
      <c r="R202" s="321">
        <v>4069.5652173913099</v>
      </c>
      <c r="S202" s="321">
        <v>0</v>
      </c>
      <c r="T202" s="321">
        <v>37069.565217391311</v>
      </c>
      <c r="U202" s="321">
        <v>37000</v>
      </c>
      <c r="V202" s="321">
        <v>37000</v>
      </c>
      <c r="W202" s="265">
        <v>0</v>
      </c>
      <c r="X202" s="261" t="s">
        <v>2128</v>
      </c>
      <c r="Y202" s="263" t="s">
        <v>2118</v>
      </c>
      <c r="Z202" s="263" t="s">
        <v>47</v>
      </c>
      <c r="AA202" s="339">
        <v>43294</v>
      </c>
      <c r="AB202" s="337"/>
      <c r="AC202" s="308"/>
      <c r="AD202" s="303"/>
      <c r="AE202" s="303"/>
      <c r="AF202" s="303"/>
      <c r="AG202" s="303"/>
      <c r="AH202" s="303"/>
      <c r="AI202" s="303"/>
      <c r="AJ202" s="303"/>
      <c r="AK202" s="303"/>
      <c r="AL202" s="303"/>
      <c r="AM202" s="303"/>
      <c r="AN202" s="303"/>
      <c r="AO202" s="303"/>
      <c r="AP202" s="303"/>
      <c r="AQ202" s="303"/>
      <c r="AR202" s="303"/>
      <c r="AS202" s="303"/>
      <c r="AT202" s="303"/>
      <c r="AU202" s="303"/>
      <c r="AV202" s="303"/>
      <c r="AW202" s="303"/>
      <c r="AX202" s="303"/>
      <c r="AY202" s="303"/>
      <c r="AZ202" s="303"/>
      <c r="BA202" s="303"/>
      <c r="BB202" s="303"/>
      <c r="BC202" s="303"/>
      <c r="BD202" s="303"/>
      <c r="BE202" s="303"/>
      <c r="BF202" s="303"/>
      <c r="BG202" s="303"/>
      <c r="BH202" s="303"/>
      <c r="BI202" s="303"/>
      <c r="BJ202" s="303"/>
      <c r="BK202" s="303"/>
      <c r="BL202" s="303"/>
      <c r="BM202" s="303"/>
      <c r="BN202" s="303"/>
      <c r="BO202" s="303"/>
      <c r="BP202" s="303"/>
      <c r="BQ202" s="303"/>
      <c r="BR202" s="303"/>
      <c r="BS202" s="303"/>
      <c r="BT202" s="303"/>
      <c r="BU202" s="303"/>
      <c r="BV202" s="303"/>
      <c r="BW202" s="303"/>
      <c r="BX202" s="303"/>
      <c r="BY202" s="303"/>
      <c r="BZ202" s="303"/>
      <c r="CA202" s="303"/>
      <c r="CB202" s="303"/>
      <c r="CC202" s="303"/>
      <c r="CD202" s="303"/>
      <c r="CE202" s="303"/>
      <c r="CF202" s="303"/>
      <c r="CG202" s="303"/>
      <c r="CH202" s="303"/>
      <c r="CI202" s="303"/>
      <c r="CJ202" s="303"/>
      <c r="CK202" s="303"/>
      <c r="CL202" s="303"/>
      <c r="CM202" s="303"/>
      <c r="CN202" s="303"/>
      <c r="CO202" s="303"/>
      <c r="CP202" s="303"/>
      <c r="CQ202" s="303"/>
      <c r="CR202" s="303"/>
      <c r="CS202" s="303"/>
      <c r="CT202" s="303"/>
      <c r="CU202" s="303"/>
      <c r="CV202" s="303"/>
      <c r="CW202" s="303"/>
      <c r="CX202" s="303"/>
      <c r="CY202" s="303"/>
      <c r="CZ202" s="303"/>
      <c r="DA202" s="303"/>
      <c r="DB202" s="303"/>
      <c r="DC202" s="303"/>
      <c r="DD202" s="303"/>
      <c r="DE202" s="303"/>
      <c r="DF202" s="303"/>
      <c r="DG202" s="303"/>
      <c r="DH202" s="303"/>
      <c r="DI202" s="303"/>
      <c r="DJ202" s="303"/>
      <c r="DK202" s="303"/>
      <c r="DL202" s="303"/>
      <c r="DM202" s="303"/>
      <c r="DN202" s="303"/>
      <c r="DO202" s="303"/>
      <c r="DP202" s="303"/>
      <c r="DQ202" s="303"/>
      <c r="DR202" s="303"/>
      <c r="DS202" s="303"/>
      <c r="DT202" s="303"/>
      <c r="DU202" s="303"/>
      <c r="DV202" s="303"/>
      <c r="DW202" s="303"/>
      <c r="DX202" s="303"/>
      <c r="DY202" s="303"/>
      <c r="DZ202" s="303"/>
      <c r="EA202" s="303"/>
      <c r="EB202" s="303"/>
      <c r="EC202" s="303"/>
      <c r="ED202" s="303"/>
      <c r="EE202" s="303"/>
      <c r="EF202" s="303"/>
      <c r="EG202" s="303"/>
      <c r="EH202" s="303"/>
      <c r="EI202" s="303"/>
      <c r="EJ202" s="303"/>
      <c r="EK202" s="303"/>
      <c r="EL202" s="303"/>
      <c r="EM202" s="303"/>
      <c r="EN202" s="303"/>
      <c r="EO202" s="303"/>
      <c r="EP202" s="303"/>
      <c r="EQ202" s="303"/>
      <c r="ER202" s="303"/>
      <c r="ES202" s="303"/>
      <c r="ET202" s="303"/>
      <c r="EU202" s="303"/>
      <c r="EV202" s="303"/>
      <c r="EW202" s="303"/>
      <c r="EX202" s="303"/>
      <c r="EY202" s="303"/>
      <c r="EZ202" s="303"/>
      <c r="FA202" s="303"/>
      <c r="FB202" s="303"/>
      <c r="FC202" s="303"/>
      <c r="FD202" s="303"/>
      <c r="FE202" s="303"/>
      <c r="FF202" s="303"/>
      <c r="FG202" s="303"/>
      <c r="FH202" s="303"/>
      <c r="FI202" s="303"/>
      <c r="FJ202" s="303"/>
      <c r="FK202" s="303"/>
      <c r="FL202" s="303"/>
      <c r="FM202" s="303"/>
      <c r="FN202" s="303"/>
      <c r="FO202" s="303"/>
      <c r="FP202" s="303"/>
      <c r="FQ202" s="303"/>
      <c r="FR202" s="303"/>
      <c r="FS202" s="303"/>
      <c r="FT202" s="303"/>
      <c r="FU202" s="303"/>
      <c r="FV202" s="303"/>
      <c r="FW202" s="303"/>
      <c r="FX202" s="303"/>
      <c r="FY202" s="303"/>
      <c r="FZ202" s="303"/>
      <c r="GA202" s="303"/>
      <c r="GB202" s="303"/>
      <c r="GC202" s="303"/>
      <c r="GD202" s="303"/>
      <c r="GE202" s="303"/>
      <c r="GF202" s="303"/>
      <c r="GG202" s="303"/>
      <c r="GH202" s="303"/>
      <c r="GI202" s="303"/>
      <c r="GJ202" s="303"/>
      <c r="GK202" s="303"/>
      <c r="GL202" s="303"/>
      <c r="GM202" s="303"/>
      <c r="GN202" s="303"/>
      <c r="GO202" s="303"/>
      <c r="GP202" s="303"/>
      <c r="GQ202" s="303"/>
      <c r="GR202" s="303"/>
      <c r="GS202" s="303"/>
      <c r="GT202" s="303"/>
      <c r="GU202" s="303"/>
      <c r="GV202" s="303"/>
      <c r="GW202" s="303"/>
      <c r="GX202" s="303"/>
      <c r="GY202" s="303"/>
      <c r="GZ202" s="303"/>
      <c r="HA202" s="303"/>
      <c r="HB202" s="303"/>
      <c r="HC202" s="303"/>
      <c r="HD202" s="303"/>
      <c r="HE202" s="303"/>
      <c r="HF202" s="303"/>
      <c r="HG202" s="303"/>
      <c r="HH202" s="303"/>
      <c r="HI202" s="303"/>
      <c r="HJ202" s="303"/>
      <c r="HK202" s="303"/>
      <c r="HL202" s="303"/>
      <c r="HM202" s="303"/>
      <c r="HN202" s="303"/>
      <c r="HO202" s="303"/>
      <c r="HP202" s="303"/>
      <c r="HQ202" s="303"/>
      <c r="HR202" s="303"/>
      <c r="HS202" s="303"/>
      <c r="HT202" s="303"/>
      <c r="HU202" s="303"/>
      <c r="HV202" s="303"/>
      <c r="HW202" s="303"/>
      <c r="HX202" s="303"/>
      <c r="HY202" s="303"/>
      <c r="HZ202" s="303"/>
      <c r="IA202" s="303"/>
      <c r="IB202" s="303"/>
      <c r="IC202" s="303"/>
      <c r="ID202" s="303"/>
      <c r="IE202" s="303"/>
      <c r="IF202" s="303"/>
      <c r="IG202" s="303"/>
      <c r="IH202" s="303"/>
      <c r="II202" s="303"/>
      <c r="IJ202" s="303"/>
      <c r="IK202" s="303"/>
      <c r="IL202" s="303"/>
      <c r="IM202" s="303"/>
      <c r="IN202" s="303"/>
      <c r="IO202" s="303"/>
      <c r="IP202" s="303"/>
      <c r="IQ202" s="303"/>
      <c r="IR202" s="303"/>
      <c r="IS202" s="303"/>
      <c r="IT202" s="303"/>
      <c r="IU202" s="303"/>
      <c r="IV202" s="303"/>
      <c r="IW202" s="303"/>
      <c r="IX202" s="303"/>
      <c r="IY202" s="303"/>
      <c r="IZ202" s="303"/>
      <c r="JA202" s="303"/>
      <c r="JB202" s="303"/>
      <c r="JC202" s="303"/>
      <c r="JD202" s="303"/>
      <c r="JE202" s="303"/>
      <c r="JF202" s="303"/>
      <c r="JG202" s="303"/>
      <c r="JH202" s="303"/>
      <c r="JI202" s="303"/>
      <c r="JJ202" s="303"/>
      <c r="JK202" s="303"/>
      <c r="JL202" s="303"/>
      <c r="JM202" s="303"/>
      <c r="JN202" s="303"/>
      <c r="JO202" s="303"/>
      <c r="JP202" s="303"/>
      <c r="JQ202" s="303"/>
      <c r="JR202" s="303"/>
      <c r="JS202" s="303"/>
      <c r="JT202" s="303"/>
      <c r="JU202" s="303"/>
      <c r="JV202" s="303"/>
      <c r="JW202" s="303"/>
      <c r="JX202" s="303"/>
      <c r="JY202" s="303"/>
      <c r="JZ202" s="303"/>
      <c r="KA202" s="303"/>
      <c r="KB202" s="303"/>
      <c r="KC202" s="303"/>
      <c r="KD202" s="303"/>
      <c r="KE202" s="303"/>
      <c r="KF202" s="303"/>
      <c r="KG202" s="303"/>
      <c r="KH202" s="303"/>
      <c r="KI202" s="303"/>
      <c r="KJ202" s="303"/>
      <c r="KK202" s="303"/>
      <c r="KL202" s="303"/>
      <c r="KM202" s="303"/>
      <c r="KN202" s="303"/>
      <c r="KO202" s="303"/>
      <c r="KP202" s="303"/>
      <c r="KQ202" s="303"/>
      <c r="KR202" s="303"/>
      <c r="KS202" s="303"/>
      <c r="KT202" s="303"/>
      <c r="KU202" s="303"/>
      <c r="KV202" s="303"/>
      <c r="KW202" s="303"/>
      <c r="KX202" s="303"/>
      <c r="KY202" s="303"/>
      <c r="KZ202" s="303"/>
      <c r="LA202" s="303"/>
      <c r="LB202" s="303"/>
      <c r="LC202" s="303"/>
      <c r="LD202" s="303"/>
      <c r="LE202" s="303"/>
      <c r="LF202" s="303"/>
      <c r="LG202" s="303"/>
      <c r="LH202" s="303"/>
      <c r="LI202" s="303"/>
      <c r="LJ202" s="303"/>
      <c r="LK202" s="303"/>
      <c r="LL202" s="303"/>
      <c r="LM202" s="303"/>
      <c r="LN202" s="303"/>
      <c r="LO202" s="303"/>
      <c r="LP202" s="303"/>
      <c r="LQ202" s="303"/>
      <c r="LR202" s="303"/>
      <c r="LS202" s="303"/>
      <c r="LT202" s="303"/>
      <c r="LU202" s="303"/>
      <c r="LV202" s="303"/>
      <c r="LW202" s="303"/>
      <c r="LX202" s="303"/>
      <c r="LY202" s="303"/>
      <c r="LZ202" s="303"/>
      <c r="MA202" s="303"/>
      <c r="MB202" s="303"/>
      <c r="MC202" s="303"/>
      <c r="MD202" s="303"/>
      <c r="ME202" s="303"/>
      <c r="MF202" s="303"/>
      <c r="MG202" s="303"/>
      <c r="MH202" s="303"/>
      <c r="MI202" s="303"/>
      <c r="MJ202" s="303"/>
      <c r="MK202" s="303"/>
      <c r="ML202" s="303"/>
      <c r="MM202" s="303"/>
      <c r="MN202" s="303"/>
      <c r="MO202" s="303"/>
      <c r="MP202" s="303"/>
      <c r="MQ202" s="303"/>
      <c r="MR202" s="303"/>
      <c r="MS202" s="303"/>
      <c r="MT202" s="303"/>
      <c r="MU202" s="303"/>
      <c r="MV202" s="303"/>
      <c r="MW202" s="303"/>
      <c r="MX202" s="303"/>
      <c r="MY202" s="303"/>
      <c r="MZ202" s="303"/>
      <c r="NA202" s="303"/>
      <c r="NB202" s="303"/>
      <c r="NC202" s="303"/>
      <c r="ND202" s="303"/>
      <c r="NE202" s="303"/>
      <c r="NF202" s="303"/>
      <c r="NG202" s="303"/>
      <c r="NH202" s="303"/>
      <c r="NI202" s="303"/>
      <c r="NJ202" s="303"/>
      <c r="NK202" s="303"/>
      <c r="NL202" s="303"/>
      <c r="NM202" s="303"/>
      <c r="NN202" s="303"/>
      <c r="NO202" s="303"/>
      <c r="NP202" s="303"/>
      <c r="NQ202" s="303"/>
      <c r="NR202" s="303"/>
      <c r="NS202" s="303"/>
      <c r="NT202" s="303"/>
      <c r="NU202" s="303"/>
      <c r="NV202" s="303"/>
      <c r="NW202" s="303"/>
      <c r="NX202" s="303"/>
      <c r="NY202" s="303"/>
      <c r="NZ202" s="303"/>
      <c r="OA202" s="303"/>
      <c r="OB202" s="303"/>
      <c r="OC202" s="303"/>
      <c r="OD202" s="303"/>
      <c r="OE202" s="303"/>
      <c r="OF202" s="303"/>
      <c r="OG202" s="303"/>
      <c r="OH202" s="303"/>
      <c r="OI202" s="303"/>
      <c r="OJ202" s="303"/>
      <c r="OK202" s="303"/>
      <c r="OL202" s="303"/>
      <c r="OM202" s="303"/>
      <c r="ON202" s="303"/>
      <c r="OO202" s="303"/>
      <c r="OP202" s="303"/>
      <c r="OQ202" s="303"/>
      <c r="OR202" s="303"/>
      <c r="OS202" s="303"/>
      <c r="OT202" s="303"/>
      <c r="OU202" s="303"/>
      <c r="OV202" s="303"/>
      <c r="OW202" s="303"/>
      <c r="OX202" s="303"/>
      <c r="OY202" s="303"/>
      <c r="OZ202" s="303"/>
      <c r="PA202" s="303"/>
      <c r="PB202" s="303"/>
      <c r="PC202" s="303"/>
      <c r="PD202" s="303"/>
      <c r="PE202" s="303"/>
      <c r="PF202" s="303"/>
      <c r="PG202" s="303"/>
      <c r="PH202" s="303"/>
      <c r="PI202" s="303"/>
      <c r="PJ202" s="303"/>
      <c r="PK202" s="303"/>
      <c r="PL202" s="303"/>
      <c r="PM202" s="303"/>
      <c r="PN202" s="303"/>
      <c r="PO202" s="303"/>
      <c r="PP202" s="303"/>
      <c r="PQ202" s="303"/>
      <c r="PR202" s="303"/>
      <c r="PS202" s="303"/>
      <c r="PT202" s="303"/>
      <c r="PU202" s="303"/>
      <c r="PV202" s="303"/>
      <c r="PW202" s="303"/>
      <c r="PX202" s="303"/>
      <c r="PY202" s="303"/>
      <c r="PZ202" s="303"/>
      <c r="QA202" s="303"/>
      <c r="QB202" s="303"/>
      <c r="QC202" s="303"/>
      <c r="QD202" s="303"/>
      <c r="QE202" s="303"/>
      <c r="QF202" s="303"/>
      <c r="QG202" s="303"/>
      <c r="QH202" s="303"/>
      <c r="QI202" s="303"/>
      <c r="QJ202" s="303"/>
      <c r="QK202" s="303"/>
      <c r="QL202" s="303"/>
      <c r="QM202" s="303"/>
      <c r="QN202" s="303"/>
      <c r="QO202" s="303"/>
      <c r="QP202" s="303"/>
      <c r="QQ202" s="303"/>
      <c r="QR202" s="303"/>
      <c r="QS202" s="303"/>
      <c r="QT202" s="303"/>
      <c r="QU202" s="303"/>
      <c r="QV202" s="303"/>
      <c r="QW202" s="303"/>
      <c r="QX202" s="303"/>
      <c r="QY202" s="303"/>
      <c r="QZ202" s="303"/>
      <c r="RA202" s="303"/>
      <c r="RB202" s="303"/>
      <c r="RC202" s="303"/>
      <c r="RD202" s="303"/>
      <c r="RE202" s="303"/>
      <c r="RF202" s="303"/>
      <c r="RG202" s="303"/>
      <c r="RH202" s="303"/>
      <c r="RI202" s="303"/>
      <c r="RJ202" s="303"/>
      <c r="RK202" s="303"/>
      <c r="RL202" s="303"/>
      <c r="RM202" s="303"/>
      <c r="RN202" s="303"/>
      <c r="RO202" s="303"/>
      <c r="RP202" s="303"/>
      <c r="RQ202" s="303"/>
      <c r="RR202" s="303"/>
      <c r="RS202" s="303"/>
      <c r="RT202" s="303"/>
      <c r="RU202" s="303"/>
      <c r="RV202" s="303"/>
      <c r="RW202" s="303"/>
      <c r="RX202" s="303"/>
      <c r="RY202" s="303"/>
      <c r="RZ202" s="303"/>
      <c r="SA202" s="303"/>
      <c r="SB202" s="303"/>
      <c r="SC202" s="303"/>
      <c r="SD202" s="303"/>
      <c r="SE202" s="303"/>
      <c r="SF202" s="303"/>
      <c r="SG202" s="303"/>
      <c r="SH202" s="303"/>
      <c r="SI202" s="303"/>
      <c r="SJ202" s="303"/>
      <c r="SK202" s="303"/>
      <c r="SL202" s="303"/>
      <c r="SM202" s="303"/>
      <c r="SN202" s="303"/>
      <c r="SO202" s="303"/>
      <c r="SP202" s="303"/>
      <c r="SQ202" s="303"/>
      <c r="SR202" s="303"/>
      <c r="SS202" s="303"/>
      <c r="ST202" s="303"/>
      <c r="SU202" s="303"/>
      <c r="SV202" s="303"/>
      <c r="SW202" s="303"/>
      <c r="SX202" s="303"/>
      <c r="SY202" s="303"/>
      <c r="SZ202" s="303"/>
      <c r="TA202" s="303"/>
      <c r="TB202" s="303"/>
      <c r="TC202" s="303"/>
      <c r="TD202" s="303"/>
      <c r="TE202" s="303"/>
      <c r="TF202" s="303"/>
      <c r="TG202" s="303"/>
      <c r="TH202" s="303"/>
      <c r="TI202" s="303"/>
      <c r="TJ202" s="303"/>
      <c r="TK202" s="303"/>
      <c r="TL202" s="303"/>
      <c r="TM202" s="303"/>
      <c r="TN202" s="303"/>
      <c r="TO202" s="303"/>
      <c r="TP202" s="303"/>
      <c r="TQ202" s="303"/>
      <c r="TR202" s="303"/>
      <c r="TS202" s="303"/>
      <c r="TT202" s="303"/>
      <c r="TU202" s="303"/>
      <c r="TV202" s="303"/>
      <c r="TW202" s="303"/>
      <c r="TX202" s="303"/>
      <c r="TY202" s="303"/>
      <c r="TZ202" s="303"/>
      <c r="UA202" s="303"/>
      <c r="UB202" s="303"/>
      <c r="UC202" s="303"/>
      <c r="UD202" s="303"/>
      <c r="UE202" s="303"/>
      <c r="UF202" s="303"/>
      <c r="UG202" s="303"/>
      <c r="UH202" s="303"/>
      <c r="UI202" s="303"/>
      <c r="UJ202" s="303"/>
      <c r="UK202" s="303"/>
      <c r="UL202" s="303"/>
      <c r="UM202" s="303"/>
      <c r="UN202" s="303"/>
      <c r="UO202" s="303"/>
      <c r="UP202" s="303"/>
      <c r="UQ202" s="303"/>
      <c r="UR202" s="303"/>
      <c r="US202" s="303"/>
      <c r="UT202" s="303"/>
      <c r="UU202" s="303"/>
      <c r="UV202" s="303"/>
      <c r="UW202" s="303"/>
      <c r="UX202" s="303"/>
      <c r="UY202" s="303"/>
      <c r="UZ202" s="303"/>
      <c r="VA202" s="303"/>
      <c r="VB202" s="303"/>
      <c r="VC202" s="303"/>
      <c r="VD202" s="303"/>
      <c r="VE202" s="303"/>
      <c r="VF202" s="303"/>
      <c r="VG202" s="303"/>
      <c r="VH202" s="303"/>
      <c r="VI202" s="303"/>
      <c r="VJ202" s="303"/>
      <c r="VK202" s="303"/>
      <c r="VL202" s="303"/>
      <c r="VM202" s="303"/>
      <c r="VN202" s="303"/>
      <c r="VO202" s="303"/>
      <c r="VP202" s="303"/>
      <c r="VQ202" s="303"/>
      <c r="VR202" s="303"/>
      <c r="VS202" s="303"/>
      <c r="VT202" s="303"/>
      <c r="VU202" s="303"/>
      <c r="VV202" s="303"/>
      <c r="VW202" s="303"/>
      <c r="VX202" s="303"/>
      <c r="VY202" s="303"/>
      <c r="VZ202" s="303"/>
      <c r="WA202" s="303"/>
      <c r="WB202" s="303"/>
      <c r="WC202" s="303"/>
      <c r="WD202" s="303"/>
      <c r="WE202" s="303"/>
      <c r="WF202" s="303"/>
      <c r="WG202" s="303"/>
      <c r="WH202" s="303"/>
      <c r="WI202" s="303"/>
      <c r="WJ202" s="303"/>
      <c r="WK202" s="303"/>
      <c r="WL202" s="303"/>
      <c r="WM202" s="303"/>
      <c r="WN202" s="303"/>
      <c r="WO202" s="303"/>
      <c r="WP202" s="303"/>
      <c r="WQ202" s="303"/>
      <c r="WR202" s="303"/>
      <c r="WS202" s="303"/>
      <c r="WT202" s="303"/>
      <c r="WU202" s="303"/>
      <c r="WV202" s="303"/>
      <c r="WW202" s="303"/>
      <c r="WX202" s="303"/>
      <c r="WY202" s="303"/>
      <c r="WZ202" s="303"/>
      <c r="XA202" s="303"/>
      <c r="XB202" s="303"/>
      <c r="XC202" s="303"/>
      <c r="XD202" s="303"/>
      <c r="XE202" s="303"/>
      <c r="XF202" s="303"/>
      <c r="XG202" s="303"/>
      <c r="XH202" s="303"/>
      <c r="XI202" s="303"/>
      <c r="XJ202" s="303"/>
      <c r="XK202" s="303"/>
      <c r="XL202" s="303"/>
      <c r="XM202" s="303"/>
      <c r="XN202" s="303"/>
      <c r="XO202" s="303"/>
      <c r="XP202" s="303"/>
      <c r="XQ202" s="303"/>
      <c r="XR202" s="303"/>
      <c r="XS202" s="303"/>
      <c r="XT202" s="303"/>
      <c r="XU202" s="303"/>
      <c r="XV202" s="303"/>
      <c r="XW202" s="303"/>
      <c r="XX202" s="303"/>
      <c r="XY202" s="303"/>
      <c r="XZ202" s="303"/>
      <c r="YA202" s="303"/>
      <c r="YB202" s="303"/>
      <c r="YC202" s="303"/>
      <c r="YD202" s="303"/>
      <c r="YE202" s="303"/>
      <c r="YF202" s="303"/>
      <c r="YG202" s="303"/>
      <c r="YH202" s="303"/>
      <c r="YI202" s="303"/>
      <c r="YJ202" s="303"/>
      <c r="YK202" s="303"/>
      <c r="YL202" s="303"/>
      <c r="YM202" s="303"/>
      <c r="YN202" s="303"/>
      <c r="YO202" s="303"/>
      <c r="YP202" s="303"/>
      <c r="YQ202" s="303"/>
      <c r="YR202" s="303"/>
      <c r="YS202" s="303"/>
      <c r="YT202" s="303"/>
      <c r="YU202" s="303"/>
      <c r="YV202" s="303"/>
      <c r="YW202" s="303"/>
      <c r="YX202" s="303"/>
      <c r="YY202" s="303"/>
      <c r="YZ202" s="303"/>
      <c r="ZA202" s="303"/>
      <c r="ZB202" s="303"/>
      <c r="ZC202" s="303"/>
      <c r="ZD202" s="303"/>
      <c r="ZE202" s="303"/>
      <c r="ZF202" s="303"/>
      <c r="ZG202" s="303"/>
      <c r="ZH202" s="303"/>
      <c r="ZI202" s="303"/>
      <c r="ZJ202" s="303"/>
      <c r="ZK202" s="303"/>
      <c r="ZL202" s="303"/>
      <c r="ZM202" s="303"/>
      <c r="ZN202" s="303"/>
      <c r="ZO202" s="303"/>
      <c r="ZP202" s="303"/>
      <c r="ZQ202" s="303"/>
      <c r="ZR202" s="303"/>
      <c r="ZS202" s="303"/>
      <c r="ZT202" s="303"/>
      <c r="ZU202" s="303"/>
      <c r="ZV202" s="303"/>
      <c r="ZW202" s="303"/>
      <c r="ZX202" s="303"/>
      <c r="ZY202" s="303"/>
      <c r="ZZ202" s="303"/>
      <c r="AAA202" s="303"/>
      <c r="AAB202" s="303"/>
      <c r="AAC202" s="303"/>
      <c r="AAD202" s="303"/>
      <c r="AAE202" s="303"/>
      <c r="AAF202" s="303"/>
      <c r="AAG202" s="303"/>
      <c r="AAH202" s="303"/>
      <c r="AAI202" s="303"/>
      <c r="AAJ202" s="303"/>
      <c r="AAK202" s="303"/>
      <c r="AAL202" s="303"/>
      <c r="AAM202" s="303"/>
      <c r="AAN202" s="303"/>
      <c r="AAO202" s="303"/>
      <c r="AAP202" s="303"/>
      <c r="AAQ202" s="303"/>
      <c r="AAR202" s="303"/>
      <c r="AAS202" s="303"/>
      <c r="AAT202" s="303"/>
      <c r="AAU202" s="303"/>
      <c r="AAV202" s="303"/>
      <c r="AAW202" s="303"/>
      <c r="AAX202" s="303"/>
      <c r="AAY202" s="303"/>
      <c r="AAZ202" s="303"/>
      <c r="ABA202" s="303"/>
      <c r="ABB202" s="303"/>
      <c r="ABC202" s="303"/>
      <c r="ABD202" s="303"/>
      <c r="ABE202" s="303"/>
      <c r="ABF202" s="303"/>
      <c r="ABG202" s="303"/>
      <c r="ABH202" s="303"/>
      <c r="ABI202" s="303"/>
      <c r="ABJ202" s="303"/>
      <c r="ABK202" s="303"/>
      <c r="ABL202" s="303"/>
      <c r="ABM202" s="303"/>
      <c r="ABN202" s="303"/>
      <c r="ABO202" s="303"/>
      <c r="ABP202" s="303"/>
      <c r="ABQ202" s="303"/>
      <c r="ABR202" s="303"/>
      <c r="ABS202" s="303"/>
      <c r="ABT202" s="303"/>
      <c r="ABU202" s="303"/>
      <c r="ABV202" s="303"/>
      <c r="ABW202" s="303"/>
      <c r="ABX202" s="303"/>
      <c r="ABY202" s="303"/>
      <c r="ABZ202" s="303"/>
      <c r="ACA202" s="303"/>
      <c r="ACB202" s="303"/>
      <c r="ACC202" s="303"/>
      <c r="ACD202" s="303"/>
      <c r="ACE202" s="303"/>
      <c r="ACF202" s="303"/>
      <c r="ACG202" s="303"/>
      <c r="ACH202" s="303"/>
      <c r="ACI202" s="303"/>
      <c r="ACJ202" s="303"/>
      <c r="ACK202" s="303"/>
      <c r="ACL202" s="303"/>
      <c r="ACM202" s="303"/>
      <c r="ACN202" s="303"/>
      <c r="ACO202" s="303"/>
      <c r="ACP202" s="303"/>
      <c r="ACQ202" s="303"/>
      <c r="ACR202" s="303"/>
      <c r="ACS202" s="303"/>
      <c r="ACT202" s="303"/>
      <c r="ACU202" s="303"/>
      <c r="ACV202" s="303"/>
      <c r="ACW202" s="303"/>
      <c r="ACX202" s="303"/>
      <c r="ACY202" s="303"/>
      <c r="ACZ202" s="303"/>
      <c r="ADA202" s="303"/>
      <c r="ADB202" s="303"/>
      <c r="ADC202" s="303"/>
      <c r="ADD202" s="303"/>
      <c r="ADE202" s="303"/>
      <c r="ADF202" s="303"/>
      <c r="ADG202" s="303"/>
      <c r="ADH202" s="303"/>
      <c r="ADI202" s="303"/>
      <c r="ADJ202" s="303"/>
      <c r="ADK202" s="303"/>
      <c r="ADL202" s="303"/>
      <c r="ADM202" s="303"/>
      <c r="ADN202" s="303"/>
      <c r="ADO202" s="303"/>
      <c r="ADP202" s="303"/>
      <c r="ADQ202" s="303"/>
      <c r="ADR202" s="303"/>
      <c r="ADS202" s="303"/>
      <c r="ADT202" s="303"/>
      <c r="ADU202" s="303"/>
      <c r="ADV202" s="303"/>
      <c r="ADW202" s="303"/>
      <c r="ADX202" s="303"/>
      <c r="ADY202" s="303"/>
      <c r="ADZ202" s="303"/>
      <c r="AEA202" s="303"/>
      <c r="AEB202" s="303"/>
      <c r="AEC202" s="303"/>
      <c r="AED202" s="303"/>
      <c r="AEE202" s="303"/>
      <c r="AEF202" s="303"/>
      <c r="AEG202" s="303"/>
      <c r="AEH202" s="303"/>
      <c r="AEI202" s="303"/>
      <c r="AEJ202" s="303"/>
      <c r="AEK202" s="303"/>
      <c r="AEL202" s="303"/>
      <c r="AEM202" s="303"/>
      <c r="AEN202" s="303"/>
      <c r="AEO202" s="303"/>
      <c r="AEP202" s="303"/>
      <c r="AEQ202" s="303"/>
      <c r="AER202" s="303"/>
      <c r="AES202" s="303"/>
      <c r="AET202" s="303"/>
      <c r="AEU202" s="303"/>
      <c r="AEV202" s="303"/>
      <c r="AEW202" s="303"/>
      <c r="AEX202" s="303"/>
      <c r="AEY202" s="303"/>
      <c r="AEZ202" s="303"/>
      <c r="AFA202" s="303"/>
      <c r="AFB202" s="303"/>
      <c r="AFC202" s="303"/>
      <c r="AFD202" s="303"/>
      <c r="AFE202" s="303"/>
      <c r="AFF202" s="303"/>
      <c r="AFG202" s="303"/>
      <c r="AFH202" s="303"/>
      <c r="AFI202" s="303"/>
      <c r="AFJ202" s="303"/>
      <c r="AFK202" s="303"/>
      <c r="AFL202" s="303"/>
      <c r="AFM202" s="303"/>
      <c r="AFN202" s="303"/>
      <c r="AFO202" s="303"/>
      <c r="AFP202" s="303"/>
      <c r="AFQ202" s="303"/>
      <c r="AFR202" s="303"/>
      <c r="AFS202" s="303"/>
      <c r="AFT202" s="303"/>
      <c r="AFU202" s="303"/>
      <c r="AFV202" s="303"/>
      <c r="AFW202" s="303"/>
      <c r="AFX202" s="303"/>
      <c r="AFY202" s="303"/>
      <c r="AFZ202" s="303"/>
      <c r="AGA202" s="303"/>
      <c r="AGB202" s="303"/>
      <c r="AGC202" s="303"/>
      <c r="AGD202" s="303"/>
      <c r="AGE202" s="303"/>
      <c r="AGF202" s="303"/>
      <c r="AGG202" s="303"/>
      <c r="AGH202" s="303"/>
      <c r="AGI202" s="303"/>
      <c r="AGJ202" s="303"/>
      <c r="AGK202" s="303"/>
      <c r="AGL202" s="303"/>
      <c r="AGM202" s="303"/>
      <c r="AGN202" s="303"/>
      <c r="AGO202" s="303"/>
      <c r="AGP202" s="303"/>
      <c r="AGQ202" s="303"/>
      <c r="AGR202" s="303"/>
      <c r="AGS202" s="303"/>
      <c r="AGT202" s="303"/>
      <c r="AGU202" s="303"/>
      <c r="AGV202" s="303"/>
      <c r="AGW202" s="303"/>
      <c r="AGX202" s="303"/>
      <c r="AGY202" s="303"/>
      <c r="AGZ202" s="303"/>
      <c r="AHA202" s="303"/>
      <c r="AHB202" s="303"/>
      <c r="AHC202" s="303"/>
      <c r="AHD202" s="303"/>
      <c r="AHE202" s="303"/>
      <c r="AHF202" s="303"/>
      <c r="AHG202" s="303"/>
      <c r="AHH202" s="303"/>
      <c r="AHI202" s="303"/>
      <c r="AHJ202" s="303"/>
      <c r="AHK202" s="303"/>
      <c r="AHL202" s="303"/>
      <c r="AHM202" s="303"/>
      <c r="AHN202" s="303"/>
      <c r="AHO202" s="303"/>
      <c r="AHP202" s="303"/>
      <c r="AHQ202" s="303"/>
      <c r="AHR202" s="303"/>
      <c r="AHS202" s="303"/>
      <c r="AHT202" s="303"/>
      <c r="AHU202" s="303"/>
      <c r="AHV202" s="303"/>
      <c r="AHW202" s="303"/>
      <c r="AHX202" s="303"/>
      <c r="AHY202" s="303"/>
      <c r="AHZ202" s="303"/>
      <c r="AIA202" s="303"/>
      <c r="AIB202" s="303"/>
      <c r="AIC202" s="303"/>
      <c r="AID202" s="303"/>
      <c r="AIE202" s="303"/>
      <c r="AIF202" s="303"/>
      <c r="AIG202" s="303"/>
      <c r="AIH202" s="303"/>
      <c r="AII202" s="303"/>
      <c r="AIJ202" s="303"/>
      <c r="AIK202" s="303"/>
      <c r="AIL202" s="303"/>
      <c r="AIM202" s="303"/>
      <c r="AIN202" s="303"/>
      <c r="AIO202" s="303"/>
      <c r="AIP202" s="303"/>
      <c r="AIQ202" s="303"/>
      <c r="AIR202" s="303"/>
      <c r="AIS202" s="303"/>
      <c r="AIT202" s="303"/>
      <c r="AIU202" s="303"/>
      <c r="AIV202" s="303"/>
      <c r="AIW202" s="303"/>
      <c r="AIX202" s="303"/>
      <c r="AIY202" s="303"/>
      <c r="AIZ202" s="303"/>
      <c r="AJA202" s="303"/>
      <c r="AJB202" s="303"/>
      <c r="AJC202" s="303"/>
      <c r="AJD202" s="303"/>
      <c r="AJE202" s="303"/>
      <c r="AJF202" s="303"/>
      <c r="AJG202" s="303"/>
      <c r="AJH202" s="303"/>
      <c r="AJI202" s="303"/>
      <c r="AJJ202" s="303"/>
      <c r="AJK202" s="303"/>
      <c r="AJL202" s="303"/>
      <c r="AJM202" s="303"/>
      <c r="AJN202" s="303"/>
      <c r="AJO202" s="303"/>
      <c r="AJP202" s="303"/>
      <c r="AJQ202" s="303"/>
      <c r="AJR202" s="303"/>
      <c r="AJS202" s="303"/>
      <c r="AJT202" s="303"/>
      <c r="AJU202" s="303"/>
      <c r="AJV202" s="303"/>
      <c r="AJW202" s="303"/>
      <c r="AJX202" s="303"/>
      <c r="AJY202" s="303"/>
      <c r="AJZ202" s="303"/>
      <c r="AKA202" s="303"/>
      <c r="AKB202" s="303"/>
      <c r="AKC202" s="303"/>
      <c r="AKD202" s="303"/>
      <c r="AKE202" s="303"/>
      <c r="AKF202" s="303"/>
      <c r="AKG202" s="303"/>
      <c r="AKH202" s="303"/>
      <c r="AKI202" s="303"/>
      <c r="AKJ202" s="303"/>
      <c r="AKK202" s="303"/>
      <c r="AKL202" s="303"/>
      <c r="AKM202" s="303"/>
      <c r="AKN202" s="303"/>
      <c r="AKO202" s="303"/>
      <c r="AKP202" s="303"/>
      <c r="AKQ202" s="303"/>
      <c r="AKR202" s="303"/>
      <c r="AKS202" s="303"/>
      <c r="AKT202" s="303"/>
      <c r="AKU202" s="303"/>
      <c r="AKV202" s="303"/>
      <c r="AKW202" s="303"/>
      <c r="AKX202" s="303"/>
      <c r="AKY202" s="303"/>
      <c r="AKZ202" s="303"/>
      <c r="ALA202" s="303"/>
      <c r="ALB202" s="303"/>
      <c r="ALC202" s="303"/>
      <c r="ALD202" s="303"/>
      <c r="ALE202" s="303"/>
      <c r="ALF202" s="303"/>
      <c r="ALG202" s="303"/>
      <c r="ALH202" s="303"/>
      <c r="ALI202" s="303"/>
      <c r="ALJ202" s="303"/>
      <c r="ALK202" s="303"/>
      <c r="ALL202" s="303"/>
      <c r="ALM202" s="303"/>
      <c r="ALN202" s="303"/>
      <c r="ALO202" s="303"/>
      <c r="ALP202" s="303"/>
      <c r="ALQ202" s="303"/>
      <c r="ALR202" s="303"/>
      <c r="ALS202" s="303"/>
      <c r="ALT202" s="303"/>
      <c r="ALU202" s="303"/>
      <c r="ALV202" s="303"/>
      <c r="ALW202" s="303"/>
      <c r="ALX202" s="303"/>
      <c r="ALY202" s="303"/>
      <c r="ALZ202" s="303"/>
      <c r="AMA202" s="303"/>
      <c r="AMB202" s="303"/>
      <c r="AMC202" s="303"/>
      <c r="AMD202" s="303"/>
      <c r="AME202" s="303"/>
      <c r="AMF202" s="303"/>
      <c r="AMG202" s="303"/>
      <c r="AMH202" s="303"/>
      <c r="AMI202" s="303"/>
      <c r="AMJ202" s="303"/>
      <c r="AMK202" s="303"/>
      <c r="AML202" s="303"/>
      <c r="AMM202" s="303"/>
      <c r="AMN202" s="303"/>
      <c r="AMO202" s="303"/>
      <c r="AMP202" s="303"/>
      <c r="AMQ202" s="303"/>
      <c r="AMR202" s="303"/>
      <c r="AMS202" s="303"/>
      <c r="AMT202" s="303"/>
      <c r="AMU202" s="303"/>
      <c r="AMV202" s="303"/>
      <c r="AMW202" s="303"/>
      <c r="AMX202" s="303"/>
      <c r="AMY202" s="303"/>
      <c r="AMZ202" s="303"/>
      <c r="ANA202" s="303"/>
      <c r="ANB202" s="303"/>
      <c r="ANC202" s="303"/>
      <c r="AND202" s="303"/>
      <c r="ANE202" s="303"/>
      <c r="ANF202" s="303"/>
      <c r="ANG202" s="303"/>
      <c r="ANH202" s="303"/>
      <c r="ANI202" s="303"/>
      <c r="ANJ202" s="303"/>
      <c r="ANK202" s="303"/>
      <c r="ANL202" s="303"/>
      <c r="ANM202" s="303"/>
      <c r="ANN202" s="303"/>
      <c r="ANO202" s="303"/>
      <c r="ANP202" s="303"/>
      <c r="ANQ202" s="303"/>
      <c r="ANR202" s="303"/>
      <c r="ANS202" s="303"/>
      <c r="ANT202" s="303"/>
      <c r="ANU202" s="303"/>
      <c r="ANV202" s="303"/>
      <c r="ANW202" s="303"/>
      <c r="ANX202" s="303"/>
      <c r="ANY202" s="303"/>
      <c r="ANZ202" s="303"/>
      <c r="AOA202" s="303"/>
      <c r="AOB202" s="303"/>
      <c r="AOC202" s="303"/>
      <c r="AOD202" s="303"/>
      <c r="AOE202" s="303"/>
      <c r="AOF202" s="303"/>
      <c r="AOG202" s="303"/>
      <c r="AOH202" s="303"/>
      <c r="AOI202" s="303"/>
      <c r="AOJ202" s="303"/>
      <c r="AOK202" s="303"/>
      <c r="AOL202" s="303"/>
      <c r="AOM202" s="303"/>
      <c r="AON202" s="303"/>
      <c r="AOO202" s="303"/>
      <c r="AOP202" s="303"/>
      <c r="AOQ202" s="303"/>
      <c r="AOR202" s="303"/>
      <c r="AOS202" s="303"/>
      <c r="AOT202" s="303"/>
      <c r="AOU202" s="303"/>
      <c r="AOV202" s="303"/>
      <c r="AOW202" s="303"/>
      <c r="AOX202" s="303"/>
      <c r="AOY202" s="303"/>
      <c r="AOZ202" s="303"/>
      <c r="APA202" s="303"/>
      <c r="APB202" s="303"/>
      <c r="APC202" s="303"/>
      <c r="APD202" s="303"/>
      <c r="APE202" s="303"/>
      <c r="APF202" s="303"/>
      <c r="APG202" s="303"/>
      <c r="APH202" s="303"/>
      <c r="API202" s="303"/>
      <c r="APJ202" s="303"/>
      <c r="APK202" s="303"/>
      <c r="APL202" s="303"/>
      <c r="APM202" s="303"/>
      <c r="APN202" s="303"/>
      <c r="APO202" s="303"/>
      <c r="APP202" s="303"/>
      <c r="APQ202" s="303"/>
      <c r="APR202" s="303"/>
      <c r="APS202" s="303"/>
      <c r="APT202" s="303"/>
      <c r="APU202" s="303"/>
      <c r="APV202" s="303"/>
      <c r="APW202" s="303"/>
      <c r="APX202" s="303"/>
      <c r="APY202" s="303"/>
      <c r="APZ202" s="303"/>
      <c r="AQA202" s="303"/>
      <c r="AQB202" s="303"/>
      <c r="AQC202" s="303"/>
      <c r="AQD202" s="303"/>
      <c r="AQE202" s="303"/>
      <c r="AQF202" s="303"/>
      <c r="AQG202" s="303"/>
      <c r="AQH202" s="303"/>
      <c r="AQI202" s="303"/>
      <c r="AQJ202" s="303"/>
      <c r="AQK202" s="303"/>
      <c r="AQL202" s="303"/>
      <c r="AQM202" s="303"/>
      <c r="AQN202" s="303"/>
      <c r="AQO202" s="303"/>
      <c r="AQP202" s="303"/>
      <c r="AQQ202" s="303"/>
      <c r="AQR202" s="303"/>
      <c r="AQS202" s="303"/>
      <c r="AQT202" s="303"/>
      <c r="AQU202" s="303"/>
      <c r="AQV202" s="303"/>
      <c r="AQW202" s="303"/>
      <c r="AQX202" s="303"/>
      <c r="AQY202" s="303"/>
      <c r="AQZ202" s="303"/>
      <c r="ARA202" s="303"/>
      <c r="ARB202" s="303"/>
      <c r="ARC202" s="303"/>
      <c r="ARD202" s="303"/>
      <c r="ARE202" s="303"/>
      <c r="ARF202" s="303"/>
      <c r="ARG202" s="303"/>
      <c r="ARH202" s="303"/>
      <c r="ARI202" s="303"/>
      <c r="ARJ202" s="303"/>
      <c r="ARK202" s="303"/>
      <c r="ARL202" s="303"/>
      <c r="ARM202" s="303"/>
      <c r="ARN202" s="303"/>
      <c r="ARO202" s="303"/>
      <c r="ARP202" s="303"/>
      <c r="ARQ202" s="303"/>
      <c r="ARR202" s="303"/>
      <c r="ARS202" s="303"/>
      <c r="ART202" s="303"/>
      <c r="ARU202" s="303"/>
      <c r="ARV202" s="303"/>
      <c r="ARW202" s="303"/>
      <c r="ARX202" s="303"/>
      <c r="ARY202" s="303"/>
      <c r="ARZ202" s="303"/>
      <c r="ASA202" s="303"/>
      <c r="ASB202" s="303"/>
      <c r="ASC202" s="303"/>
      <c r="ASD202" s="303"/>
      <c r="ASE202" s="303"/>
      <c r="ASF202" s="303"/>
      <c r="ASG202" s="303"/>
      <c r="ASH202" s="303"/>
      <c r="ASI202" s="303"/>
      <c r="ASJ202" s="303"/>
      <c r="ASK202" s="303"/>
      <c r="ASL202" s="303"/>
      <c r="ASM202" s="303"/>
      <c r="ASN202" s="303"/>
      <c r="ASO202" s="303"/>
      <c r="ASP202" s="303"/>
      <c r="ASQ202" s="303"/>
      <c r="ASR202" s="303"/>
      <c r="ASS202" s="303"/>
      <c r="AST202" s="303"/>
      <c r="ASU202" s="303"/>
      <c r="ASV202" s="303"/>
      <c r="ASW202" s="303"/>
      <c r="ASX202" s="303"/>
      <c r="ASY202" s="303"/>
      <c r="ASZ202" s="303"/>
      <c r="ATA202" s="303"/>
      <c r="ATB202" s="303"/>
      <c r="ATC202" s="303"/>
      <c r="ATD202" s="303"/>
      <c r="ATE202" s="303"/>
      <c r="ATF202" s="303"/>
      <c r="ATG202" s="303"/>
      <c r="ATH202" s="303"/>
      <c r="ATI202" s="303"/>
      <c r="ATJ202" s="303"/>
      <c r="ATK202" s="303"/>
      <c r="ATL202" s="303"/>
      <c r="ATM202" s="303"/>
      <c r="ATN202" s="303"/>
      <c r="ATO202" s="303"/>
      <c r="ATP202" s="303"/>
      <c r="ATQ202" s="303"/>
      <c r="ATR202" s="303"/>
      <c r="ATS202" s="303"/>
      <c r="ATT202" s="303"/>
      <c r="ATU202" s="303"/>
      <c r="ATV202" s="303"/>
      <c r="ATW202" s="303"/>
      <c r="ATX202" s="303"/>
      <c r="ATY202" s="303"/>
      <c r="ATZ202" s="303"/>
      <c r="AUA202" s="303"/>
      <c r="AUB202" s="303"/>
      <c r="AUC202" s="303"/>
      <c r="AUD202" s="303"/>
      <c r="AUE202" s="303"/>
      <c r="AUF202" s="303"/>
      <c r="AUG202" s="303"/>
      <c r="AUH202" s="303"/>
      <c r="AUI202" s="303"/>
      <c r="AUJ202" s="303"/>
      <c r="AUK202" s="303"/>
      <c r="AUL202" s="303"/>
      <c r="AUM202" s="303"/>
      <c r="AUN202" s="303"/>
      <c r="AUO202" s="303"/>
      <c r="AUP202" s="303"/>
      <c r="AUQ202" s="303"/>
      <c r="AUR202" s="303"/>
      <c r="AUS202" s="303"/>
      <c r="AUT202" s="303"/>
      <c r="AUU202" s="303"/>
      <c r="AUV202" s="303"/>
      <c r="AUW202" s="303"/>
      <c r="AUX202" s="303"/>
      <c r="AUY202" s="303"/>
      <c r="AUZ202" s="303"/>
      <c r="AVA202" s="303"/>
      <c r="AVB202" s="303"/>
      <c r="AVC202" s="303"/>
      <c r="AVD202" s="303"/>
      <c r="AVE202" s="303"/>
      <c r="AVF202" s="303"/>
      <c r="AVG202" s="303"/>
      <c r="AVH202" s="303"/>
      <c r="AVI202" s="303"/>
      <c r="AVJ202" s="303"/>
      <c r="AVK202" s="303"/>
      <c r="AVL202" s="303"/>
      <c r="AVM202" s="303"/>
      <c r="AVN202" s="303"/>
      <c r="AVO202" s="303"/>
      <c r="AVP202" s="303"/>
      <c r="AVQ202" s="303"/>
      <c r="AVR202" s="303"/>
      <c r="AVS202" s="303"/>
      <c r="AVT202" s="303"/>
      <c r="AVU202" s="303"/>
      <c r="AVV202" s="303"/>
      <c r="AVW202" s="303"/>
      <c r="AVX202" s="303"/>
      <c r="AVY202" s="303"/>
      <c r="AVZ202" s="303"/>
      <c r="AWA202" s="303"/>
      <c r="AWB202" s="303"/>
      <c r="AWC202" s="303"/>
      <c r="AWD202" s="303"/>
      <c r="AWE202" s="303"/>
      <c r="AWF202" s="303"/>
      <c r="AWG202" s="303"/>
      <c r="AWH202" s="303"/>
      <c r="AWI202" s="303"/>
      <c r="AWJ202" s="303"/>
      <c r="AWK202" s="303"/>
      <c r="AWL202" s="303"/>
      <c r="AWM202" s="303"/>
      <c r="AWN202" s="303"/>
      <c r="AWO202" s="303"/>
      <c r="AWP202" s="303"/>
      <c r="AWQ202" s="303"/>
      <c r="AWR202" s="303"/>
      <c r="AWS202" s="303"/>
      <c r="AWT202" s="303"/>
      <c r="AWU202" s="303"/>
      <c r="AWV202" s="303"/>
      <c r="AWW202" s="303"/>
      <c r="AWX202" s="303"/>
      <c r="AWY202" s="303"/>
      <c r="AWZ202" s="303"/>
      <c r="AXA202" s="303"/>
      <c r="AXB202" s="303"/>
      <c r="AXC202" s="303"/>
      <c r="AXD202" s="303"/>
      <c r="AXE202" s="303"/>
      <c r="AXF202" s="303"/>
      <c r="AXG202" s="303"/>
      <c r="AXH202" s="303"/>
      <c r="AXI202" s="303"/>
      <c r="AXJ202" s="303"/>
      <c r="AXK202" s="303"/>
      <c r="AXL202" s="303"/>
      <c r="AXM202" s="303"/>
      <c r="AXN202" s="303"/>
      <c r="AXO202" s="303"/>
      <c r="AXP202" s="303"/>
      <c r="AXQ202" s="303"/>
      <c r="AXR202" s="303"/>
      <c r="AXS202" s="303"/>
      <c r="AXT202" s="303"/>
      <c r="AXU202" s="303"/>
      <c r="AXV202" s="303"/>
      <c r="AXW202" s="303"/>
      <c r="AXX202" s="303"/>
      <c r="AXY202" s="303"/>
      <c r="AXZ202" s="303"/>
      <c r="AYA202" s="303"/>
      <c r="AYB202" s="303"/>
      <c r="AYC202" s="303"/>
      <c r="AYD202" s="303"/>
      <c r="AYE202" s="303"/>
      <c r="AYF202" s="303"/>
      <c r="AYG202" s="303"/>
      <c r="AYH202" s="303"/>
      <c r="AYI202" s="303"/>
      <c r="AYJ202" s="303"/>
      <c r="AYK202" s="303"/>
      <c r="AYL202" s="303"/>
      <c r="AYM202" s="303"/>
      <c r="AYN202" s="303"/>
      <c r="AYO202" s="303"/>
      <c r="AYP202" s="303"/>
      <c r="AYQ202" s="303"/>
      <c r="AYR202" s="303"/>
      <c r="AYS202" s="303"/>
      <c r="AYT202" s="303"/>
      <c r="AYU202" s="303"/>
      <c r="AYV202" s="303"/>
      <c r="AYW202" s="303"/>
      <c r="AYX202" s="303"/>
      <c r="AYY202" s="303"/>
      <c r="AYZ202" s="303"/>
      <c r="AZA202" s="303"/>
      <c r="AZB202" s="303"/>
      <c r="AZC202" s="303"/>
      <c r="AZD202" s="303"/>
      <c r="AZE202" s="303"/>
      <c r="AZF202" s="303"/>
      <c r="AZG202" s="303"/>
      <c r="AZH202" s="303"/>
      <c r="AZI202" s="303"/>
      <c r="AZJ202" s="303"/>
      <c r="AZK202" s="303"/>
      <c r="AZL202" s="303"/>
      <c r="AZM202" s="303"/>
      <c r="AZN202" s="303"/>
      <c r="AZO202" s="303"/>
      <c r="AZP202" s="303"/>
      <c r="AZQ202" s="303"/>
      <c r="AZR202" s="303"/>
      <c r="AZS202" s="303"/>
      <c r="AZT202" s="303"/>
      <c r="AZU202" s="303"/>
      <c r="AZV202" s="303"/>
      <c r="AZW202" s="303"/>
      <c r="AZX202" s="303"/>
      <c r="AZY202" s="303"/>
      <c r="AZZ202" s="303"/>
      <c r="BAA202" s="303"/>
      <c r="BAB202" s="303"/>
      <c r="BAC202" s="303"/>
      <c r="BAD202" s="303"/>
      <c r="BAE202" s="303"/>
      <c r="BAF202" s="303"/>
      <c r="BAG202" s="303"/>
      <c r="BAH202" s="303"/>
      <c r="BAI202" s="303"/>
      <c r="BAJ202" s="303"/>
      <c r="BAK202" s="303"/>
      <c r="BAL202" s="303"/>
      <c r="BAM202" s="303"/>
      <c r="BAN202" s="303"/>
      <c r="BAO202" s="303"/>
      <c r="BAP202" s="303"/>
      <c r="BAQ202" s="303"/>
      <c r="BAR202" s="303"/>
      <c r="BAS202" s="303"/>
      <c r="BAT202" s="303"/>
      <c r="BAU202" s="303"/>
      <c r="BAV202" s="303"/>
      <c r="BAW202" s="303"/>
      <c r="BAX202" s="303"/>
      <c r="BAY202" s="303"/>
      <c r="BAZ202" s="303"/>
      <c r="BBA202" s="303"/>
      <c r="BBB202" s="303"/>
      <c r="BBC202" s="303"/>
      <c r="BBD202" s="303"/>
      <c r="BBE202" s="303"/>
      <c r="BBF202" s="303"/>
      <c r="BBG202" s="303"/>
      <c r="BBH202" s="303"/>
      <c r="BBI202" s="303"/>
      <c r="BBJ202" s="303"/>
      <c r="BBK202" s="303"/>
      <c r="BBL202" s="303"/>
      <c r="BBM202" s="303"/>
      <c r="BBN202" s="303"/>
      <c r="BBO202" s="303"/>
      <c r="BBP202" s="303"/>
      <c r="BBQ202" s="303"/>
      <c r="BBR202" s="303"/>
      <c r="BBS202" s="303"/>
      <c r="BBT202" s="303"/>
      <c r="BBU202" s="303"/>
      <c r="BBV202" s="303"/>
      <c r="BBW202" s="303"/>
      <c r="BBX202" s="303"/>
      <c r="BBY202" s="303"/>
      <c r="BBZ202" s="303"/>
      <c r="BCA202" s="303"/>
      <c r="BCB202" s="303"/>
      <c r="BCC202" s="303"/>
      <c r="BCD202" s="303"/>
      <c r="BCE202" s="303"/>
      <c r="BCF202" s="303"/>
      <c r="BCG202" s="303"/>
      <c r="BCH202" s="303"/>
      <c r="BCI202" s="303"/>
      <c r="BCJ202" s="303"/>
      <c r="BCK202" s="303"/>
      <c r="BCL202" s="303"/>
      <c r="BCM202" s="303"/>
      <c r="BCN202" s="303"/>
      <c r="BCO202" s="303"/>
      <c r="BCP202" s="303"/>
      <c r="BCQ202" s="303"/>
      <c r="BCR202" s="303"/>
      <c r="BCS202" s="303"/>
      <c r="BCT202" s="303"/>
      <c r="BCU202" s="303"/>
      <c r="BCV202" s="303"/>
      <c r="BCW202" s="303"/>
      <c r="BCX202" s="303"/>
      <c r="BCY202" s="303"/>
      <c r="BCZ202" s="303"/>
      <c r="BDA202" s="303"/>
      <c r="BDB202" s="303"/>
      <c r="BDC202" s="303"/>
      <c r="BDD202" s="303"/>
      <c r="BDE202" s="303"/>
      <c r="BDF202" s="303"/>
      <c r="BDG202" s="303"/>
      <c r="BDH202" s="303"/>
      <c r="BDI202" s="303"/>
      <c r="BDJ202" s="303"/>
      <c r="BDK202" s="303"/>
      <c r="BDL202" s="303"/>
      <c r="BDM202" s="303"/>
      <c r="BDN202" s="303"/>
      <c r="BDO202" s="303"/>
      <c r="BDP202" s="303"/>
      <c r="BDQ202" s="303"/>
      <c r="BDR202" s="303"/>
      <c r="BDS202" s="303"/>
      <c r="BDT202" s="303"/>
      <c r="BDU202" s="303"/>
      <c r="BDV202" s="303"/>
      <c r="BDW202" s="303"/>
      <c r="BDX202" s="303"/>
      <c r="BDY202" s="303"/>
      <c r="BDZ202" s="303"/>
      <c r="BEA202" s="303"/>
      <c r="BEB202" s="303"/>
      <c r="BEC202" s="303"/>
      <c r="BED202" s="303"/>
      <c r="BEE202" s="303"/>
      <c r="BEF202" s="303"/>
      <c r="BEG202" s="303"/>
      <c r="BEH202" s="303"/>
      <c r="BEI202" s="303"/>
      <c r="BEJ202" s="303"/>
      <c r="BEK202" s="303"/>
      <c r="BEL202" s="303"/>
      <c r="BEM202" s="303"/>
      <c r="BEN202" s="303"/>
      <c r="BEO202" s="303"/>
      <c r="BEP202" s="303"/>
      <c r="BEQ202" s="303"/>
      <c r="BER202" s="303"/>
      <c r="BES202" s="303"/>
      <c r="BET202" s="303"/>
      <c r="BEU202" s="303"/>
      <c r="BEV202" s="303"/>
      <c r="BEW202" s="303"/>
      <c r="BEX202" s="303"/>
      <c r="BEY202" s="303"/>
      <c r="BEZ202" s="303"/>
      <c r="BFA202" s="303"/>
      <c r="BFB202" s="303"/>
      <c r="BFC202" s="303"/>
      <c r="BFD202" s="303"/>
      <c r="BFE202" s="303"/>
      <c r="BFF202" s="303"/>
      <c r="BFG202" s="303"/>
      <c r="BFH202" s="303"/>
      <c r="BFI202" s="303"/>
      <c r="BFJ202" s="303"/>
      <c r="BFK202" s="303"/>
      <c r="BFL202" s="303"/>
      <c r="BFM202" s="303"/>
      <c r="BFN202" s="303"/>
      <c r="BFO202" s="303"/>
      <c r="BFP202" s="303"/>
      <c r="BFQ202" s="303"/>
      <c r="BFR202" s="303"/>
      <c r="BFS202" s="303"/>
      <c r="BFT202" s="303"/>
      <c r="BFU202" s="303"/>
      <c r="BFV202" s="303"/>
      <c r="BFW202" s="303"/>
      <c r="BFX202" s="303"/>
      <c r="BFY202" s="303"/>
      <c r="BFZ202" s="303"/>
      <c r="BGA202" s="303"/>
      <c r="BGB202" s="303"/>
      <c r="BGC202" s="303"/>
      <c r="BGD202" s="303"/>
      <c r="BGE202" s="303"/>
      <c r="BGF202" s="303"/>
      <c r="BGG202" s="303"/>
      <c r="BGH202" s="303"/>
      <c r="BGI202" s="303"/>
      <c r="BGJ202" s="303"/>
      <c r="BGK202" s="303"/>
      <c r="BGL202" s="303"/>
      <c r="BGM202" s="303"/>
      <c r="BGN202" s="303"/>
      <c r="BGO202" s="303"/>
      <c r="BGP202" s="303"/>
      <c r="BGQ202" s="303"/>
      <c r="BGR202" s="303"/>
      <c r="BGS202" s="303"/>
      <c r="BGT202" s="303"/>
      <c r="BGU202" s="303"/>
      <c r="BGV202" s="303"/>
      <c r="BGW202" s="303"/>
      <c r="BGX202" s="303"/>
      <c r="BGY202" s="303"/>
      <c r="BGZ202" s="303"/>
      <c r="BHA202" s="303"/>
      <c r="BHB202" s="303"/>
      <c r="BHC202" s="303"/>
      <c r="BHD202" s="303"/>
      <c r="BHE202" s="303"/>
      <c r="BHF202" s="303"/>
      <c r="BHG202" s="303"/>
      <c r="BHH202" s="303"/>
      <c r="BHI202" s="303"/>
      <c r="BHJ202" s="303"/>
      <c r="BHK202" s="303"/>
      <c r="BHL202" s="303"/>
      <c r="BHM202" s="303"/>
      <c r="BHN202" s="303"/>
      <c r="BHO202" s="303"/>
      <c r="BHP202" s="303"/>
      <c r="BHQ202" s="303"/>
      <c r="BHR202" s="303"/>
      <c r="BHS202" s="303"/>
      <c r="BHT202" s="303"/>
      <c r="BHU202" s="303"/>
      <c r="BHV202" s="303"/>
      <c r="BHW202" s="303"/>
      <c r="BHX202" s="303"/>
      <c r="BHY202" s="303"/>
      <c r="BHZ202" s="303"/>
      <c r="BIA202" s="303"/>
      <c r="BIB202" s="303"/>
      <c r="BIC202" s="303"/>
      <c r="BID202" s="303"/>
      <c r="BIE202" s="303"/>
      <c r="BIF202" s="303"/>
      <c r="BIG202" s="303"/>
      <c r="BIH202" s="303"/>
      <c r="BII202" s="303"/>
      <c r="BIJ202" s="303"/>
      <c r="BIK202" s="303"/>
      <c r="BIL202" s="303"/>
      <c r="BIM202" s="303"/>
      <c r="BIN202" s="303"/>
      <c r="BIO202" s="303"/>
      <c r="BIP202" s="303"/>
      <c r="BIQ202" s="303"/>
      <c r="BIR202" s="303"/>
      <c r="BIS202" s="303"/>
      <c r="BIT202" s="303"/>
      <c r="BIU202" s="303"/>
      <c r="BIV202" s="303"/>
      <c r="BIW202" s="303"/>
      <c r="BIX202" s="303"/>
      <c r="BIY202" s="303"/>
      <c r="BIZ202" s="303"/>
      <c r="BJA202" s="303"/>
      <c r="BJB202" s="303"/>
      <c r="BJC202" s="303"/>
      <c r="BJD202" s="303"/>
      <c r="BJE202" s="303"/>
      <c r="BJF202" s="303"/>
      <c r="BJG202" s="303"/>
      <c r="BJH202" s="303"/>
      <c r="BJI202" s="303"/>
      <c r="BJJ202" s="303"/>
      <c r="BJK202" s="303"/>
      <c r="BJL202" s="303"/>
      <c r="BJM202" s="303"/>
      <c r="BJN202" s="303"/>
      <c r="BJO202" s="303"/>
      <c r="BJP202" s="303"/>
      <c r="BJQ202" s="303"/>
      <c r="BJR202" s="303"/>
      <c r="BJS202" s="303"/>
      <c r="BJT202" s="303"/>
      <c r="BJU202" s="303"/>
      <c r="BJV202" s="303"/>
      <c r="BJW202" s="303"/>
      <c r="BJX202" s="303"/>
      <c r="BJY202" s="303"/>
      <c r="BJZ202" s="303"/>
      <c r="BKA202" s="303"/>
      <c r="BKB202" s="303"/>
      <c r="BKC202" s="303"/>
      <c r="BKD202" s="303"/>
      <c r="BKE202" s="303"/>
      <c r="BKF202" s="303"/>
      <c r="BKG202" s="303"/>
      <c r="BKH202" s="303"/>
      <c r="BKI202" s="303"/>
      <c r="BKJ202" s="303"/>
      <c r="BKK202" s="303"/>
      <c r="BKL202" s="303"/>
      <c r="BKM202" s="303"/>
      <c r="BKN202" s="303"/>
      <c r="BKO202" s="303"/>
      <c r="BKP202" s="303"/>
      <c r="BKQ202" s="303"/>
      <c r="BKR202" s="303"/>
      <c r="BKS202" s="303"/>
      <c r="BKT202" s="303"/>
      <c r="BKU202" s="303"/>
      <c r="BKV202" s="303"/>
      <c r="BKW202" s="303"/>
      <c r="BKX202" s="303"/>
      <c r="BKY202" s="303"/>
      <c r="BKZ202" s="303"/>
      <c r="BLA202" s="303"/>
      <c r="BLB202" s="303"/>
      <c r="BLC202" s="303"/>
      <c r="BLD202" s="303"/>
      <c r="BLE202" s="303"/>
      <c r="BLF202" s="303"/>
      <c r="BLG202" s="303"/>
      <c r="BLH202" s="303"/>
      <c r="BLI202" s="303"/>
      <c r="BLJ202" s="303"/>
      <c r="BLK202" s="303"/>
      <c r="BLL202" s="303"/>
      <c r="BLM202" s="303"/>
      <c r="BLN202" s="303"/>
      <c r="BLO202" s="303"/>
      <c r="BLP202" s="303"/>
      <c r="BLQ202" s="303"/>
      <c r="BLR202" s="303"/>
      <c r="BLS202" s="303"/>
      <c r="BLT202" s="303"/>
      <c r="BLU202" s="303"/>
      <c r="BLV202" s="303"/>
      <c r="BLW202" s="303"/>
      <c r="BLX202" s="303"/>
      <c r="BLY202" s="303"/>
      <c r="BLZ202" s="303"/>
      <c r="BMA202" s="303"/>
      <c r="BMB202" s="303"/>
      <c r="BMC202" s="303"/>
      <c r="BMD202" s="303"/>
      <c r="BME202" s="303"/>
      <c r="BMF202" s="303"/>
      <c r="BMG202" s="303"/>
      <c r="BMH202" s="303"/>
      <c r="BMI202" s="303"/>
      <c r="BMJ202" s="303"/>
      <c r="BMK202" s="303"/>
      <c r="BML202" s="303"/>
      <c r="BMM202" s="303"/>
      <c r="BMN202" s="303"/>
      <c r="BMO202" s="303"/>
      <c r="BMP202" s="303"/>
      <c r="BMQ202" s="303"/>
      <c r="BMR202" s="303"/>
      <c r="BMS202" s="303"/>
      <c r="BMT202" s="303"/>
      <c r="BMU202" s="303"/>
      <c r="BMV202" s="303"/>
      <c r="BMW202" s="303"/>
      <c r="BMX202" s="303"/>
      <c r="BMY202" s="303"/>
      <c r="BMZ202" s="303"/>
      <c r="BNA202" s="303"/>
      <c r="BNB202" s="303"/>
      <c r="BNC202" s="303"/>
      <c r="BND202" s="303"/>
      <c r="BNE202" s="303"/>
      <c r="BNF202" s="303"/>
      <c r="BNG202" s="303"/>
      <c r="BNH202" s="303"/>
      <c r="BNI202" s="303"/>
      <c r="BNJ202" s="303"/>
      <c r="BNK202" s="303"/>
      <c r="BNL202" s="303"/>
      <c r="BNM202" s="303"/>
      <c r="BNN202" s="303"/>
      <c r="BNO202" s="303"/>
      <c r="BNP202" s="303"/>
      <c r="BNQ202" s="303"/>
      <c r="BNR202" s="303"/>
      <c r="BNS202" s="303"/>
      <c r="BNT202" s="303"/>
      <c r="BNU202" s="303"/>
      <c r="BNV202" s="303"/>
      <c r="BNW202" s="303"/>
      <c r="BNX202" s="303"/>
      <c r="BNY202" s="303"/>
      <c r="BNZ202" s="303"/>
      <c r="BOA202" s="303"/>
      <c r="BOB202" s="303"/>
      <c r="BOC202" s="303"/>
      <c r="BOD202" s="303"/>
      <c r="BOE202" s="303"/>
      <c r="BOF202" s="303"/>
      <c r="BOG202" s="303"/>
      <c r="BOH202" s="303"/>
      <c r="BOI202" s="303"/>
      <c r="BOJ202" s="303"/>
      <c r="BOK202" s="303"/>
      <c r="BOL202" s="303"/>
      <c r="BOM202" s="303"/>
      <c r="BON202" s="303"/>
      <c r="BOO202" s="303"/>
      <c r="BOP202" s="303"/>
      <c r="BOQ202" s="303"/>
      <c r="BOR202" s="303"/>
      <c r="BOS202" s="303"/>
      <c r="BOT202" s="303"/>
      <c r="BOU202" s="303"/>
      <c r="BOV202" s="303"/>
      <c r="BOW202" s="303"/>
      <c r="BOX202" s="303"/>
      <c r="BOY202" s="303"/>
      <c r="BOZ202" s="303"/>
      <c r="BPA202" s="303"/>
      <c r="BPB202" s="303"/>
      <c r="BPC202" s="303"/>
      <c r="BPD202" s="303"/>
      <c r="BPE202" s="303"/>
      <c r="BPF202" s="303"/>
      <c r="BPG202" s="303"/>
      <c r="BPH202" s="303"/>
      <c r="BPI202" s="303"/>
      <c r="BPJ202" s="303"/>
      <c r="BPK202" s="303"/>
      <c r="BPL202" s="303"/>
      <c r="BPM202" s="303"/>
      <c r="BPN202" s="303"/>
      <c r="BPO202" s="303"/>
      <c r="BPP202" s="303"/>
      <c r="BPQ202" s="303"/>
      <c r="BPR202" s="303"/>
      <c r="BPS202" s="303"/>
      <c r="BPT202" s="303"/>
      <c r="BPU202" s="303"/>
      <c r="BPV202" s="303"/>
      <c r="BPW202" s="303"/>
      <c r="BPX202" s="303"/>
      <c r="BPY202" s="303"/>
      <c r="BPZ202" s="303"/>
      <c r="BQA202" s="303"/>
      <c r="BQB202" s="303"/>
      <c r="BQC202" s="303"/>
      <c r="BQD202" s="303"/>
      <c r="BQE202" s="303"/>
      <c r="BQF202" s="303"/>
      <c r="BQG202" s="303"/>
      <c r="BQH202" s="303"/>
      <c r="BQI202" s="303"/>
      <c r="BQJ202" s="303"/>
      <c r="BQK202" s="303"/>
      <c r="BQL202" s="303"/>
      <c r="BQM202" s="303"/>
      <c r="BQN202" s="303"/>
      <c r="BQO202" s="303"/>
      <c r="BQP202" s="303"/>
      <c r="BQQ202" s="303"/>
      <c r="BQR202" s="303"/>
      <c r="BQS202" s="303"/>
      <c r="BQT202" s="303"/>
      <c r="BQU202" s="303"/>
      <c r="BQV202" s="303"/>
      <c r="BQW202" s="303"/>
      <c r="BQX202" s="303"/>
      <c r="BQY202" s="303"/>
      <c r="BQZ202" s="303"/>
      <c r="BRA202" s="303"/>
      <c r="BRB202" s="303"/>
      <c r="BRC202" s="303"/>
      <c r="BRD202" s="303"/>
      <c r="BRE202" s="303"/>
      <c r="BRF202" s="303"/>
      <c r="BRG202" s="303"/>
      <c r="BRH202" s="303"/>
      <c r="BRI202" s="303"/>
      <c r="BRJ202" s="303"/>
      <c r="BRK202" s="303"/>
      <c r="BRL202" s="303"/>
      <c r="BRM202" s="303"/>
      <c r="BRN202" s="303"/>
      <c r="BRO202" s="303"/>
      <c r="BRP202" s="303"/>
      <c r="BRQ202" s="303"/>
      <c r="BRR202" s="303"/>
      <c r="BRS202" s="303"/>
      <c r="BRT202" s="303"/>
      <c r="BRU202" s="303"/>
      <c r="BRV202" s="303"/>
      <c r="BRW202" s="303"/>
      <c r="BRX202" s="303"/>
      <c r="BRY202" s="303"/>
      <c r="BRZ202" s="303"/>
      <c r="BSA202" s="303"/>
      <c r="BSB202" s="303"/>
      <c r="BSC202" s="303"/>
      <c r="BSD202" s="303"/>
      <c r="BSE202" s="303"/>
      <c r="BSF202" s="303"/>
      <c r="BSG202" s="303"/>
      <c r="BSH202" s="303"/>
      <c r="BSI202" s="303"/>
      <c r="BSJ202" s="303"/>
      <c r="BSK202" s="303"/>
      <c r="BSL202" s="303"/>
      <c r="BSM202" s="303"/>
      <c r="BSN202" s="303"/>
      <c r="BSO202" s="303"/>
      <c r="BSP202" s="303"/>
      <c r="BSQ202" s="303"/>
      <c r="BSR202" s="303"/>
      <c r="BSS202" s="303"/>
      <c r="BST202" s="303"/>
      <c r="BSU202" s="303"/>
      <c r="BSV202" s="303"/>
      <c r="BSW202" s="303"/>
      <c r="BSX202" s="303"/>
      <c r="BSY202" s="303"/>
      <c r="BSZ202" s="303"/>
      <c r="BTA202" s="303"/>
      <c r="BTB202" s="303"/>
      <c r="BTC202" s="303"/>
      <c r="BTD202" s="303"/>
      <c r="BTE202" s="303"/>
      <c r="BTF202" s="303"/>
      <c r="BTG202" s="303"/>
      <c r="BTH202" s="303"/>
      <c r="BTI202" s="303"/>
      <c r="BTJ202" s="303"/>
      <c r="BTK202" s="303"/>
      <c r="BTL202" s="303"/>
      <c r="BTM202" s="303"/>
      <c r="BTN202" s="303"/>
      <c r="BTO202" s="303"/>
      <c r="BTP202" s="303"/>
      <c r="BTQ202" s="303"/>
      <c r="BTR202" s="303"/>
      <c r="BTS202" s="303"/>
      <c r="BTT202" s="303"/>
      <c r="BTU202" s="303"/>
      <c r="BTV202" s="303"/>
      <c r="BTW202" s="303"/>
      <c r="BTX202" s="303"/>
      <c r="BTY202" s="303"/>
      <c r="BTZ202" s="303"/>
      <c r="BUA202" s="303"/>
      <c r="BUB202" s="303"/>
      <c r="BUC202" s="303"/>
      <c r="BUD202" s="303"/>
      <c r="BUE202" s="303"/>
      <c r="BUF202" s="303"/>
      <c r="BUG202" s="303"/>
      <c r="BUH202" s="303"/>
      <c r="BUI202" s="303"/>
      <c r="BUJ202" s="303"/>
      <c r="BUK202" s="303"/>
      <c r="BUL202" s="303"/>
      <c r="BUM202" s="303"/>
      <c r="BUN202" s="303"/>
      <c r="BUO202" s="303"/>
      <c r="BUP202" s="303"/>
      <c r="BUQ202" s="303"/>
      <c r="BUR202" s="303"/>
      <c r="BUS202" s="303"/>
      <c r="BUT202" s="303"/>
      <c r="BUU202" s="303"/>
      <c r="BUV202" s="303"/>
      <c r="BUW202" s="303"/>
      <c r="BUX202" s="303"/>
      <c r="BUY202" s="303"/>
      <c r="BUZ202" s="303"/>
      <c r="BVA202" s="303"/>
      <c r="BVB202" s="303"/>
      <c r="BVC202" s="303"/>
      <c r="BVD202" s="303"/>
      <c r="BVE202" s="303"/>
      <c r="BVF202" s="303"/>
      <c r="BVG202" s="303"/>
      <c r="BVH202" s="303"/>
      <c r="BVI202" s="303"/>
      <c r="BVJ202" s="303"/>
      <c r="BVK202" s="303"/>
      <c r="BVL202" s="303"/>
      <c r="BVM202" s="303"/>
      <c r="BVN202" s="303"/>
      <c r="BVO202" s="303"/>
      <c r="BVP202" s="303"/>
      <c r="BVQ202" s="303"/>
      <c r="BVR202" s="303"/>
      <c r="BVS202" s="303"/>
      <c r="BVT202" s="303"/>
      <c r="BVU202" s="303"/>
      <c r="BVV202" s="303"/>
      <c r="BVW202" s="303"/>
      <c r="BVX202" s="303"/>
      <c r="BVY202" s="303"/>
      <c r="BVZ202" s="303"/>
      <c r="BWA202" s="303"/>
      <c r="BWB202" s="303"/>
      <c r="BWC202" s="303"/>
      <c r="BWD202" s="303"/>
      <c r="BWE202" s="303"/>
      <c r="BWF202" s="303"/>
      <c r="BWG202" s="303"/>
      <c r="BWH202" s="303"/>
      <c r="BWI202" s="303"/>
      <c r="BWJ202" s="303"/>
      <c r="BWK202" s="303"/>
      <c r="BWL202" s="303"/>
      <c r="BWM202" s="303"/>
      <c r="BWN202" s="303"/>
      <c r="BWO202" s="303"/>
      <c r="BWP202" s="303"/>
      <c r="BWQ202" s="303"/>
      <c r="BWR202" s="303"/>
      <c r="BWS202" s="303"/>
      <c r="BWT202" s="303"/>
      <c r="BWU202" s="303"/>
      <c r="BWV202" s="303"/>
      <c r="BWW202" s="303"/>
      <c r="BWX202" s="303"/>
      <c r="BWY202" s="303"/>
      <c r="BWZ202" s="303"/>
      <c r="BXA202" s="303"/>
      <c r="BXB202" s="303"/>
      <c r="BXC202" s="303"/>
      <c r="BXD202" s="303"/>
      <c r="BXE202" s="303"/>
      <c r="BXF202" s="303"/>
      <c r="BXG202" s="303"/>
      <c r="BXH202" s="303"/>
      <c r="BXI202" s="303"/>
      <c r="BXJ202" s="303"/>
      <c r="BXK202" s="303"/>
      <c r="BXL202" s="303"/>
      <c r="BXM202" s="303"/>
      <c r="BXN202" s="303"/>
      <c r="BXO202" s="303"/>
      <c r="BXP202" s="303"/>
      <c r="BXQ202" s="303"/>
      <c r="BXR202" s="303"/>
      <c r="BXS202" s="303"/>
      <c r="BXT202" s="303"/>
      <c r="BXU202" s="303"/>
      <c r="BXV202" s="303"/>
      <c r="BXW202" s="303"/>
      <c r="BXX202" s="303"/>
      <c r="BXY202" s="303"/>
      <c r="BXZ202" s="303"/>
      <c r="BYA202" s="303"/>
      <c r="BYB202" s="303"/>
      <c r="BYC202" s="303"/>
      <c r="BYD202" s="303"/>
      <c r="BYE202" s="303"/>
      <c r="BYF202" s="303"/>
      <c r="BYG202" s="303"/>
      <c r="BYH202" s="303"/>
      <c r="BYI202" s="303"/>
      <c r="BYJ202" s="303"/>
      <c r="BYK202" s="303"/>
      <c r="BYL202" s="303"/>
      <c r="BYM202" s="303"/>
      <c r="BYN202" s="303"/>
      <c r="BYO202" s="303"/>
      <c r="BYP202" s="303"/>
      <c r="BYQ202" s="303"/>
      <c r="BYR202" s="303"/>
      <c r="BYS202" s="303"/>
      <c r="BYT202" s="303"/>
      <c r="BYU202" s="303"/>
      <c r="BYV202" s="303"/>
      <c r="BYW202" s="303"/>
      <c r="BYX202" s="303"/>
      <c r="BYY202" s="303"/>
      <c r="BYZ202" s="303"/>
      <c r="BZA202" s="303"/>
      <c r="BZB202" s="303"/>
      <c r="BZC202" s="303"/>
      <c r="BZD202" s="303"/>
      <c r="BZE202" s="303"/>
      <c r="BZF202" s="303"/>
      <c r="BZG202" s="303"/>
      <c r="BZH202" s="303"/>
      <c r="BZI202" s="303"/>
      <c r="BZJ202" s="303"/>
      <c r="BZK202" s="303"/>
      <c r="BZL202" s="303"/>
      <c r="BZM202" s="303"/>
      <c r="BZN202" s="303"/>
      <c r="BZO202" s="303"/>
      <c r="BZP202" s="303"/>
      <c r="BZQ202" s="303"/>
      <c r="BZR202" s="303"/>
      <c r="BZS202" s="303"/>
      <c r="BZT202" s="303"/>
      <c r="BZU202" s="303"/>
      <c r="BZV202" s="303"/>
      <c r="BZW202" s="303"/>
      <c r="BZX202" s="303"/>
      <c r="BZY202" s="303"/>
      <c r="BZZ202" s="303"/>
      <c r="CAA202" s="303"/>
      <c r="CAB202" s="303"/>
      <c r="CAC202" s="303"/>
      <c r="CAD202" s="303"/>
      <c r="CAE202" s="303"/>
      <c r="CAF202" s="303"/>
      <c r="CAG202" s="303"/>
      <c r="CAH202" s="303"/>
      <c r="CAI202" s="303"/>
      <c r="CAJ202" s="303"/>
      <c r="CAK202" s="303"/>
      <c r="CAL202" s="303"/>
      <c r="CAM202" s="303"/>
      <c r="CAN202" s="303"/>
      <c r="CAO202" s="303"/>
      <c r="CAP202" s="303"/>
      <c r="CAQ202" s="303"/>
      <c r="CAR202" s="303"/>
      <c r="CAS202" s="303"/>
      <c r="CAT202" s="303"/>
      <c r="CAU202" s="303"/>
      <c r="CAV202" s="303"/>
      <c r="CAW202" s="303"/>
      <c r="CAX202" s="303"/>
      <c r="CAY202" s="303"/>
      <c r="CAZ202" s="303"/>
      <c r="CBA202" s="303"/>
      <c r="CBB202" s="303"/>
      <c r="CBC202" s="303"/>
      <c r="CBD202" s="303"/>
      <c r="CBE202" s="303"/>
      <c r="CBF202" s="303"/>
      <c r="CBG202" s="303"/>
      <c r="CBH202" s="303"/>
      <c r="CBI202" s="303"/>
      <c r="CBJ202" s="303"/>
      <c r="CBK202" s="303"/>
      <c r="CBL202" s="303"/>
      <c r="CBM202" s="303"/>
      <c r="CBN202" s="303"/>
      <c r="CBO202" s="303"/>
      <c r="CBP202" s="303"/>
      <c r="CBQ202" s="303"/>
      <c r="CBR202" s="303"/>
      <c r="CBS202" s="303"/>
      <c r="CBT202" s="303"/>
      <c r="CBU202" s="303"/>
      <c r="CBV202" s="303"/>
      <c r="CBW202" s="303"/>
      <c r="CBX202" s="303"/>
      <c r="CBY202" s="303"/>
      <c r="CBZ202" s="303"/>
      <c r="CCA202" s="303"/>
      <c r="CCB202" s="303"/>
      <c r="CCC202" s="303"/>
      <c r="CCD202" s="303"/>
      <c r="CCE202" s="303"/>
      <c r="CCF202" s="303"/>
      <c r="CCG202" s="303"/>
      <c r="CCH202" s="303"/>
      <c r="CCI202" s="303"/>
      <c r="CCJ202" s="303"/>
      <c r="CCK202" s="303"/>
      <c r="CCL202" s="303"/>
      <c r="CCM202" s="303"/>
      <c r="CCN202" s="303"/>
      <c r="CCO202" s="303"/>
      <c r="CCP202" s="303"/>
      <c r="CCQ202" s="303"/>
      <c r="CCR202" s="303"/>
      <c r="CCS202" s="303"/>
      <c r="CCT202" s="303"/>
      <c r="CCU202" s="303"/>
      <c r="CCV202" s="303"/>
      <c r="CCW202" s="303"/>
      <c r="CCX202" s="303"/>
      <c r="CCY202" s="303"/>
      <c r="CCZ202" s="303"/>
      <c r="CDA202" s="303"/>
      <c r="CDB202" s="303"/>
      <c r="CDC202" s="303"/>
      <c r="CDD202" s="303"/>
      <c r="CDE202" s="303"/>
      <c r="CDF202" s="303"/>
      <c r="CDG202" s="303"/>
      <c r="CDH202" s="303"/>
      <c r="CDI202" s="303"/>
      <c r="CDJ202" s="303"/>
      <c r="CDK202" s="303"/>
      <c r="CDL202" s="303"/>
      <c r="CDM202" s="303"/>
      <c r="CDN202" s="303"/>
      <c r="CDO202" s="303"/>
      <c r="CDP202" s="303"/>
      <c r="CDQ202" s="303"/>
      <c r="CDR202" s="303"/>
      <c r="CDS202" s="303"/>
      <c r="CDT202" s="303"/>
      <c r="CDU202" s="303"/>
      <c r="CDV202" s="303"/>
      <c r="CDW202" s="303"/>
      <c r="CDX202" s="303"/>
      <c r="CDY202" s="303"/>
      <c r="CDZ202" s="303"/>
      <c r="CEA202" s="303"/>
      <c r="CEB202" s="303"/>
      <c r="CEC202" s="303"/>
      <c r="CED202" s="303"/>
      <c r="CEE202" s="303"/>
      <c r="CEF202" s="303"/>
      <c r="CEG202" s="303"/>
      <c r="CEH202" s="303"/>
      <c r="CEI202" s="303"/>
      <c r="CEJ202" s="303"/>
      <c r="CEK202" s="303"/>
      <c r="CEL202" s="303"/>
      <c r="CEM202" s="303"/>
      <c r="CEN202" s="303"/>
      <c r="CEO202" s="303"/>
      <c r="CEP202" s="303"/>
      <c r="CEQ202" s="303"/>
      <c r="CER202" s="303"/>
      <c r="CES202" s="303"/>
      <c r="CET202" s="303"/>
      <c r="CEU202" s="303"/>
      <c r="CEV202" s="303"/>
      <c r="CEW202" s="303"/>
      <c r="CEX202" s="303"/>
      <c r="CEY202" s="303"/>
      <c r="CEZ202" s="303"/>
      <c r="CFA202" s="303"/>
      <c r="CFB202" s="303"/>
      <c r="CFC202" s="303"/>
      <c r="CFD202" s="303"/>
      <c r="CFE202" s="303"/>
      <c r="CFF202" s="303"/>
      <c r="CFG202" s="303"/>
      <c r="CFH202" s="303"/>
      <c r="CFI202" s="303"/>
      <c r="CFJ202" s="303"/>
      <c r="CFK202" s="303"/>
      <c r="CFL202" s="303"/>
      <c r="CFM202" s="303"/>
      <c r="CFN202" s="303"/>
      <c r="CFO202" s="303"/>
      <c r="CFP202" s="303"/>
      <c r="CFQ202" s="303"/>
      <c r="CFR202" s="303"/>
      <c r="CFS202" s="303"/>
      <c r="CFT202" s="303"/>
      <c r="CFU202" s="303"/>
      <c r="CFV202" s="303"/>
      <c r="CFW202" s="303"/>
      <c r="CFX202" s="303"/>
      <c r="CFY202" s="303"/>
      <c r="CFZ202" s="303"/>
      <c r="CGA202" s="303"/>
      <c r="CGB202" s="303"/>
      <c r="CGC202" s="303"/>
      <c r="CGD202" s="303"/>
      <c r="CGE202" s="303"/>
      <c r="CGF202" s="303"/>
      <c r="CGG202" s="303"/>
      <c r="CGH202" s="303"/>
      <c r="CGI202" s="303"/>
      <c r="CGJ202" s="303"/>
      <c r="CGK202" s="303"/>
      <c r="CGL202" s="303"/>
      <c r="CGM202" s="303"/>
      <c r="CGN202" s="303"/>
      <c r="CGO202" s="303"/>
      <c r="CGP202" s="303"/>
      <c r="CGQ202" s="303"/>
      <c r="CGR202" s="303"/>
      <c r="CGS202" s="303"/>
      <c r="CGT202" s="303"/>
      <c r="CGU202" s="303"/>
      <c r="CGV202" s="303"/>
      <c r="CGW202" s="303"/>
      <c r="CGX202" s="303"/>
      <c r="CGY202" s="303"/>
      <c r="CGZ202" s="303"/>
      <c r="CHA202" s="303"/>
      <c r="CHB202" s="303"/>
      <c r="CHC202" s="303"/>
      <c r="CHD202" s="303"/>
      <c r="CHE202" s="303"/>
      <c r="CHF202" s="303"/>
      <c r="CHG202" s="303"/>
      <c r="CHH202" s="303"/>
      <c r="CHI202" s="303"/>
      <c r="CHJ202" s="303"/>
      <c r="CHK202" s="303"/>
      <c r="CHL202" s="303"/>
      <c r="CHM202" s="303"/>
      <c r="CHN202" s="303"/>
      <c r="CHO202" s="303"/>
      <c r="CHP202" s="303"/>
      <c r="CHQ202" s="303"/>
      <c r="CHR202" s="303"/>
      <c r="CHS202" s="303"/>
      <c r="CHT202" s="303"/>
      <c r="CHU202" s="303"/>
      <c r="CHV202" s="303"/>
      <c r="CHW202" s="303"/>
      <c r="CHX202" s="303"/>
      <c r="CHY202" s="303"/>
      <c r="CHZ202" s="303"/>
      <c r="CIA202" s="303"/>
      <c r="CIB202" s="303"/>
      <c r="CIC202" s="303"/>
      <c r="CID202" s="303"/>
      <c r="CIE202" s="303"/>
      <c r="CIF202" s="303"/>
      <c r="CIG202" s="303"/>
      <c r="CIH202" s="303"/>
      <c r="CII202" s="303"/>
      <c r="CIJ202" s="303"/>
      <c r="CIK202" s="303"/>
      <c r="CIL202" s="303"/>
      <c r="CIM202" s="303"/>
      <c r="CIN202" s="303"/>
      <c r="CIO202" s="303"/>
      <c r="CIP202" s="303"/>
      <c r="CIQ202" s="303"/>
      <c r="CIR202" s="303"/>
      <c r="CIS202" s="303"/>
      <c r="CIT202" s="303"/>
      <c r="CIU202" s="303"/>
      <c r="CIV202" s="303"/>
      <c r="CIW202" s="303"/>
      <c r="CIX202" s="303"/>
      <c r="CIY202" s="303"/>
      <c r="CIZ202" s="303"/>
      <c r="CJA202" s="303"/>
      <c r="CJB202" s="303"/>
      <c r="CJC202" s="303"/>
      <c r="CJD202" s="303"/>
      <c r="CJE202" s="303"/>
      <c r="CJF202" s="303"/>
      <c r="CJG202" s="303"/>
      <c r="CJH202" s="303"/>
      <c r="CJI202" s="303"/>
      <c r="CJJ202" s="303"/>
      <c r="CJK202" s="303"/>
      <c r="CJL202" s="303"/>
      <c r="CJM202" s="303"/>
      <c r="CJN202" s="303"/>
      <c r="CJO202" s="303"/>
      <c r="CJP202" s="303"/>
      <c r="CJQ202" s="303"/>
      <c r="CJR202" s="303"/>
      <c r="CJS202" s="303"/>
      <c r="CJT202" s="303"/>
      <c r="CJU202" s="303"/>
      <c r="CJV202" s="303"/>
      <c r="CJW202" s="303"/>
      <c r="CJX202" s="303"/>
      <c r="CJY202" s="303"/>
      <c r="CJZ202" s="303"/>
      <c r="CKA202" s="303"/>
      <c r="CKB202" s="303"/>
      <c r="CKC202" s="303"/>
      <c r="CKD202" s="303"/>
      <c r="CKE202" s="303"/>
      <c r="CKF202" s="303"/>
      <c r="CKG202" s="303"/>
      <c r="CKH202" s="303"/>
      <c r="CKI202" s="303"/>
      <c r="CKJ202" s="303"/>
      <c r="CKK202" s="303"/>
      <c r="CKL202" s="303"/>
      <c r="CKM202" s="303"/>
      <c r="CKN202" s="303"/>
      <c r="CKO202" s="303"/>
      <c r="CKP202" s="303"/>
      <c r="CKQ202" s="303"/>
      <c r="CKR202" s="303"/>
      <c r="CKS202" s="303"/>
      <c r="CKT202" s="303"/>
      <c r="CKU202" s="303"/>
      <c r="CKV202" s="303"/>
      <c r="CKW202" s="303"/>
      <c r="CKX202" s="303"/>
      <c r="CKY202" s="303"/>
      <c r="CKZ202" s="303"/>
      <c r="CLA202" s="303"/>
      <c r="CLB202" s="303"/>
      <c r="CLC202" s="303"/>
      <c r="CLD202" s="303"/>
      <c r="CLE202" s="303"/>
      <c r="CLF202" s="303"/>
      <c r="CLG202" s="303"/>
      <c r="CLH202" s="303"/>
      <c r="CLI202" s="303"/>
      <c r="CLJ202" s="303"/>
      <c r="CLK202" s="303"/>
      <c r="CLL202" s="303"/>
      <c r="CLM202" s="303"/>
      <c r="CLN202" s="303"/>
      <c r="CLO202" s="303"/>
      <c r="CLP202" s="303"/>
      <c r="CLQ202" s="303"/>
      <c r="CLR202" s="303"/>
      <c r="CLS202" s="303"/>
      <c r="CLT202" s="303"/>
      <c r="CLU202" s="303"/>
      <c r="CLV202" s="303"/>
      <c r="CLW202" s="303"/>
      <c r="CLX202" s="303"/>
      <c r="CLY202" s="303"/>
      <c r="CLZ202" s="303"/>
      <c r="CMA202" s="303"/>
      <c r="CMB202" s="303"/>
      <c r="CMC202" s="303"/>
      <c r="CMD202" s="303"/>
      <c r="CME202" s="303"/>
      <c r="CMF202" s="303"/>
      <c r="CMG202" s="303"/>
      <c r="CMH202" s="303"/>
      <c r="CMI202" s="303"/>
      <c r="CMJ202" s="303"/>
      <c r="CMK202" s="303"/>
      <c r="CML202" s="303"/>
      <c r="CMM202" s="303"/>
      <c r="CMN202" s="303"/>
      <c r="CMO202" s="303"/>
      <c r="CMP202" s="303"/>
      <c r="CMQ202" s="303"/>
      <c r="CMR202" s="303"/>
      <c r="CMS202" s="303"/>
      <c r="CMT202" s="303"/>
      <c r="CMU202" s="303"/>
      <c r="CMV202" s="303"/>
      <c r="CMW202" s="303"/>
      <c r="CMX202" s="303"/>
      <c r="CMY202" s="303"/>
      <c r="CMZ202" s="303"/>
      <c r="CNA202" s="303"/>
      <c r="CNB202" s="303"/>
      <c r="CNC202" s="303"/>
      <c r="CND202" s="303"/>
      <c r="CNE202" s="303"/>
      <c r="CNF202" s="303"/>
      <c r="CNG202" s="303"/>
      <c r="CNH202" s="303"/>
      <c r="CNI202" s="303"/>
      <c r="CNJ202" s="303"/>
      <c r="CNK202" s="303"/>
      <c r="CNL202" s="303"/>
      <c r="CNM202" s="303"/>
      <c r="CNN202" s="303"/>
      <c r="CNO202" s="303"/>
      <c r="CNP202" s="303"/>
      <c r="CNQ202" s="303"/>
      <c r="CNR202" s="303"/>
      <c r="CNS202" s="303"/>
      <c r="CNT202" s="303"/>
      <c r="CNU202" s="303"/>
      <c r="CNV202" s="303"/>
      <c r="CNW202" s="303"/>
      <c r="CNX202" s="303"/>
      <c r="CNY202" s="303"/>
      <c r="CNZ202" s="303"/>
      <c r="COA202" s="303"/>
      <c r="COB202" s="303"/>
      <c r="COC202" s="303"/>
      <c r="COD202" s="303"/>
      <c r="COE202" s="303"/>
      <c r="COF202" s="303"/>
      <c r="COG202" s="303"/>
      <c r="COH202" s="303"/>
      <c r="COI202" s="303"/>
      <c r="COJ202" s="303"/>
      <c r="COK202" s="303"/>
      <c r="COL202" s="303"/>
      <c r="COM202" s="303"/>
      <c r="CON202" s="303"/>
      <c r="COO202" s="303"/>
      <c r="COP202" s="303"/>
      <c r="COQ202" s="303"/>
      <c r="COR202" s="303"/>
      <c r="COS202" s="303"/>
      <c r="COT202" s="303"/>
      <c r="COU202" s="303"/>
      <c r="COV202" s="303"/>
      <c r="COW202" s="303"/>
      <c r="COX202" s="303"/>
      <c r="COY202" s="303"/>
      <c r="COZ202" s="303"/>
      <c r="CPA202" s="303"/>
      <c r="CPB202" s="303"/>
      <c r="CPC202" s="303"/>
      <c r="CPD202" s="303"/>
      <c r="CPE202" s="303"/>
      <c r="CPF202" s="303"/>
      <c r="CPG202" s="303"/>
      <c r="CPH202" s="303"/>
      <c r="CPI202" s="303"/>
      <c r="CPJ202" s="303"/>
      <c r="CPK202" s="303"/>
      <c r="CPL202" s="303"/>
      <c r="CPM202" s="303"/>
      <c r="CPN202" s="303"/>
      <c r="CPO202" s="303"/>
      <c r="CPP202" s="303"/>
      <c r="CPQ202" s="303"/>
      <c r="CPR202" s="303"/>
      <c r="CPS202" s="303"/>
      <c r="CPT202" s="303"/>
      <c r="CPU202" s="303"/>
      <c r="CPV202" s="303"/>
      <c r="CPW202" s="303"/>
      <c r="CPX202" s="303"/>
      <c r="CPY202" s="303"/>
      <c r="CPZ202" s="303"/>
      <c r="CQA202" s="303"/>
      <c r="CQB202" s="303"/>
      <c r="CQC202" s="303"/>
      <c r="CQD202" s="303"/>
      <c r="CQE202" s="303"/>
      <c r="CQF202" s="303"/>
      <c r="CQG202" s="303"/>
      <c r="CQH202" s="303"/>
      <c r="CQI202" s="303"/>
      <c r="CQJ202" s="303"/>
      <c r="CQK202" s="303"/>
      <c r="CQL202" s="303"/>
      <c r="CQM202" s="303"/>
      <c r="CQN202" s="303"/>
      <c r="CQO202" s="303"/>
      <c r="CQP202" s="303"/>
      <c r="CQQ202" s="303"/>
      <c r="CQR202" s="303"/>
      <c r="CQS202" s="303"/>
      <c r="CQT202" s="303"/>
      <c r="CQU202" s="303"/>
      <c r="CQV202" s="303"/>
      <c r="CQW202" s="303"/>
      <c r="CQX202" s="303"/>
      <c r="CQY202" s="303"/>
      <c r="CQZ202" s="303"/>
      <c r="CRA202" s="303"/>
      <c r="CRB202" s="303"/>
      <c r="CRC202" s="303"/>
      <c r="CRD202" s="303"/>
      <c r="CRE202" s="303"/>
      <c r="CRF202" s="303"/>
      <c r="CRG202" s="303"/>
      <c r="CRH202" s="303"/>
      <c r="CRI202" s="303"/>
      <c r="CRJ202" s="303"/>
      <c r="CRK202" s="303"/>
      <c r="CRL202" s="303"/>
      <c r="CRM202" s="303"/>
      <c r="CRN202" s="303"/>
      <c r="CRO202" s="303"/>
      <c r="CRP202" s="303"/>
      <c r="CRQ202" s="303"/>
      <c r="CRR202" s="303"/>
      <c r="CRS202" s="303"/>
      <c r="CRT202" s="303"/>
      <c r="CRU202" s="303"/>
      <c r="CRV202" s="303"/>
      <c r="CRW202" s="303"/>
      <c r="CRX202" s="303"/>
      <c r="CRY202" s="303"/>
      <c r="CRZ202" s="303"/>
      <c r="CSA202" s="303"/>
      <c r="CSB202" s="303"/>
      <c r="CSC202" s="303"/>
      <c r="CSD202" s="303"/>
      <c r="CSE202" s="303"/>
      <c r="CSF202" s="303"/>
      <c r="CSG202" s="303"/>
      <c r="CSH202" s="303"/>
      <c r="CSI202" s="303"/>
      <c r="CSJ202" s="303"/>
      <c r="CSK202" s="303"/>
      <c r="CSL202" s="303"/>
      <c r="CSM202" s="303"/>
      <c r="CSN202" s="303"/>
      <c r="CSO202" s="303"/>
      <c r="CSP202" s="303"/>
      <c r="CSQ202" s="303"/>
      <c r="CSR202" s="303"/>
      <c r="CSS202" s="303"/>
      <c r="CST202" s="303"/>
      <c r="CSU202" s="303"/>
      <c r="CSV202" s="303"/>
      <c r="CSW202" s="303"/>
      <c r="CSX202" s="303"/>
      <c r="CSY202" s="303"/>
      <c r="CSZ202" s="303"/>
      <c r="CTA202" s="303"/>
      <c r="CTB202" s="303"/>
      <c r="CTC202" s="303"/>
      <c r="CTD202" s="303"/>
      <c r="CTE202" s="303"/>
      <c r="CTF202" s="303"/>
      <c r="CTG202" s="303"/>
      <c r="CTH202" s="303"/>
      <c r="CTI202" s="303"/>
      <c r="CTJ202" s="303"/>
      <c r="CTK202" s="303"/>
      <c r="CTL202" s="303"/>
      <c r="CTM202" s="303"/>
      <c r="CTN202" s="303"/>
      <c r="CTO202" s="303"/>
      <c r="CTP202" s="303"/>
      <c r="CTQ202" s="303"/>
      <c r="CTR202" s="303"/>
      <c r="CTS202" s="303"/>
      <c r="CTT202" s="303"/>
      <c r="CTU202" s="303"/>
      <c r="CTV202" s="303"/>
      <c r="CTW202" s="303"/>
      <c r="CTX202" s="303"/>
      <c r="CTY202" s="303"/>
      <c r="CTZ202" s="303"/>
      <c r="CUA202" s="303"/>
      <c r="CUB202" s="303"/>
      <c r="CUC202" s="303"/>
      <c r="CUD202" s="303"/>
      <c r="CUE202" s="303"/>
      <c r="CUF202" s="303"/>
      <c r="CUG202" s="303"/>
      <c r="CUH202" s="303"/>
      <c r="CUI202" s="303"/>
      <c r="CUJ202" s="303"/>
      <c r="CUK202" s="303"/>
      <c r="CUL202" s="303"/>
      <c r="CUM202" s="303"/>
      <c r="CUN202" s="303"/>
      <c r="CUO202" s="303"/>
      <c r="CUP202" s="303"/>
      <c r="CUQ202" s="303"/>
      <c r="CUR202" s="303"/>
      <c r="CUS202" s="303"/>
      <c r="CUT202" s="303"/>
      <c r="CUU202" s="303"/>
      <c r="CUV202" s="303"/>
      <c r="CUW202" s="303"/>
      <c r="CUX202" s="303"/>
      <c r="CUY202" s="303"/>
      <c r="CUZ202" s="303"/>
      <c r="CVA202" s="303"/>
      <c r="CVB202" s="303"/>
      <c r="CVC202" s="303"/>
      <c r="CVD202" s="303"/>
      <c r="CVE202" s="303"/>
      <c r="CVF202" s="303"/>
      <c r="CVG202" s="303"/>
      <c r="CVH202" s="303"/>
      <c r="CVI202" s="303"/>
      <c r="CVJ202" s="303"/>
      <c r="CVK202" s="303"/>
      <c r="CVL202" s="303"/>
      <c r="CVM202" s="303"/>
      <c r="CVN202" s="303"/>
      <c r="CVO202" s="303"/>
      <c r="CVP202" s="303"/>
      <c r="CVQ202" s="303"/>
      <c r="CVR202" s="303"/>
      <c r="CVS202" s="303"/>
      <c r="CVT202" s="303"/>
      <c r="CVU202" s="303"/>
      <c r="CVV202" s="303"/>
      <c r="CVW202" s="303"/>
      <c r="CVX202" s="303"/>
      <c r="CVY202" s="303"/>
      <c r="CVZ202" s="303"/>
      <c r="CWA202" s="303"/>
      <c r="CWB202" s="303"/>
      <c r="CWC202" s="303"/>
      <c r="CWD202" s="303"/>
      <c r="CWE202" s="303"/>
      <c r="CWF202" s="303"/>
      <c r="CWG202" s="303"/>
      <c r="CWH202" s="303"/>
      <c r="CWI202" s="303"/>
      <c r="CWJ202" s="303"/>
      <c r="CWK202" s="303"/>
      <c r="CWL202" s="303"/>
      <c r="CWM202" s="303"/>
      <c r="CWN202" s="303"/>
      <c r="CWO202" s="303"/>
      <c r="CWP202" s="303"/>
      <c r="CWQ202" s="303"/>
      <c r="CWR202" s="303"/>
      <c r="CWS202" s="303"/>
      <c r="CWT202" s="303"/>
      <c r="CWU202" s="303"/>
      <c r="CWV202" s="303"/>
      <c r="CWW202" s="303"/>
      <c r="CWX202" s="303"/>
      <c r="CWY202" s="303"/>
      <c r="CWZ202" s="303"/>
      <c r="CXA202" s="303"/>
      <c r="CXB202" s="303"/>
      <c r="CXC202" s="303"/>
      <c r="CXD202" s="303"/>
      <c r="CXE202" s="303"/>
      <c r="CXF202" s="303"/>
      <c r="CXG202" s="303"/>
      <c r="CXH202" s="303"/>
      <c r="CXI202" s="303"/>
      <c r="CXJ202" s="303"/>
      <c r="CXK202" s="303"/>
      <c r="CXL202" s="303"/>
      <c r="CXM202" s="303"/>
      <c r="CXN202" s="303"/>
      <c r="CXO202" s="303"/>
      <c r="CXP202" s="303"/>
      <c r="CXQ202" s="303"/>
      <c r="CXR202" s="303"/>
      <c r="CXS202" s="303"/>
      <c r="CXT202" s="303"/>
      <c r="CXU202" s="303"/>
      <c r="CXV202" s="303"/>
      <c r="CXW202" s="303"/>
      <c r="CXX202" s="303"/>
      <c r="CXY202" s="303"/>
      <c r="CXZ202" s="303"/>
      <c r="CYA202" s="303"/>
      <c r="CYB202" s="303"/>
      <c r="CYC202" s="303"/>
      <c r="CYD202" s="303"/>
      <c r="CYE202" s="303"/>
      <c r="CYF202" s="303"/>
      <c r="CYG202" s="303"/>
      <c r="CYH202" s="303"/>
      <c r="CYI202" s="303"/>
      <c r="CYJ202" s="303"/>
      <c r="CYK202" s="303"/>
      <c r="CYL202" s="303"/>
      <c r="CYM202" s="303"/>
      <c r="CYN202" s="303"/>
      <c r="CYO202" s="303"/>
      <c r="CYP202" s="303"/>
      <c r="CYQ202" s="303"/>
      <c r="CYR202" s="303"/>
      <c r="CYS202" s="303"/>
      <c r="CYT202" s="303"/>
      <c r="CYU202" s="303"/>
      <c r="CYV202" s="303"/>
      <c r="CYW202" s="303"/>
      <c r="CYX202" s="303"/>
      <c r="CYY202" s="303"/>
      <c r="CYZ202" s="303"/>
      <c r="CZA202" s="303"/>
      <c r="CZB202" s="303"/>
      <c r="CZC202" s="303"/>
      <c r="CZD202" s="303"/>
      <c r="CZE202" s="303"/>
      <c r="CZF202" s="303"/>
      <c r="CZG202" s="303"/>
      <c r="CZH202" s="303"/>
      <c r="CZI202" s="303"/>
      <c r="CZJ202" s="303"/>
      <c r="CZK202" s="303"/>
      <c r="CZL202" s="303"/>
      <c r="CZM202" s="303"/>
      <c r="CZN202" s="303"/>
      <c r="CZO202" s="303"/>
      <c r="CZP202" s="303"/>
      <c r="CZQ202" s="303"/>
      <c r="CZR202" s="303"/>
      <c r="CZS202" s="303"/>
      <c r="CZT202" s="303"/>
      <c r="CZU202" s="303"/>
      <c r="CZV202" s="303"/>
      <c r="CZW202" s="303"/>
      <c r="CZX202" s="303"/>
      <c r="CZY202" s="303"/>
      <c r="CZZ202" s="303"/>
      <c r="DAA202" s="303"/>
      <c r="DAB202" s="303"/>
      <c r="DAC202" s="303"/>
      <c r="DAD202" s="303"/>
      <c r="DAE202" s="303"/>
      <c r="DAF202" s="303"/>
      <c r="DAG202" s="303"/>
      <c r="DAH202" s="303"/>
      <c r="DAI202" s="303"/>
      <c r="DAJ202" s="303"/>
      <c r="DAK202" s="303"/>
      <c r="DAL202" s="303"/>
      <c r="DAM202" s="303"/>
      <c r="DAN202" s="303"/>
      <c r="DAO202" s="303"/>
      <c r="DAP202" s="303"/>
      <c r="DAQ202" s="303"/>
      <c r="DAR202" s="303"/>
      <c r="DAS202" s="303"/>
      <c r="DAT202" s="303"/>
      <c r="DAU202" s="303"/>
      <c r="DAV202" s="303"/>
      <c r="DAW202" s="303"/>
      <c r="DAX202" s="303"/>
      <c r="DAY202" s="303"/>
      <c r="DAZ202" s="303"/>
      <c r="DBA202" s="303"/>
      <c r="DBB202" s="303"/>
      <c r="DBC202" s="303"/>
      <c r="DBD202" s="303"/>
      <c r="DBE202" s="303"/>
      <c r="DBF202" s="303"/>
      <c r="DBG202" s="303"/>
      <c r="DBH202" s="303"/>
      <c r="DBI202" s="303"/>
      <c r="DBJ202" s="303"/>
      <c r="DBK202" s="303"/>
      <c r="DBL202" s="303"/>
      <c r="DBM202" s="303"/>
      <c r="DBN202" s="303"/>
      <c r="DBO202" s="303"/>
      <c r="DBP202" s="303"/>
      <c r="DBQ202" s="303"/>
      <c r="DBR202" s="303"/>
      <c r="DBS202" s="303"/>
      <c r="DBT202" s="303"/>
      <c r="DBU202" s="303"/>
      <c r="DBV202" s="303"/>
      <c r="DBW202" s="303"/>
      <c r="DBX202" s="303"/>
      <c r="DBY202" s="303"/>
      <c r="DBZ202" s="303"/>
      <c r="DCA202" s="303"/>
      <c r="DCB202" s="303"/>
      <c r="DCC202" s="303"/>
      <c r="DCD202" s="303"/>
      <c r="DCE202" s="303"/>
      <c r="DCF202" s="303"/>
      <c r="DCG202" s="303"/>
      <c r="DCH202" s="303"/>
      <c r="DCI202" s="303"/>
      <c r="DCJ202" s="303"/>
      <c r="DCK202" s="303"/>
      <c r="DCL202" s="303"/>
      <c r="DCM202" s="303"/>
      <c r="DCN202" s="303"/>
      <c r="DCO202" s="303"/>
      <c r="DCP202" s="303"/>
      <c r="DCQ202" s="303"/>
      <c r="DCR202" s="303"/>
      <c r="DCS202" s="303"/>
      <c r="DCT202" s="303"/>
      <c r="DCU202" s="303"/>
      <c r="DCV202" s="303"/>
      <c r="DCW202" s="303"/>
      <c r="DCX202" s="303"/>
      <c r="DCY202" s="303"/>
      <c r="DCZ202" s="303"/>
      <c r="DDA202" s="303"/>
      <c r="DDB202" s="303"/>
      <c r="DDC202" s="303"/>
      <c r="DDD202" s="303"/>
      <c r="DDE202" s="303"/>
      <c r="DDF202" s="303"/>
      <c r="DDG202" s="303"/>
      <c r="DDH202" s="303"/>
      <c r="DDI202" s="303"/>
      <c r="DDJ202" s="303"/>
      <c r="DDK202" s="303"/>
      <c r="DDL202" s="303"/>
      <c r="DDM202" s="303"/>
      <c r="DDN202" s="303"/>
      <c r="DDO202" s="303"/>
      <c r="DDP202" s="303"/>
      <c r="DDQ202" s="303"/>
      <c r="DDR202" s="303"/>
      <c r="DDS202" s="303"/>
      <c r="DDT202" s="303"/>
      <c r="DDU202" s="303"/>
      <c r="DDV202" s="303"/>
      <c r="DDW202" s="303"/>
      <c r="DDX202" s="303"/>
      <c r="DDY202" s="303"/>
      <c r="DDZ202" s="303"/>
      <c r="DEA202" s="303"/>
      <c r="DEB202" s="303"/>
      <c r="DEC202" s="303"/>
      <c r="DED202" s="303"/>
      <c r="DEE202" s="303"/>
      <c r="DEF202" s="303"/>
      <c r="DEG202" s="303"/>
      <c r="DEH202" s="303"/>
      <c r="DEI202" s="303"/>
      <c r="DEJ202" s="303"/>
      <c r="DEK202" s="303"/>
      <c r="DEL202" s="303"/>
      <c r="DEM202" s="303"/>
      <c r="DEN202" s="303"/>
      <c r="DEO202" s="303"/>
      <c r="DEP202" s="303"/>
      <c r="DEQ202" s="303"/>
      <c r="DER202" s="303"/>
      <c r="DES202" s="303"/>
      <c r="DET202" s="303"/>
      <c r="DEU202" s="303"/>
      <c r="DEV202" s="303"/>
      <c r="DEW202" s="303"/>
      <c r="DEX202" s="303"/>
      <c r="DEY202" s="303"/>
      <c r="DEZ202" s="303"/>
      <c r="DFA202" s="303"/>
      <c r="DFB202" s="303"/>
      <c r="DFC202" s="303"/>
      <c r="DFD202" s="303"/>
      <c r="DFE202" s="303"/>
      <c r="DFF202" s="303"/>
      <c r="DFG202" s="303"/>
      <c r="DFH202" s="303"/>
      <c r="DFI202" s="303"/>
      <c r="DFJ202" s="303"/>
      <c r="DFK202" s="303"/>
      <c r="DFL202" s="303"/>
      <c r="DFM202" s="303"/>
      <c r="DFN202" s="303"/>
      <c r="DFO202" s="303"/>
      <c r="DFP202" s="303"/>
      <c r="DFQ202" s="303"/>
      <c r="DFR202" s="303"/>
      <c r="DFS202" s="303"/>
      <c r="DFT202" s="303"/>
      <c r="DFU202" s="303"/>
      <c r="DFV202" s="303"/>
      <c r="DFW202" s="303"/>
      <c r="DFX202" s="303"/>
      <c r="DFY202" s="303"/>
      <c r="DFZ202" s="303"/>
      <c r="DGA202" s="303"/>
      <c r="DGB202" s="303"/>
      <c r="DGC202" s="303"/>
      <c r="DGD202" s="303"/>
      <c r="DGE202" s="303"/>
      <c r="DGF202" s="303"/>
      <c r="DGG202" s="303"/>
      <c r="DGH202" s="303"/>
      <c r="DGI202" s="303"/>
      <c r="DGJ202" s="303"/>
      <c r="DGK202" s="303"/>
      <c r="DGL202" s="303"/>
      <c r="DGM202" s="303"/>
      <c r="DGN202" s="303"/>
      <c r="DGO202" s="303"/>
      <c r="DGP202" s="303"/>
      <c r="DGQ202" s="303"/>
      <c r="DGR202" s="303"/>
      <c r="DGS202" s="303"/>
      <c r="DGT202" s="303"/>
      <c r="DGU202" s="303"/>
      <c r="DGV202" s="303"/>
      <c r="DGW202" s="303"/>
      <c r="DGX202" s="303"/>
      <c r="DGY202" s="303"/>
      <c r="DGZ202" s="303"/>
      <c r="DHA202" s="303"/>
      <c r="DHB202" s="303"/>
      <c r="DHC202" s="303"/>
      <c r="DHD202" s="303"/>
      <c r="DHE202" s="303"/>
      <c r="DHF202" s="303"/>
      <c r="DHG202" s="303"/>
      <c r="DHH202" s="303"/>
      <c r="DHI202" s="303"/>
      <c r="DHJ202" s="303"/>
      <c r="DHK202" s="303"/>
      <c r="DHL202" s="303"/>
      <c r="DHM202" s="303"/>
      <c r="DHN202" s="303"/>
      <c r="DHO202" s="303"/>
      <c r="DHP202" s="303"/>
      <c r="DHQ202" s="303"/>
      <c r="DHR202" s="303"/>
      <c r="DHS202" s="303"/>
      <c r="DHT202" s="303"/>
      <c r="DHU202" s="303"/>
      <c r="DHV202" s="303"/>
      <c r="DHW202" s="303"/>
      <c r="DHX202" s="303"/>
      <c r="DHY202" s="303"/>
      <c r="DHZ202" s="303"/>
      <c r="DIA202" s="303"/>
      <c r="DIB202" s="303"/>
      <c r="DIC202" s="303"/>
      <c r="DID202" s="303"/>
      <c r="DIE202" s="303"/>
      <c r="DIF202" s="303"/>
      <c r="DIG202" s="303"/>
      <c r="DIH202" s="303"/>
      <c r="DII202" s="303"/>
      <c r="DIJ202" s="303"/>
      <c r="DIK202" s="303"/>
      <c r="DIL202" s="303"/>
      <c r="DIM202" s="303"/>
      <c r="DIN202" s="303"/>
      <c r="DIO202" s="303"/>
      <c r="DIP202" s="303"/>
      <c r="DIQ202" s="303"/>
      <c r="DIR202" s="303"/>
      <c r="DIS202" s="303"/>
      <c r="DIT202" s="303"/>
      <c r="DIU202" s="303"/>
      <c r="DIV202" s="303"/>
      <c r="DIW202" s="303"/>
      <c r="DIX202" s="303"/>
      <c r="DIY202" s="303"/>
      <c r="DIZ202" s="303"/>
      <c r="DJA202" s="303"/>
      <c r="DJB202" s="303"/>
      <c r="DJC202" s="303"/>
      <c r="DJD202" s="303"/>
      <c r="DJE202" s="303"/>
      <c r="DJF202" s="303"/>
      <c r="DJG202" s="303"/>
      <c r="DJH202" s="303"/>
      <c r="DJI202" s="303"/>
      <c r="DJJ202" s="303"/>
      <c r="DJK202" s="303"/>
      <c r="DJL202" s="303"/>
      <c r="DJM202" s="303"/>
      <c r="DJN202" s="303"/>
      <c r="DJO202" s="303"/>
      <c r="DJP202" s="303"/>
      <c r="DJQ202" s="303"/>
      <c r="DJR202" s="303"/>
      <c r="DJS202" s="303"/>
      <c r="DJT202" s="303"/>
      <c r="DJU202" s="303"/>
      <c r="DJV202" s="303"/>
      <c r="DJW202" s="303"/>
      <c r="DJX202" s="303"/>
      <c r="DJY202" s="303"/>
      <c r="DJZ202" s="303"/>
      <c r="DKA202" s="303"/>
      <c r="DKB202" s="303"/>
      <c r="DKC202" s="303"/>
      <c r="DKD202" s="303"/>
      <c r="DKE202" s="303"/>
      <c r="DKF202" s="303"/>
      <c r="DKG202" s="303"/>
      <c r="DKH202" s="303"/>
      <c r="DKI202" s="303"/>
      <c r="DKJ202" s="303"/>
      <c r="DKK202" s="303"/>
      <c r="DKL202" s="303"/>
      <c r="DKM202" s="303"/>
      <c r="DKN202" s="303"/>
      <c r="DKO202" s="303"/>
      <c r="DKP202" s="303"/>
      <c r="DKQ202" s="303"/>
      <c r="DKR202" s="303"/>
      <c r="DKS202" s="303"/>
      <c r="DKT202" s="303"/>
      <c r="DKU202" s="303"/>
      <c r="DKV202" s="303"/>
      <c r="DKW202" s="303"/>
      <c r="DKX202" s="303"/>
      <c r="DKY202" s="303"/>
      <c r="DKZ202" s="303"/>
      <c r="DLA202" s="303"/>
      <c r="DLB202" s="303"/>
      <c r="DLC202" s="303"/>
      <c r="DLD202" s="303"/>
      <c r="DLE202" s="303"/>
      <c r="DLF202" s="303"/>
      <c r="DLG202" s="303"/>
      <c r="DLH202" s="303"/>
      <c r="DLI202" s="303"/>
      <c r="DLJ202" s="303"/>
      <c r="DLK202" s="303"/>
      <c r="DLL202" s="303"/>
      <c r="DLM202" s="303"/>
      <c r="DLN202" s="303"/>
      <c r="DLO202" s="303"/>
      <c r="DLP202" s="303"/>
      <c r="DLQ202" s="303"/>
      <c r="DLR202" s="303"/>
      <c r="DLS202" s="303"/>
      <c r="DLT202" s="303"/>
      <c r="DLU202" s="303"/>
      <c r="DLV202" s="303"/>
      <c r="DLW202" s="303"/>
      <c r="DLX202" s="303"/>
      <c r="DLY202" s="303"/>
      <c r="DLZ202" s="303"/>
      <c r="DMA202" s="303"/>
      <c r="DMB202" s="303"/>
      <c r="DMC202" s="303"/>
      <c r="DMD202" s="303"/>
      <c r="DME202" s="303"/>
      <c r="DMF202" s="303"/>
      <c r="DMG202" s="303"/>
      <c r="DMH202" s="303"/>
      <c r="DMI202" s="303"/>
      <c r="DMJ202" s="303"/>
      <c r="DMK202" s="303"/>
      <c r="DML202" s="303"/>
      <c r="DMM202" s="303"/>
      <c r="DMN202" s="303"/>
      <c r="DMO202" s="303"/>
      <c r="DMP202" s="303"/>
      <c r="DMQ202" s="303"/>
      <c r="DMR202" s="303"/>
      <c r="DMS202" s="303"/>
      <c r="DMT202" s="303"/>
      <c r="DMU202" s="303"/>
      <c r="DMV202" s="303"/>
      <c r="DMW202" s="303"/>
      <c r="DMX202" s="303"/>
      <c r="DMY202" s="303"/>
      <c r="DMZ202" s="303"/>
      <c r="DNA202" s="303"/>
      <c r="DNB202" s="303"/>
      <c r="DNC202" s="303"/>
      <c r="DND202" s="303"/>
      <c r="DNE202" s="303"/>
      <c r="DNF202" s="303"/>
      <c r="DNG202" s="303"/>
      <c r="DNH202" s="303"/>
      <c r="DNI202" s="303"/>
      <c r="DNJ202" s="303"/>
      <c r="DNK202" s="303"/>
      <c r="DNL202" s="303"/>
      <c r="DNM202" s="303"/>
      <c r="DNN202" s="303"/>
      <c r="DNO202" s="303"/>
      <c r="DNP202" s="303"/>
      <c r="DNQ202" s="303"/>
      <c r="DNR202" s="303"/>
      <c r="DNS202" s="303"/>
      <c r="DNT202" s="303"/>
      <c r="DNU202" s="303"/>
      <c r="DNV202" s="303"/>
      <c r="DNW202" s="303"/>
      <c r="DNX202" s="303"/>
      <c r="DNY202" s="303"/>
      <c r="DNZ202" s="303"/>
      <c r="DOA202" s="303"/>
      <c r="DOB202" s="303"/>
      <c r="DOC202" s="303"/>
      <c r="DOD202" s="303"/>
      <c r="DOE202" s="303"/>
      <c r="DOF202" s="303"/>
      <c r="DOG202" s="303"/>
      <c r="DOH202" s="303"/>
      <c r="DOI202" s="303"/>
      <c r="DOJ202" s="303"/>
      <c r="DOK202" s="303"/>
      <c r="DOL202" s="303"/>
      <c r="DOM202" s="303"/>
      <c r="DON202" s="303"/>
      <c r="DOO202" s="303"/>
      <c r="DOP202" s="303"/>
      <c r="DOQ202" s="303"/>
      <c r="DOR202" s="303"/>
      <c r="DOS202" s="303"/>
      <c r="DOT202" s="303"/>
      <c r="DOU202" s="303"/>
      <c r="DOV202" s="303"/>
      <c r="DOW202" s="303"/>
      <c r="DOX202" s="303"/>
      <c r="DOY202" s="303"/>
      <c r="DOZ202" s="303"/>
      <c r="DPA202" s="303"/>
      <c r="DPB202" s="303"/>
      <c r="DPC202" s="303"/>
      <c r="DPD202" s="303"/>
      <c r="DPE202" s="303"/>
      <c r="DPF202" s="303"/>
      <c r="DPG202" s="303"/>
      <c r="DPH202" s="303"/>
      <c r="DPI202" s="303"/>
      <c r="DPJ202" s="303"/>
      <c r="DPK202" s="303"/>
      <c r="DPL202" s="303"/>
      <c r="DPM202" s="303"/>
      <c r="DPN202" s="303"/>
      <c r="DPO202" s="303"/>
      <c r="DPP202" s="303"/>
      <c r="DPQ202" s="303"/>
      <c r="DPR202" s="303"/>
      <c r="DPS202" s="303"/>
      <c r="DPT202" s="303"/>
      <c r="DPU202" s="303"/>
      <c r="DPV202" s="303"/>
      <c r="DPW202" s="303"/>
      <c r="DPX202" s="303"/>
      <c r="DPY202" s="303"/>
      <c r="DPZ202" s="303"/>
      <c r="DQA202" s="303"/>
      <c r="DQB202" s="303"/>
      <c r="DQC202" s="303"/>
      <c r="DQD202" s="303"/>
      <c r="DQE202" s="303"/>
      <c r="DQF202" s="303"/>
      <c r="DQG202" s="303"/>
      <c r="DQH202" s="303"/>
      <c r="DQI202" s="303"/>
      <c r="DQJ202" s="303"/>
      <c r="DQK202" s="303"/>
      <c r="DQL202" s="303"/>
      <c r="DQM202" s="303"/>
      <c r="DQN202" s="303"/>
      <c r="DQO202" s="303"/>
      <c r="DQP202" s="303"/>
      <c r="DQQ202" s="303"/>
      <c r="DQR202" s="303"/>
      <c r="DQS202" s="303"/>
      <c r="DQT202" s="303"/>
      <c r="DQU202" s="303"/>
      <c r="DQV202" s="303"/>
      <c r="DQW202" s="303"/>
      <c r="DQX202" s="303"/>
      <c r="DQY202" s="303"/>
      <c r="DQZ202" s="303"/>
      <c r="DRA202" s="303"/>
      <c r="DRB202" s="303"/>
      <c r="DRC202" s="303"/>
      <c r="DRD202" s="303"/>
      <c r="DRE202" s="303"/>
      <c r="DRF202" s="303"/>
      <c r="DRG202" s="303"/>
      <c r="DRH202" s="303"/>
      <c r="DRI202" s="303"/>
      <c r="DRJ202" s="303"/>
      <c r="DRK202" s="303"/>
      <c r="DRL202" s="303"/>
      <c r="DRM202" s="303"/>
      <c r="DRN202" s="303"/>
      <c r="DRO202" s="303"/>
      <c r="DRP202" s="303"/>
      <c r="DRQ202" s="303"/>
      <c r="DRR202" s="303"/>
      <c r="DRS202" s="303"/>
      <c r="DRT202" s="303"/>
      <c r="DRU202" s="303"/>
      <c r="DRV202" s="303"/>
      <c r="DRW202" s="303"/>
      <c r="DRX202" s="303"/>
      <c r="DRY202" s="303"/>
      <c r="DRZ202" s="303"/>
      <c r="DSA202" s="303"/>
      <c r="DSB202" s="303"/>
      <c r="DSC202" s="303"/>
      <c r="DSD202" s="303"/>
      <c r="DSE202" s="303"/>
      <c r="DSF202" s="303"/>
      <c r="DSG202" s="303"/>
      <c r="DSH202" s="303"/>
      <c r="DSI202" s="303"/>
      <c r="DSJ202" s="303"/>
      <c r="DSK202" s="303"/>
      <c r="DSL202" s="303"/>
      <c r="DSM202" s="303"/>
      <c r="DSN202" s="303"/>
      <c r="DSO202" s="303"/>
      <c r="DSP202" s="303"/>
      <c r="DSQ202" s="303"/>
      <c r="DSR202" s="303"/>
      <c r="DSS202" s="303"/>
      <c r="DST202" s="303"/>
      <c r="DSU202" s="303"/>
      <c r="DSV202" s="303"/>
      <c r="DSW202" s="303"/>
      <c r="DSX202" s="303"/>
      <c r="DSY202" s="303"/>
      <c r="DSZ202" s="303"/>
      <c r="DTA202" s="303"/>
      <c r="DTB202" s="303"/>
      <c r="DTC202" s="303"/>
      <c r="DTD202" s="303"/>
      <c r="DTE202" s="303"/>
      <c r="DTF202" s="303"/>
      <c r="DTG202" s="303"/>
      <c r="DTH202" s="303"/>
      <c r="DTI202" s="303"/>
      <c r="DTJ202" s="303"/>
      <c r="DTK202" s="303"/>
      <c r="DTL202" s="303"/>
      <c r="DTM202" s="303"/>
      <c r="DTN202" s="303"/>
      <c r="DTO202" s="303"/>
      <c r="DTP202" s="303"/>
      <c r="DTQ202" s="303"/>
      <c r="DTR202" s="303"/>
      <c r="DTS202" s="303"/>
      <c r="DTT202" s="303"/>
      <c r="DTU202" s="303"/>
      <c r="DTV202" s="303"/>
      <c r="DTW202" s="303"/>
      <c r="DTX202" s="303"/>
      <c r="DTY202" s="303"/>
      <c r="DTZ202" s="303"/>
      <c r="DUA202" s="303"/>
      <c r="DUB202" s="303"/>
      <c r="DUC202" s="303"/>
      <c r="DUD202" s="303"/>
      <c r="DUE202" s="303"/>
      <c r="DUF202" s="303"/>
      <c r="DUG202" s="303"/>
      <c r="DUH202" s="303"/>
      <c r="DUI202" s="303"/>
      <c r="DUJ202" s="303"/>
      <c r="DUK202" s="303"/>
      <c r="DUL202" s="303"/>
      <c r="DUM202" s="303"/>
      <c r="DUN202" s="303"/>
      <c r="DUO202" s="303"/>
      <c r="DUP202" s="303"/>
      <c r="DUQ202" s="303"/>
      <c r="DUR202" s="303"/>
      <c r="DUS202" s="303"/>
      <c r="DUT202" s="303"/>
      <c r="DUU202" s="303"/>
      <c r="DUV202" s="303"/>
      <c r="DUW202" s="303"/>
      <c r="DUX202" s="303"/>
      <c r="DUY202" s="303"/>
      <c r="DUZ202" s="303"/>
      <c r="DVA202" s="303"/>
      <c r="DVB202" s="303"/>
      <c r="DVC202" s="303"/>
      <c r="DVD202" s="303"/>
      <c r="DVE202" s="303"/>
      <c r="DVF202" s="303"/>
      <c r="DVG202" s="303"/>
      <c r="DVH202" s="303"/>
      <c r="DVI202" s="303"/>
      <c r="DVJ202" s="303"/>
      <c r="DVK202" s="303"/>
      <c r="DVL202" s="303"/>
      <c r="DVM202" s="303"/>
      <c r="DVN202" s="303"/>
      <c r="DVO202" s="303"/>
      <c r="DVP202" s="303"/>
      <c r="DVQ202" s="303"/>
      <c r="DVR202" s="303"/>
      <c r="DVS202" s="303"/>
      <c r="DVT202" s="303"/>
      <c r="DVU202" s="303"/>
      <c r="DVV202" s="303"/>
      <c r="DVW202" s="303"/>
      <c r="DVX202" s="303"/>
      <c r="DVY202" s="303"/>
      <c r="DVZ202" s="303"/>
      <c r="DWA202" s="303"/>
      <c r="DWB202" s="303"/>
      <c r="DWC202" s="303"/>
      <c r="DWD202" s="303"/>
      <c r="DWE202" s="303"/>
      <c r="DWF202" s="303"/>
      <c r="DWG202" s="303"/>
      <c r="DWH202" s="303"/>
      <c r="DWI202" s="303"/>
      <c r="DWJ202" s="303"/>
      <c r="DWK202" s="303"/>
      <c r="DWL202" s="303"/>
      <c r="DWM202" s="303"/>
      <c r="DWN202" s="303"/>
      <c r="DWO202" s="303"/>
      <c r="DWP202" s="303"/>
      <c r="DWQ202" s="303"/>
      <c r="DWR202" s="303"/>
      <c r="DWS202" s="303"/>
      <c r="DWT202" s="303"/>
      <c r="DWU202" s="303"/>
      <c r="DWV202" s="303"/>
      <c r="DWW202" s="303"/>
      <c r="DWX202" s="303"/>
      <c r="DWY202" s="303"/>
      <c r="DWZ202" s="303"/>
      <c r="DXA202" s="303"/>
      <c r="DXB202" s="303"/>
      <c r="DXC202" s="303"/>
      <c r="DXD202" s="303"/>
      <c r="DXE202" s="303"/>
      <c r="DXF202" s="303"/>
      <c r="DXG202" s="303"/>
      <c r="DXH202" s="303"/>
      <c r="DXI202" s="303"/>
      <c r="DXJ202" s="303"/>
      <c r="DXK202" s="303"/>
      <c r="DXL202" s="303"/>
      <c r="DXM202" s="303"/>
      <c r="DXN202" s="303"/>
      <c r="DXO202" s="303"/>
      <c r="DXP202" s="303"/>
      <c r="DXQ202" s="303"/>
      <c r="DXR202" s="303"/>
      <c r="DXS202" s="303"/>
      <c r="DXT202" s="303"/>
      <c r="DXU202" s="303"/>
      <c r="DXV202" s="303"/>
      <c r="DXW202" s="303"/>
      <c r="DXX202" s="303"/>
      <c r="DXY202" s="303"/>
      <c r="DXZ202" s="303"/>
      <c r="DYA202" s="303"/>
      <c r="DYB202" s="303"/>
      <c r="DYC202" s="303"/>
      <c r="DYD202" s="303"/>
      <c r="DYE202" s="303"/>
      <c r="DYF202" s="303"/>
      <c r="DYG202" s="303"/>
      <c r="DYH202" s="303"/>
      <c r="DYI202" s="303"/>
      <c r="DYJ202" s="303"/>
      <c r="DYK202" s="303"/>
      <c r="DYL202" s="303"/>
      <c r="DYM202" s="303"/>
      <c r="DYN202" s="303"/>
      <c r="DYO202" s="303"/>
      <c r="DYP202" s="303"/>
      <c r="DYQ202" s="303"/>
      <c r="DYR202" s="303"/>
      <c r="DYS202" s="303"/>
      <c r="DYT202" s="303"/>
      <c r="DYU202" s="303"/>
      <c r="DYV202" s="303"/>
      <c r="DYW202" s="303"/>
      <c r="DYX202" s="303"/>
      <c r="DYY202" s="303"/>
      <c r="DYZ202" s="303"/>
      <c r="DZA202" s="303"/>
      <c r="DZB202" s="303"/>
      <c r="DZC202" s="303"/>
      <c r="DZD202" s="303"/>
      <c r="DZE202" s="303"/>
      <c r="DZF202" s="303"/>
      <c r="DZG202" s="303"/>
      <c r="DZH202" s="303"/>
      <c r="DZI202" s="303"/>
      <c r="DZJ202" s="303"/>
      <c r="DZK202" s="303"/>
      <c r="DZL202" s="303"/>
      <c r="DZM202" s="303"/>
      <c r="DZN202" s="303"/>
      <c r="DZO202" s="303"/>
      <c r="DZP202" s="303"/>
      <c r="DZQ202" s="303"/>
      <c r="DZR202" s="303"/>
      <c r="DZS202" s="303"/>
      <c r="DZT202" s="303"/>
      <c r="DZU202" s="303"/>
      <c r="DZV202" s="303"/>
      <c r="DZW202" s="303"/>
      <c r="DZX202" s="303"/>
      <c r="DZY202" s="303"/>
      <c r="DZZ202" s="303"/>
      <c r="EAA202" s="303"/>
      <c r="EAB202" s="303"/>
      <c r="EAC202" s="303"/>
      <c r="EAD202" s="303"/>
      <c r="EAE202" s="303"/>
      <c r="EAF202" s="303"/>
      <c r="EAG202" s="303"/>
      <c r="EAH202" s="303"/>
      <c r="EAI202" s="303"/>
      <c r="EAJ202" s="303"/>
      <c r="EAK202" s="303"/>
      <c r="EAL202" s="303"/>
      <c r="EAM202" s="303"/>
      <c r="EAN202" s="303"/>
      <c r="EAO202" s="303"/>
      <c r="EAP202" s="303"/>
      <c r="EAQ202" s="303"/>
      <c r="EAR202" s="303"/>
      <c r="EAS202" s="303"/>
      <c r="EAT202" s="303"/>
      <c r="EAU202" s="303"/>
      <c r="EAV202" s="303"/>
      <c r="EAW202" s="303"/>
      <c r="EAX202" s="303"/>
      <c r="EAY202" s="303"/>
      <c r="EAZ202" s="303"/>
      <c r="EBA202" s="303"/>
      <c r="EBB202" s="303"/>
      <c r="EBC202" s="303"/>
      <c r="EBD202" s="303"/>
      <c r="EBE202" s="303"/>
      <c r="EBF202" s="303"/>
      <c r="EBG202" s="303"/>
      <c r="EBH202" s="303"/>
      <c r="EBI202" s="303"/>
      <c r="EBJ202" s="303"/>
      <c r="EBK202" s="303"/>
      <c r="EBL202" s="303"/>
      <c r="EBM202" s="303"/>
      <c r="EBN202" s="303"/>
      <c r="EBO202" s="303"/>
      <c r="EBP202" s="303"/>
      <c r="EBQ202" s="303"/>
      <c r="EBR202" s="303"/>
      <c r="EBS202" s="303"/>
      <c r="EBT202" s="303"/>
      <c r="EBU202" s="303"/>
      <c r="EBV202" s="303"/>
      <c r="EBW202" s="303"/>
      <c r="EBX202" s="303"/>
      <c r="EBY202" s="303"/>
      <c r="EBZ202" s="303"/>
      <c r="ECA202" s="303"/>
      <c r="ECB202" s="303"/>
      <c r="ECC202" s="303"/>
      <c r="ECD202" s="303"/>
      <c r="ECE202" s="303"/>
      <c r="ECF202" s="303"/>
      <c r="ECG202" s="303"/>
      <c r="ECH202" s="303"/>
      <c r="ECI202" s="303"/>
      <c r="ECJ202" s="303"/>
      <c r="ECK202" s="303"/>
      <c r="ECL202" s="303"/>
      <c r="ECM202" s="303"/>
      <c r="ECN202" s="303"/>
      <c r="ECO202" s="303"/>
      <c r="ECP202" s="303"/>
      <c r="ECQ202" s="303"/>
      <c r="ECR202" s="303"/>
      <c r="ECS202" s="303"/>
      <c r="ECT202" s="303"/>
      <c r="ECU202" s="303"/>
      <c r="ECV202" s="303"/>
      <c r="ECW202" s="303"/>
      <c r="ECX202" s="303"/>
      <c r="ECY202" s="303"/>
      <c r="ECZ202" s="303"/>
      <c r="EDA202" s="303"/>
      <c r="EDB202" s="303"/>
      <c r="EDC202" s="303"/>
      <c r="EDD202" s="303"/>
      <c r="EDE202" s="303"/>
      <c r="EDF202" s="303"/>
      <c r="EDG202" s="303"/>
      <c r="EDH202" s="303"/>
      <c r="EDI202" s="303"/>
      <c r="EDJ202" s="303"/>
      <c r="EDK202" s="303"/>
      <c r="EDL202" s="303"/>
      <c r="EDM202" s="303"/>
      <c r="EDN202" s="303"/>
      <c r="EDO202" s="303"/>
      <c r="EDP202" s="303"/>
      <c r="EDQ202" s="303"/>
      <c r="EDR202" s="303"/>
      <c r="EDS202" s="303"/>
      <c r="EDT202" s="303"/>
      <c r="EDU202" s="303"/>
      <c r="EDV202" s="303"/>
      <c r="EDW202" s="303"/>
      <c r="EDX202" s="303"/>
      <c r="EDY202" s="303"/>
      <c r="EDZ202" s="303"/>
      <c r="EEA202" s="303"/>
      <c r="EEB202" s="303"/>
      <c r="EEC202" s="303"/>
      <c r="EED202" s="303"/>
      <c r="EEE202" s="303"/>
      <c r="EEF202" s="303"/>
      <c r="EEG202" s="303"/>
      <c r="EEH202" s="303"/>
      <c r="EEI202" s="303"/>
      <c r="EEJ202" s="303"/>
      <c r="EEK202" s="303"/>
      <c r="EEL202" s="303"/>
      <c r="EEM202" s="303"/>
      <c r="EEN202" s="303"/>
      <c r="EEO202" s="303"/>
      <c r="EEP202" s="303"/>
      <c r="EEQ202" s="303"/>
      <c r="EER202" s="303"/>
      <c r="EES202" s="303"/>
      <c r="EET202" s="303"/>
      <c r="EEU202" s="303"/>
      <c r="EEV202" s="303"/>
      <c r="EEW202" s="303"/>
      <c r="EEX202" s="303"/>
      <c r="EEY202" s="303"/>
      <c r="EEZ202" s="303"/>
      <c r="EFA202" s="303"/>
      <c r="EFB202" s="303"/>
      <c r="EFC202" s="303"/>
      <c r="EFD202" s="303"/>
      <c r="EFE202" s="303"/>
      <c r="EFF202" s="303"/>
      <c r="EFG202" s="303"/>
      <c r="EFH202" s="303"/>
      <c r="EFI202" s="303"/>
      <c r="EFJ202" s="303"/>
      <c r="EFK202" s="303"/>
      <c r="EFL202" s="303"/>
      <c r="EFM202" s="303"/>
      <c r="EFN202" s="303"/>
      <c r="EFO202" s="303"/>
      <c r="EFP202" s="303"/>
      <c r="EFQ202" s="303"/>
      <c r="EFR202" s="303"/>
      <c r="EFS202" s="303"/>
      <c r="EFT202" s="303"/>
      <c r="EFU202" s="303"/>
      <c r="EFV202" s="303"/>
      <c r="EFW202" s="303"/>
      <c r="EFX202" s="303"/>
      <c r="EFY202" s="303"/>
      <c r="EFZ202" s="303"/>
      <c r="EGA202" s="303"/>
      <c r="EGB202" s="303"/>
      <c r="EGC202" s="303"/>
      <c r="EGD202" s="303"/>
      <c r="EGE202" s="303"/>
      <c r="EGF202" s="303"/>
      <c r="EGG202" s="303"/>
      <c r="EGH202" s="303"/>
      <c r="EGI202" s="303"/>
      <c r="EGJ202" s="303"/>
      <c r="EGK202" s="303"/>
      <c r="EGL202" s="303"/>
      <c r="EGM202" s="303"/>
      <c r="EGN202" s="303"/>
      <c r="EGO202" s="303"/>
      <c r="EGP202" s="303"/>
      <c r="EGQ202" s="303"/>
      <c r="EGR202" s="303"/>
      <c r="EGS202" s="303"/>
      <c r="EGT202" s="303"/>
      <c r="EGU202" s="303"/>
      <c r="EGV202" s="303"/>
      <c r="EGW202" s="303"/>
      <c r="EGX202" s="303"/>
      <c r="EGY202" s="303"/>
      <c r="EGZ202" s="303"/>
      <c r="EHA202" s="303"/>
      <c r="EHB202" s="303"/>
      <c r="EHC202" s="303"/>
      <c r="EHD202" s="303"/>
      <c r="EHE202" s="303"/>
      <c r="EHF202" s="303"/>
      <c r="EHG202" s="303"/>
      <c r="EHH202" s="303"/>
      <c r="EHI202" s="303"/>
      <c r="EHJ202" s="303"/>
      <c r="EHK202" s="303"/>
      <c r="EHL202" s="303"/>
      <c r="EHM202" s="303"/>
      <c r="EHN202" s="303"/>
      <c r="EHO202" s="303"/>
      <c r="EHP202" s="303"/>
      <c r="EHQ202" s="303"/>
      <c r="EHR202" s="303"/>
      <c r="EHS202" s="303"/>
      <c r="EHT202" s="303"/>
      <c r="EHU202" s="303"/>
      <c r="EHV202" s="303"/>
      <c r="EHW202" s="303"/>
      <c r="EHX202" s="303"/>
      <c r="EHY202" s="303"/>
      <c r="EHZ202" s="303"/>
      <c r="EIA202" s="303"/>
      <c r="EIB202" s="303"/>
      <c r="EIC202" s="303"/>
      <c r="EID202" s="303"/>
      <c r="EIE202" s="303"/>
      <c r="EIF202" s="303"/>
      <c r="EIG202" s="303"/>
      <c r="EIH202" s="303"/>
      <c r="EII202" s="303"/>
      <c r="EIJ202" s="303"/>
      <c r="EIK202" s="303"/>
      <c r="EIL202" s="303"/>
      <c r="EIM202" s="303"/>
      <c r="EIN202" s="303"/>
      <c r="EIO202" s="303"/>
      <c r="EIP202" s="303"/>
      <c r="EIQ202" s="303"/>
      <c r="EIR202" s="303"/>
      <c r="EIS202" s="303"/>
      <c r="EIT202" s="303"/>
      <c r="EIU202" s="303"/>
      <c r="EIV202" s="303"/>
      <c r="EIW202" s="303"/>
      <c r="EIX202" s="303"/>
      <c r="EIY202" s="303"/>
      <c r="EIZ202" s="303"/>
      <c r="EJA202" s="303"/>
      <c r="EJB202" s="303"/>
      <c r="EJC202" s="303"/>
      <c r="EJD202" s="303"/>
      <c r="EJE202" s="303"/>
      <c r="EJF202" s="303"/>
      <c r="EJG202" s="303"/>
      <c r="EJH202" s="303"/>
      <c r="EJI202" s="303"/>
      <c r="EJJ202" s="303"/>
      <c r="EJK202" s="303"/>
      <c r="EJL202" s="303"/>
      <c r="EJM202" s="303"/>
      <c r="EJN202" s="303"/>
      <c r="EJO202" s="303"/>
      <c r="EJP202" s="303"/>
      <c r="EJQ202" s="303"/>
      <c r="EJR202" s="303"/>
      <c r="EJS202" s="303"/>
      <c r="EJT202" s="303"/>
      <c r="EJU202" s="303"/>
      <c r="EJV202" s="303"/>
      <c r="EJW202" s="303"/>
      <c r="EJX202" s="303"/>
      <c r="EJY202" s="303"/>
      <c r="EJZ202" s="303"/>
      <c r="EKA202" s="303"/>
      <c r="EKB202" s="303"/>
      <c r="EKC202" s="303"/>
      <c r="EKD202" s="303"/>
      <c r="EKE202" s="303"/>
      <c r="EKF202" s="303"/>
      <c r="EKG202" s="303"/>
      <c r="EKH202" s="303"/>
      <c r="EKI202" s="303"/>
      <c r="EKJ202" s="303"/>
      <c r="EKK202" s="303"/>
      <c r="EKL202" s="303"/>
      <c r="EKM202" s="303"/>
      <c r="EKN202" s="303"/>
      <c r="EKO202" s="303"/>
      <c r="EKP202" s="303"/>
      <c r="EKQ202" s="303"/>
      <c r="EKR202" s="303"/>
      <c r="EKS202" s="303"/>
      <c r="EKT202" s="303"/>
      <c r="EKU202" s="303"/>
      <c r="EKV202" s="303"/>
      <c r="EKW202" s="303"/>
      <c r="EKX202" s="303"/>
      <c r="EKY202" s="303"/>
      <c r="EKZ202" s="303"/>
      <c r="ELA202" s="303"/>
      <c r="ELB202" s="303"/>
      <c r="ELC202" s="303"/>
      <c r="ELD202" s="303"/>
      <c r="ELE202" s="303"/>
      <c r="ELF202" s="303"/>
      <c r="ELG202" s="303"/>
      <c r="ELH202" s="303"/>
      <c r="ELI202" s="303"/>
      <c r="ELJ202" s="303"/>
      <c r="ELK202" s="303"/>
      <c r="ELL202" s="303"/>
      <c r="ELM202" s="303"/>
      <c r="ELN202" s="303"/>
      <c r="ELO202" s="303"/>
      <c r="ELP202" s="303"/>
      <c r="ELQ202" s="303"/>
      <c r="ELR202" s="303"/>
      <c r="ELS202" s="303"/>
      <c r="ELT202" s="303"/>
      <c r="ELU202" s="303"/>
      <c r="ELV202" s="303"/>
      <c r="ELW202" s="303"/>
      <c r="ELX202" s="303"/>
      <c r="ELY202" s="303"/>
      <c r="ELZ202" s="303"/>
      <c r="EMA202" s="303"/>
      <c r="EMB202" s="303"/>
      <c r="EMC202" s="303"/>
      <c r="EMD202" s="303"/>
      <c r="EME202" s="303"/>
      <c r="EMF202" s="303"/>
      <c r="EMG202" s="303"/>
      <c r="EMH202" s="303"/>
      <c r="EMI202" s="303"/>
      <c r="EMJ202" s="303"/>
      <c r="EMK202" s="303"/>
      <c r="EML202" s="303"/>
      <c r="EMM202" s="303"/>
      <c r="EMN202" s="303"/>
      <c r="EMO202" s="303"/>
      <c r="EMP202" s="303"/>
      <c r="EMQ202" s="303"/>
      <c r="EMR202" s="303"/>
      <c r="EMS202" s="303"/>
      <c r="EMT202" s="303"/>
      <c r="EMU202" s="303"/>
      <c r="EMV202" s="303"/>
      <c r="EMW202" s="303"/>
      <c r="EMX202" s="303"/>
      <c r="EMY202" s="303"/>
      <c r="EMZ202" s="303"/>
      <c r="ENA202" s="303"/>
      <c r="ENB202" s="303"/>
      <c r="ENC202" s="303"/>
      <c r="END202" s="303"/>
      <c r="ENE202" s="303"/>
      <c r="ENF202" s="303"/>
      <c r="ENG202" s="303"/>
      <c r="ENH202" s="303"/>
      <c r="ENI202" s="303"/>
      <c r="ENJ202" s="303"/>
      <c r="ENK202" s="303"/>
      <c r="ENL202" s="303"/>
      <c r="ENM202" s="303"/>
      <c r="ENN202" s="303"/>
      <c r="ENO202" s="303"/>
      <c r="ENP202" s="303"/>
      <c r="ENQ202" s="303"/>
      <c r="ENR202" s="303"/>
      <c r="ENS202" s="303"/>
      <c r="ENT202" s="303"/>
      <c r="ENU202" s="303"/>
      <c r="ENV202" s="303"/>
      <c r="ENW202" s="303"/>
      <c r="ENX202" s="303"/>
      <c r="ENY202" s="303"/>
      <c r="ENZ202" s="303"/>
      <c r="EOA202" s="303"/>
      <c r="EOB202" s="303"/>
      <c r="EOC202" s="303"/>
      <c r="EOD202" s="303"/>
      <c r="EOE202" s="303"/>
      <c r="EOF202" s="303"/>
      <c r="EOG202" s="303"/>
      <c r="EOH202" s="303"/>
      <c r="EOI202" s="303"/>
      <c r="EOJ202" s="303"/>
      <c r="EOK202" s="303"/>
      <c r="EOL202" s="303"/>
      <c r="EOM202" s="303"/>
      <c r="EON202" s="303"/>
      <c r="EOO202" s="303"/>
      <c r="EOP202" s="303"/>
      <c r="EOQ202" s="303"/>
      <c r="EOR202" s="303"/>
      <c r="EOS202" s="303"/>
      <c r="EOT202" s="303"/>
      <c r="EOU202" s="303"/>
      <c r="EOV202" s="303"/>
      <c r="EOW202" s="303"/>
      <c r="EOX202" s="303"/>
      <c r="EOY202" s="303"/>
      <c r="EOZ202" s="303"/>
      <c r="EPA202" s="303"/>
      <c r="EPB202" s="303"/>
      <c r="EPC202" s="303"/>
      <c r="EPD202" s="303"/>
      <c r="EPE202" s="303"/>
      <c r="EPF202" s="303"/>
      <c r="EPG202" s="303"/>
      <c r="EPH202" s="303"/>
      <c r="EPI202" s="303"/>
      <c r="EPJ202" s="303"/>
      <c r="EPK202" s="303"/>
      <c r="EPL202" s="303"/>
      <c r="EPM202" s="303"/>
      <c r="EPN202" s="303"/>
      <c r="EPO202" s="303"/>
      <c r="EPP202" s="303"/>
      <c r="EPQ202" s="303"/>
      <c r="EPR202" s="303"/>
      <c r="EPS202" s="303"/>
      <c r="EPT202" s="303"/>
      <c r="EPU202" s="303"/>
      <c r="EPV202" s="303"/>
      <c r="EPW202" s="303"/>
      <c r="EPX202" s="303"/>
      <c r="EPY202" s="303"/>
      <c r="EPZ202" s="303"/>
      <c r="EQA202" s="303"/>
      <c r="EQB202" s="303"/>
      <c r="EQC202" s="303"/>
      <c r="EQD202" s="303"/>
      <c r="EQE202" s="303"/>
      <c r="EQF202" s="303"/>
      <c r="EQG202" s="303"/>
      <c r="EQH202" s="303"/>
      <c r="EQI202" s="303"/>
      <c r="EQJ202" s="303"/>
      <c r="EQK202" s="303"/>
      <c r="EQL202" s="303"/>
      <c r="EQM202" s="303"/>
      <c r="EQN202" s="303"/>
      <c r="EQO202" s="303"/>
      <c r="EQP202" s="303"/>
      <c r="EQQ202" s="303"/>
      <c r="EQR202" s="303"/>
      <c r="EQS202" s="303"/>
      <c r="EQT202" s="303"/>
      <c r="EQU202" s="303"/>
      <c r="EQV202" s="303"/>
      <c r="EQW202" s="303"/>
      <c r="EQX202" s="303"/>
      <c r="EQY202" s="303"/>
      <c r="EQZ202" s="303"/>
      <c r="ERA202" s="303"/>
      <c r="ERB202" s="303"/>
      <c r="ERC202" s="303"/>
      <c r="ERD202" s="303"/>
      <c r="ERE202" s="303"/>
      <c r="ERF202" s="303"/>
      <c r="ERG202" s="303"/>
      <c r="ERH202" s="303"/>
      <c r="ERI202" s="303"/>
      <c r="ERJ202" s="303"/>
      <c r="ERK202" s="303"/>
      <c r="ERL202" s="303"/>
      <c r="ERM202" s="303"/>
      <c r="ERN202" s="303"/>
      <c r="ERO202" s="303"/>
      <c r="ERP202" s="303"/>
      <c r="ERQ202" s="303"/>
      <c r="ERR202" s="303"/>
      <c r="ERS202" s="303"/>
      <c r="ERT202" s="303"/>
      <c r="ERU202" s="303"/>
      <c r="ERV202" s="303"/>
      <c r="ERW202" s="303"/>
      <c r="ERX202" s="303"/>
      <c r="ERY202" s="303"/>
      <c r="ERZ202" s="303"/>
      <c r="ESA202" s="303"/>
      <c r="ESB202" s="303"/>
      <c r="ESC202" s="303"/>
      <c r="ESD202" s="303"/>
      <c r="ESE202" s="303"/>
      <c r="ESF202" s="303"/>
      <c r="ESG202" s="303"/>
      <c r="ESH202" s="303"/>
      <c r="ESI202" s="303"/>
      <c r="ESJ202" s="303"/>
      <c r="ESK202" s="303"/>
      <c r="ESL202" s="303"/>
      <c r="ESM202" s="303"/>
      <c r="ESN202" s="303"/>
      <c r="ESO202" s="303"/>
      <c r="ESP202" s="303"/>
      <c r="ESQ202" s="303"/>
      <c r="ESR202" s="303"/>
      <c r="ESS202" s="303"/>
      <c r="EST202" s="303"/>
      <c r="ESU202" s="303"/>
      <c r="ESV202" s="303"/>
      <c r="ESW202" s="303"/>
      <c r="ESX202" s="303"/>
      <c r="ESY202" s="303"/>
      <c r="ESZ202" s="303"/>
      <c r="ETA202" s="303"/>
      <c r="ETB202" s="303"/>
      <c r="ETC202" s="303"/>
      <c r="ETD202" s="303"/>
      <c r="ETE202" s="303"/>
      <c r="ETF202" s="303"/>
      <c r="ETG202" s="303"/>
      <c r="ETH202" s="303"/>
      <c r="ETI202" s="303"/>
      <c r="ETJ202" s="303"/>
      <c r="ETK202" s="303"/>
      <c r="ETL202" s="303"/>
      <c r="ETM202" s="303"/>
      <c r="ETN202" s="303"/>
      <c r="ETO202" s="303"/>
      <c r="ETP202" s="303"/>
      <c r="ETQ202" s="303"/>
      <c r="ETR202" s="303"/>
      <c r="ETS202" s="303"/>
      <c r="ETT202" s="303"/>
      <c r="ETU202" s="303"/>
      <c r="ETV202" s="303"/>
      <c r="ETW202" s="303"/>
      <c r="ETX202" s="303"/>
      <c r="ETY202" s="303"/>
      <c r="ETZ202" s="303"/>
      <c r="EUA202" s="303"/>
      <c r="EUB202" s="303"/>
      <c r="EUC202" s="303"/>
      <c r="EUD202" s="303"/>
      <c r="EUE202" s="303"/>
      <c r="EUF202" s="303"/>
      <c r="EUG202" s="303"/>
      <c r="EUH202" s="303"/>
      <c r="EUI202" s="303"/>
      <c r="EUJ202" s="303"/>
      <c r="EUK202" s="303"/>
      <c r="EUL202" s="303"/>
      <c r="EUM202" s="303"/>
      <c r="EUN202" s="303"/>
      <c r="EUO202" s="303"/>
      <c r="EUP202" s="303"/>
      <c r="EUQ202" s="303"/>
      <c r="EUR202" s="303"/>
      <c r="EUS202" s="303"/>
      <c r="EUT202" s="303"/>
      <c r="EUU202" s="303"/>
      <c r="EUV202" s="303"/>
      <c r="EUW202" s="303"/>
      <c r="EUX202" s="303"/>
      <c r="EUY202" s="303"/>
      <c r="EUZ202" s="303"/>
      <c r="EVA202" s="303"/>
      <c r="EVB202" s="303"/>
      <c r="EVC202" s="303"/>
      <c r="EVD202" s="303"/>
      <c r="EVE202" s="303"/>
      <c r="EVF202" s="303"/>
      <c r="EVG202" s="303"/>
      <c r="EVH202" s="303"/>
      <c r="EVI202" s="303"/>
      <c r="EVJ202" s="303"/>
      <c r="EVK202" s="303"/>
      <c r="EVL202" s="303"/>
      <c r="EVM202" s="303"/>
      <c r="EVN202" s="303"/>
      <c r="EVO202" s="303"/>
      <c r="EVP202" s="303"/>
      <c r="EVQ202" s="303"/>
      <c r="EVR202" s="303"/>
      <c r="EVS202" s="303"/>
      <c r="EVT202" s="303"/>
      <c r="EVU202" s="303"/>
      <c r="EVV202" s="303"/>
      <c r="EVW202" s="303"/>
      <c r="EVX202" s="303"/>
      <c r="EVY202" s="303"/>
      <c r="EVZ202" s="303"/>
      <c r="EWA202" s="303"/>
      <c r="EWB202" s="303"/>
      <c r="EWC202" s="303"/>
      <c r="EWD202" s="303"/>
      <c r="EWE202" s="303"/>
      <c r="EWF202" s="303"/>
      <c r="EWG202" s="303"/>
      <c r="EWH202" s="303"/>
      <c r="EWI202" s="303"/>
      <c r="EWJ202" s="303"/>
      <c r="EWK202" s="303"/>
      <c r="EWL202" s="303"/>
      <c r="EWM202" s="303"/>
      <c r="EWN202" s="303"/>
      <c r="EWO202" s="303"/>
      <c r="EWP202" s="303"/>
      <c r="EWQ202" s="303"/>
      <c r="EWR202" s="303"/>
      <c r="EWS202" s="303"/>
      <c r="EWT202" s="303"/>
      <c r="EWU202" s="303"/>
      <c r="EWV202" s="303"/>
      <c r="EWW202" s="303"/>
      <c r="EWX202" s="303"/>
      <c r="EWY202" s="303"/>
      <c r="EWZ202" s="303"/>
      <c r="EXA202" s="303"/>
      <c r="EXB202" s="303"/>
      <c r="EXC202" s="303"/>
      <c r="EXD202" s="303"/>
      <c r="EXE202" s="303"/>
      <c r="EXF202" s="303"/>
      <c r="EXG202" s="303"/>
      <c r="EXH202" s="303"/>
      <c r="EXI202" s="303"/>
      <c r="EXJ202" s="303"/>
      <c r="EXK202" s="303"/>
      <c r="EXL202" s="303"/>
      <c r="EXM202" s="303"/>
      <c r="EXN202" s="303"/>
      <c r="EXO202" s="303"/>
      <c r="EXP202" s="303"/>
      <c r="EXQ202" s="303"/>
      <c r="EXR202" s="303"/>
      <c r="EXS202" s="303"/>
      <c r="EXT202" s="303"/>
      <c r="EXU202" s="303"/>
      <c r="EXV202" s="303"/>
      <c r="EXW202" s="303"/>
      <c r="EXX202" s="303"/>
      <c r="EXY202" s="303"/>
      <c r="EXZ202" s="303"/>
      <c r="EYA202" s="303"/>
      <c r="EYB202" s="303"/>
      <c r="EYC202" s="303"/>
      <c r="EYD202" s="303"/>
      <c r="EYE202" s="303"/>
      <c r="EYF202" s="303"/>
      <c r="EYG202" s="303"/>
      <c r="EYH202" s="303"/>
      <c r="EYI202" s="303"/>
      <c r="EYJ202" s="303"/>
      <c r="EYK202" s="303"/>
      <c r="EYL202" s="303"/>
      <c r="EYM202" s="303"/>
      <c r="EYN202" s="303"/>
      <c r="EYO202" s="303"/>
      <c r="EYP202" s="303"/>
      <c r="EYQ202" s="303"/>
      <c r="EYR202" s="303"/>
      <c r="EYS202" s="303"/>
      <c r="EYT202" s="303"/>
      <c r="EYU202" s="303"/>
      <c r="EYV202" s="303"/>
      <c r="EYW202" s="303"/>
      <c r="EYX202" s="303"/>
      <c r="EYY202" s="303"/>
      <c r="EYZ202" s="303"/>
      <c r="EZA202" s="303"/>
      <c r="EZB202" s="303"/>
      <c r="EZC202" s="303"/>
      <c r="EZD202" s="303"/>
      <c r="EZE202" s="303"/>
      <c r="EZF202" s="303"/>
      <c r="EZG202" s="303"/>
      <c r="EZH202" s="303"/>
      <c r="EZI202" s="303"/>
      <c r="EZJ202" s="303"/>
      <c r="EZK202" s="303"/>
      <c r="EZL202" s="303"/>
      <c r="EZM202" s="303"/>
      <c r="EZN202" s="303"/>
      <c r="EZO202" s="303"/>
      <c r="EZP202" s="303"/>
      <c r="EZQ202" s="303"/>
      <c r="EZR202" s="303"/>
      <c r="EZS202" s="303"/>
      <c r="EZT202" s="303"/>
      <c r="EZU202" s="303"/>
      <c r="EZV202" s="303"/>
      <c r="EZW202" s="303"/>
      <c r="EZX202" s="303"/>
      <c r="EZY202" s="303"/>
      <c r="EZZ202" s="303"/>
      <c r="FAA202" s="303"/>
      <c r="FAB202" s="303"/>
      <c r="FAC202" s="303"/>
      <c r="FAD202" s="303"/>
      <c r="FAE202" s="303"/>
      <c r="FAF202" s="303"/>
      <c r="FAG202" s="303"/>
      <c r="FAH202" s="303"/>
      <c r="FAI202" s="303"/>
      <c r="FAJ202" s="303"/>
      <c r="FAK202" s="303"/>
      <c r="FAL202" s="303"/>
      <c r="FAM202" s="303"/>
      <c r="FAN202" s="303"/>
      <c r="FAO202" s="303"/>
      <c r="FAP202" s="303"/>
      <c r="FAQ202" s="303"/>
      <c r="FAR202" s="303"/>
      <c r="FAS202" s="303"/>
      <c r="FAT202" s="303"/>
      <c r="FAU202" s="303"/>
      <c r="FAV202" s="303"/>
      <c r="FAW202" s="303"/>
      <c r="FAX202" s="303"/>
      <c r="FAY202" s="303"/>
      <c r="FAZ202" s="303"/>
      <c r="FBA202" s="303"/>
      <c r="FBB202" s="303"/>
      <c r="FBC202" s="303"/>
      <c r="FBD202" s="303"/>
      <c r="FBE202" s="303"/>
      <c r="FBF202" s="303"/>
      <c r="FBG202" s="303"/>
      <c r="FBH202" s="303"/>
      <c r="FBI202" s="303"/>
      <c r="FBJ202" s="303"/>
      <c r="FBK202" s="303"/>
      <c r="FBL202" s="303"/>
      <c r="FBM202" s="303"/>
      <c r="FBN202" s="303"/>
      <c r="FBO202" s="303"/>
      <c r="FBP202" s="303"/>
      <c r="FBQ202" s="303"/>
      <c r="FBR202" s="303"/>
      <c r="FBS202" s="303"/>
      <c r="FBT202" s="303"/>
      <c r="FBU202" s="303"/>
      <c r="FBV202" s="303"/>
      <c r="FBW202" s="303"/>
      <c r="FBX202" s="303"/>
      <c r="FBY202" s="303"/>
      <c r="FBZ202" s="303"/>
      <c r="FCA202" s="303"/>
      <c r="FCB202" s="303"/>
      <c r="FCC202" s="303"/>
      <c r="FCD202" s="303"/>
      <c r="FCE202" s="303"/>
      <c r="FCF202" s="303"/>
      <c r="FCG202" s="303"/>
      <c r="FCH202" s="303"/>
      <c r="FCI202" s="303"/>
      <c r="FCJ202" s="303"/>
      <c r="FCK202" s="303"/>
      <c r="FCL202" s="303"/>
      <c r="FCM202" s="303"/>
      <c r="FCN202" s="303"/>
      <c r="FCO202" s="303"/>
      <c r="FCP202" s="303"/>
      <c r="FCQ202" s="303"/>
      <c r="FCR202" s="303"/>
      <c r="FCS202" s="303"/>
      <c r="FCT202" s="303"/>
      <c r="FCU202" s="303"/>
      <c r="FCV202" s="303"/>
      <c r="FCW202" s="303"/>
      <c r="FCX202" s="303"/>
      <c r="FCY202" s="303"/>
      <c r="FCZ202" s="303"/>
      <c r="FDA202" s="303"/>
      <c r="FDB202" s="303"/>
      <c r="FDC202" s="303"/>
      <c r="FDD202" s="303"/>
      <c r="FDE202" s="303"/>
      <c r="FDF202" s="303"/>
      <c r="FDG202" s="303"/>
      <c r="FDH202" s="303"/>
      <c r="FDI202" s="303"/>
      <c r="FDJ202" s="303"/>
      <c r="FDK202" s="303"/>
      <c r="FDL202" s="303"/>
      <c r="FDM202" s="303"/>
      <c r="FDN202" s="303"/>
      <c r="FDO202" s="303"/>
      <c r="FDP202" s="303"/>
      <c r="FDQ202" s="303"/>
      <c r="FDR202" s="303"/>
      <c r="FDS202" s="303"/>
      <c r="FDT202" s="303"/>
      <c r="FDU202" s="303"/>
      <c r="FDV202" s="303"/>
      <c r="FDW202" s="303"/>
      <c r="FDX202" s="303"/>
      <c r="FDY202" s="303"/>
      <c r="FDZ202" s="303"/>
      <c r="FEA202" s="303"/>
      <c r="FEB202" s="303"/>
      <c r="FEC202" s="303"/>
      <c r="FED202" s="303"/>
      <c r="FEE202" s="303"/>
      <c r="FEF202" s="303"/>
      <c r="FEG202" s="303"/>
      <c r="FEH202" s="303"/>
      <c r="FEI202" s="303"/>
      <c r="FEJ202" s="303"/>
      <c r="FEK202" s="303"/>
      <c r="FEL202" s="303"/>
      <c r="FEM202" s="303"/>
      <c r="FEN202" s="303"/>
      <c r="FEO202" s="303"/>
      <c r="FEP202" s="303"/>
      <c r="FEQ202" s="303"/>
      <c r="FER202" s="303"/>
      <c r="FES202" s="303"/>
      <c r="FET202" s="303"/>
      <c r="FEU202" s="303"/>
      <c r="FEV202" s="303"/>
      <c r="FEW202" s="303"/>
      <c r="FEX202" s="303"/>
      <c r="FEY202" s="303"/>
      <c r="FEZ202" s="303"/>
      <c r="FFA202" s="303"/>
      <c r="FFB202" s="303"/>
      <c r="FFC202" s="303"/>
      <c r="FFD202" s="303"/>
      <c r="FFE202" s="303"/>
      <c r="FFF202" s="303"/>
      <c r="FFG202" s="303"/>
      <c r="FFH202" s="303"/>
      <c r="FFI202" s="303"/>
      <c r="FFJ202" s="303"/>
      <c r="FFK202" s="303"/>
      <c r="FFL202" s="303"/>
      <c r="FFM202" s="303"/>
      <c r="FFN202" s="303"/>
      <c r="FFO202" s="303"/>
      <c r="FFP202" s="303"/>
      <c r="FFQ202" s="303"/>
      <c r="FFR202" s="303"/>
      <c r="FFS202" s="303"/>
      <c r="FFT202" s="303"/>
      <c r="FFU202" s="303"/>
      <c r="FFV202" s="303"/>
      <c r="FFW202" s="303"/>
      <c r="FFX202" s="303"/>
      <c r="FFY202" s="303"/>
      <c r="FFZ202" s="303"/>
      <c r="FGA202" s="303"/>
      <c r="FGB202" s="303"/>
      <c r="FGC202" s="303"/>
      <c r="FGD202" s="303"/>
      <c r="FGE202" s="303"/>
      <c r="FGF202" s="303"/>
      <c r="FGG202" s="303"/>
      <c r="FGH202" s="303"/>
      <c r="FGI202" s="303"/>
      <c r="FGJ202" s="303"/>
      <c r="FGK202" s="303"/>
      <c r="FGL202" s="303"/>
      <c r="FGM202" s="303"/>
      <c r="FGN202" s="303"/>
      <c r="FGO202" s="303"/>
      <c r="FGP202" s="303"/>
      <c r="FGQ202" s="303"/>
      <c r="FGR202" s="303"/>
      <c r="FGS202" s="303"/>
      <c r="FGT202" s="303"/>
      <c r="FGU202" s="303"/>
      <c r="FGV202" s="303"/>
      <c r="FGW202" s="303"/>
      <c r="FGX202" s="303"/>
      <c r="FGY202" s="303"/>
      <c r="FGZ202" s="303"/>
      <c r="FHA202" s="303"/>
      <c r="FHB202" s="303"/>
      <c r="FHC202" s="303"/>
      <c r="FHD202" s="303"/>
      <c r="FHE202" s="303"/>
      <c r="FHF202" s="303"/>
      <c r="FHG202" s="303"/>
      <c r="FHH202" s="303"/>
      <c r="FHI202" s="303"/>
      <c r="FHJ202" s="303"/>
      <c r="FHK202" s="303"/>
      <c r="FHL202" s="303"/>
      <c r="FHM202" s="303"/>
      <c r="FHN202" s="303"/>
      <c r="FHO202" s="303"/>
      <c r="FHP202" s="303"/>
      <c r="FHQ202" s="303"/>
      <c r="FHR202" s="303"/>
      <c r="FHS202" s="303"/>
      <c r="FHT202" s="303"/>
      <c r="FHU202" s="303"/>
      <c r="FHV202" s="303"/>
      <c r="FHW202" s="303"/>
      <c r="FHX202" s="303"/>
      <c r="FHY202" s="303"/>
      <c r="FHZ202" s="303"/>
      <c r="FIA202" s="303"/>
      <c r="FIB202" s="303"/>
      <c r="FIC202" s="303"/>
      <c r="FID202" s="303"/>
      <c r="FIE202" s="303"/>
      <c r="FIF202" s="303"/>
      <c r="FIG202" s="303"/>
      <c r="FIH202" s="303"/>
      <c r="FII202" s="303"/>
      <c r="FIJ202" s="303"/>
      <c r="FIK202" s="303"/>
      <c r="FIL202" s="303"/>
      <c r="FIM202" s="303"/>
      <c r="FIN202" s="303"/>
      <c r="FIO202" s="303"/>
      <c r="FIP202" s="303"/>
      <c r="FIQ202" s="303"/>
      <c r="FIR202" s="303"/>
      <c r="FIS202" s="303"/>
      <c r="FIT202" s="303"/>
      <c r="FIU202" s="303"/>
      <c r="FIV202" s="303"/>
      <c r="FIW202" s="303"/>
      <c r="FIX202" s="303"/>
      <c r="FIY202" s="303"/>
      <c r="FIZ202" s="303"/>
      <c r="FJA202" s="303"/>
      <c r="FJB202" s="303"/>
      <c r="FJC202" s="303"/>
      <c r="FJD202" s="303"/>
      <c r="FJE202" s="303"/>
      <c r="FJF202" s="303"/>
      <c r="FJG202" s="303"/>
      <c r="FJH202" s="303"/>
      <c r="FJI202" s="303"/>
      <c r="FJJ202" s="303"/>
      <c r="FJK202" s="303"/>
      <c r="FJL202" s="303"/>
      <c r="FJM202" s="303"/>
      <c r="FJN202" s="303"/>
      <c r="FJO202" s="303"/>
      <c r="FJP202" s="303"/>
      <c r="FJQ202" s="303"/>
      <c r="FJR202" s="303"/>
      <c r="FJS202" s="303"/>
      <c r="FJT202" s="303"/>
      <c r="FJU202" s="303"/>
      <c r="FJV202" s="303"/>
      <c r="FJW202" s="303"/>
      <c r="FJX202" s="303"/>
      <c r="FJY202" s="303"/>
      <c r="FJZ202" s="303"/>
      <c r="FKA202" s="303"/>
      <c r="FKB202" s="303"/>
      <c r="FKC202" s="303"/>
      <c r="FKD202" s="303"/>
      <c r="FKE202" s="303"/>
      <c r="FKF202" s="303"/>
      <c r="FKG202" s="303"/>
      <c r="FKH202" s="303"/>
      <c r="FKI202" s="303"/>
      <c r="FKJ202" s="303"/>
      <c r="FKK202" s="303"/>
      <c r="FKL202" s="303"/>
      <c r="FKM202" s="303"/>
      <c r="FKN202" s="303"/>
      <c r="FKO202" s="303"/>
      <c r="FKP202" s="303"/>
      <c r="FKQ202" s="303"/>
      <c r="FKR202" s="303"/>
      <c r="FKS202" s="303"/>
      <c r="FKT202" s="303"/>
      <c r="FKU202" s="303"/>
      <c r="FKV202" s="303"/>
      <c r="FKW202" s="303"/>
      <c r="FKX202" s="303"/>
      <c r="FKY202" s="303"/>
      <c r="FKZ202" s="303"/>
      <c r="FLA202" s="303"/>
      <c r="FLB202" s="303"/>
      <c r="FLC202" s="303"/>
      <c r="FLD202" s="303"/>
      <c r="FLE202" s="303"/>
      <c r="FLF202" s="303"/>
      <c r="FLG202" s="303"/>
      <c r="FLH202" s="303"/>
      <c r="FLI202" s="303"/>
      <c r="FLJ202" s="303"/>
      <c r="FLK202" s="303"/>
      <c r="FLL202" s="303"/>
      <c r="FLM202" s="303"/>
      <c r="FLN202" s="303"/>
      <c r="FLO202" s="303"/>
      <c r="FLP202" s="303"/>
      <c r="FLQ202" s="303"/>
      <c r="FLR202" s="303"/>
      <c r="FLS202" s="303"/>
      <c r="FLT202" s="303"/>
      <c r="FLU202" s="303"/>
      <c r="FLV202" s="303"/>
      <c r="FLW202" s="303"/>
      <c r="FLX202" s="303"/>
      <c r="FLY202" s="303"/>
      <c r="FLZ202" s="303"/>
      <c r="FMA202" s="303"/>
      <c r="FMB202" s="303"/>
      <c r="FMC202" s="303"/>
      <c r="FMD202" s="303"/>
      <c r="FME202" s="303"/>
      <c r="FMF202" s="303"/>
      <c r="FMG202" s="303"/>
      <c r="FMH202" s="303"/>
      <c r="FMI202" s="303"/>
      <c r="FMJ202" s="303"/>
      <c r="FMK202" s="303"/>
      <c r="FML202" s="303"/>
      <c r="FMM202" s="303"/>
      <c r="FMN202" s="303"/>
      <c r="FMO202" s="303"/>
      <c r="FMP202" s="303"/>
      <c r="FMQ202" s="303"/>
      <c r="FMR202" s="303"/>
      <c r="FMS202" s="303"/>
      <c r="FMT202" s="303"/>
      <c r="FMU202" s="303"/>
      <c r="FMV202" s="303"/>
      <c r="FMW202" s="303"/>
      <c r="FMX202" s="303"/>
      <c r="FMY202" s="303"/>
      <c r="FMZ202" s="303"/>
      <c r="FNA202" s="303"/>
      <c r="FNB202" s="303"/>
      <c r="FNC202" s="303"/>
      <c r="FND202" s="303"/>
      <c r="FNE202" s="303"/>
      <c r="FNF202" s="303"/>
      <c r="FNG202" s="303"/>
      <c r="FNH202" s="303"/>
      <c r="FNI202" s="303"/>
      <c r="FNJ202" s="303"/>
      <c r="FNK202" s="303"/>
      <c r="FNL202" s="303"/>
      <c r="FNM202" s="303"/>
      <c r="FNN202" s="303"/>
      <c r="FNO202" s="303"/>
      <c r="FNP202" s="303"/>
      <c r="FNQ202" s="303"/>
      <c r="FNR202" s="303"/>
      <c r="FNS202" s="303"/>
      <c r="FNT202" s="303"/>
      <c r="FNU202" s="303"/>
      <c r="FNV202" s="303"/>
      <c r="FNW202" s="303"/>
      <c r="FNX202" s="303"/>
      <c r="FNY202" s="303"/>
      <c r="FNZ202" s="303"/>
      <c r="FOA202" s="303"/>
      <c r="FOB202" s="303"/>
      <c r="FOC202" s="303"/>
      <c r="FOD202" s="303"/>
      <c r="FOE202" s="303"/>
      <c r="FOF202" s="303"/>
      <c r="FOG202" s="303"/>
      <c r="FOH202" s="303"/>
      <c r="FOI202" s="303"/>
      <c r="FOJ202" s="303"/>
      <c r="FOK202" s="303"/>
      <c r="FOL202" s="303"/>
      <c r="FOM202" s="303"/>
      <c r="FON202" s="303"/>
      <c r="FOO202" s="303"/>
      <c r="FOP202" s="303"/>
      <c r="FOQ202" s="303"/>
      <c r="FOR202" s="303"/>
      <c r="FOS202" s="303"/>
      <c r="FOT202" s="303"/>
      <c r="FOU202" s="303"/>
      <c r="FOV202" s="303"/>
      <c r="FOW202" s="303"/>
      <c r="FOX202" s="303"/>
      <c r="FOY202" s="303"/>
      <c r="FOZ202" s="303"/>
      <c r="FPA202" s="303"/>
      <c r="FPB202" s="303"/>
      <c r="FPC202" s="303"/>
      <c r="FPD202" s="303"/>
      <c r="FPE202" s="303"/>
      <c r="FPF202" s="303"/>
      <c r="FPG202" s="303"/>
      <c r="FPH202" s="303"/>
      <c r="FPI202" s="303"/>
      <c r="FPJ202" s="303"/>
      <c r="FPK202" s="303"/>
      <c r="FPL202" s="303"/>
      <c r="FPM202" s="303"/>
      <c r="FPN202" s="303"/>
      <c r="FPO202" s="303"/>
      <c r="FPP202" s="303"/>
      <c r="FPQ202" s="303"/>
      <c r="FPR202" s="303"/>
      <c r="FPS202" s="303"/>
      <c r="FPT202" s="303"/>
      <c r="FPU202" s="303"/>
      <c r="FPV202" s="303"/>
      <c r="FPW202" s="303"/>
      <c r="FPX202" s="303"/>
      <c r="FPY202" s="303"/>
      <c r="FPZ202" s="303"/>
      <c r="FQA202" s="303"/>
      <c r="FQB202" s="303"/>
      <c r="FQC202" s="303"/>
      <c r="FQD202" s="303"/>
      <c r="FQE202" s="303"/>
      <c r="FQF202" s="303"/>
      <c r="FQG202" s="303"/>
      <c r="FQH202" s="303"/>
      <c r="FQI202" s="303"/>
      <c r="FQJ202" s="303"/>
      <c r="FQK202" s="303"/>
      <c r="FQL202" s="303"/>
      <c r="FQM202" s="303"/>
      <c r="FQN202" s="303"/>
      <c r="FQO202" s="303"/>
      <c r="FQP202" s="303"/>
      <c r="FQQ202" s="303"/>
      <c r="FQR202" s="303"/>
      <c r="FQS202" s="303"/>
      <c r="FQT202" s="303"/>
      <c r="FQU202" s="303"/>
      <c r="FQV202" s="303"/>
      <c r="FQW202" s="303"/>
      <c r="FQX202" s="303"/>
      <c r="FQY202" s="303"/>
      <c r="FQZ202" s="303"/>
      <c r="FRA202" s="303"/>
      <c r="FRB202" s="303"/>
      <c r="FRC202" s="303"/>
      <c r="FRD202" s="303"/>
      <c r="FRE202" s="303"/>
      <c r="FRF202" s="303"/>
      <c r="FRG202" s="303"/>
      <c r="FRH202" s="303"/>
      <c r="FRI202" s="303"/>
      <c r="FRJ202" s="303"/>
      <c r="FRK202" s="303"/>
      <c r="FRL202" s="303"/>
      <c r="FRM202" s="303"/>
      <c r="FRN202" s="303"/>
      <c r="FRO202" s="303"/>
      <c r="FRP202" s="303"/>
      <c r="FRQ202" s="303"/>
      <c r="FRR202" s="303"/>
      <c r="FRS202" s="303"/>
      <c r="FRT202" s="303"/>
      <c r="FRU202" s="303"/>
      <c r="FRV202" s="303"/>
      <c r="FRW202" s="303"/>
      <c r="FRX202" s="303"/>
      <c r="FRY202" s="303"/>
      <c r="FRZ202" s="303"/>
      <c r="FSA202" s="303"/>
      <c r="FSB202" s="303"/>
      <c r="FSC202" s="303"/>
      <c r="FSD202" s="303"/>
      <c r="FSE202" s="303"/>
      <c r="FSF202" s="303"/>
      <c r="FSG202" s="303"/>
      <c r="FSH202" s="303"/>
      <c r="FSI202" s="303"/>
      <c r="FSJ202" s="303"/>
      <c r="FSK202" s="303"/>
      <c r="FSL202" s="303"/>
      <c r="FSM202" s="303"/>
      <c r="FSN202" s="303"/>
      <c r="FSO202" s="303"/>
      <c r="FSP202" s="303"/>
      <c r="FSQ202" s="303"/>
      <c r="FSR202" s="303"/>
      <c r="FSS202" s="303"/>
      <c r="FST202" s="303"/>
      <c r="FSU202" s="303"/>
      <c r="FSV202" s="303"/>
      <c r="FSW202" s="303"/>
      <c r="FSX202" s="303"/>
      <c r="FSY202" s="303"/>
      <c r="FSZ202" s="303"/>
      <c r="FTA202" s="303"/>
      <c r="FTB202" s="303"/>
      <c r="FTC202" s="303"/>
      <c r="FTD202" s="303"/>
      <c r="FTE202" s="303"/>
      <c r="FTF202" s="303"/>
      <c r="FTG202" s="303"/>
      <c r="FTH202" s="303"/>
      <c r="FTI202" s="303"/>
      <c r="FTJ202" s="303"/>
      <c r="FTK202" s="303"/>
      <c r="FTL202" s="303"/>
      <c r="FTM202" s="303"/>
      <c r="FTN202" s="303"/>
      <c r="FTO202" s="303"/>
      <c r="FTP202" s="303"/>
      <c r="FTQ202" s="303"/>
      <c r="FTR202" s="303"/>
      <c r="FTS202" s="303"/>
      <c r="FTT202" s="303"/>
      <c r="FTU202" s="303"/>
      <c r="FTV202" s="303"/>
      <c r="FTW202" s="303"/>
      <c r="FTX202" s="303"/>
      <c r="FTY202" s="303"/>
      <c r="FTZ202" s="303"/>
      <c r="FUA202" s="303"/>
      <c r="FUB202" s="303"/>
      <c r="FUC202" s="303"/>
      <c r="FUD202" s="303"/>
      <c r="FUE202" s="303"/>
      <c r="FUF202" s="303"/>
      <c r="FUG202" s="303"/>
      <c r="FUH202" s="303"/>
      <c r="FUI202" s="303"/>
      <c r="FUJ202" s="303"/>
      <c r="FUK202" s="303"/>
      <c r="FUL202" s="303"/>
      <c r="FUM202" s="303"/>
      <c r="FUN202" s="303"/>
      <c r="FUO202" s="303"/>
      <c r="FUP202" s="303"/>
      <c r="FUQ202" s="303"/>
      <c r="FUR202" s="303"/>
      <c r="FUS202" s="303"/>
      <c r="FUT202" s="303"/>
      <c r="FUU202" s="303"/>
      <c r="FUV202" s="303"/>
      <c r="FUW202" s="303"/>
      <c r="FUX202" s="303"/>
      <c r="FUY202" s="303"/>
      <c r="FUZ202" s="303"/>
      <c r="FVA202" s="303"/>
      <c r="FVB202" s="303"/>
      <c r="FVC202" s="303"/>
      <c r="FVD202" s="303"/>
      <c r="FVE202" s="303"/>
      <c r="FVF202" s="303"/>
      <c r="FVG202" s="303"/>
      <c r="FVH202" s="303"/>
      <c r="FVI202" s="303"/>
      <c r="FVJ202" s="303"/>
      <c r="FVK202" s="303"/>
      <c r="FVL202" s="303"/>
      <c r="FVM202" s="303"/>
      <c r="FVN202" s="303"/>
      <c r="FVO202" s="303"/>
      <c r="FVP202" s="303"/>
      <c r="FVQ202" s="303"/>
      <c r="FVR202" s="303"/>
      <c r="FVS202" s="303"/>
      <c r="FVT202" s="303"/>
      <c r="FVU202" s="303"/>
      <c r="FVV202" s="303"/>
      <c r="FVW202" s="303"/>
      <c r="FVX202" s="303"/>
      <c r="FVY202" s="303"/>
      <c r="FVZ202" s="303"/>
      <c r="FWA202" s="303"/>
      <c r="FWB202" s="303"/>
      <c r="FWC202" s="303"/>
      <c r="FWD202" s="303"/>
      <c r="FWE202" s="303"/>
      <c r="FWF202" s="303"/>
      <c r="FWG202" s="303"/>
      <c r="FWH202" s="303"/>
      <c r="FWI202" s="303"/>
      <c r="FWJ202" s="303"/>
      <c r="FWK202" s="303"/>
      <c r="FWL202" s="303"/>
      <c r="FWM202" s="303"/>
      <c r="FWN202" s="303"/>
      <c r="FWO202" s="303"/>
      <c r="FWP202" s="303"/>
      <c r="FWQ202" s="303"/>
      <c r="FWR202" s="303"/>
      <c r="FWS202" s="303"/>
      <c r="FWT202" s="303"/>
      <c r="FWU202" s="303"/>
      <c r="FWV202" s="303"/>
      <c r="FWW202" s="303"/>
      <c r="FWX202" s="303"/>
      <c r="FWY202" s="303"/>
      <c r="FWZ202" s="303"/>
      <c r="FXA202" s="303"/>
      <c r="FXB202" s="303"/>
      <c r="FXC202" s="303"/>
      <c r="FXD202" s="303"/>
      <c r="FXE202" s="303"/>
      <c r="FXF202" s="303"/>
      <c r="FXG202" s="303"/>
      <c r="FXH202" s="303"/>
      <c r="FXI202" s="303"/>
      <c r="FXJ202" s="303"/>
      <c r="FXK202" s="303"/>
      <c r="FXL202" s="303"/>
      <c r="FXM202" s="303"/>
      <c r="FXN202" s="303"/>
      <c r="FXO202" s="303"/>
      <c r="FXP202" s="303"/>
      <c r="FXQ202" s="303"/>
      <c r="FXR202" s="303"/>
      <c r="FXS202" s="303"/>
      <c r="FXT202" s="303"/>
      <c r="FXU202" s="303"/>
      <c r="FXV202" s="303"/>
      <c r="FXW202" s="303"/>
      <c r="FXX202" s="303"/>
      <c r="FXY202" s="303"/>
      <c r="FXZ202" s="303"/>
      <c r="FYA202" s="303"/>
      <c r="FYB202" s="303"/>
      <c r="FYC202" s="303"/>
      <c r="FYD202" s="303"/>
      <c r="FYE202" s="303"/>
      <c r="FYF202" s="303"/>
      <c r="FYG202" s="303"/>
      <c r="FYH202" s="303"/>
      <c r="FYI202" s="303"/>
      <c r="FYJ202" s="303"/>
      <c r="FYK202" s="303"/>
      <c r="FYL202" s="303"/>
      <c r="FYM202" s="303"/>
      <c r="FYN202" s="303"/>
      <c r="FYO202" s="303"/>
      <c r="FYP202" s="303"/>
      <c r="FYQ202" s="303"/>
      <c r="FYR202" s="303"/>
      <c r="FYS202" s="303"/>
      <c r="FYT202" s="303"/>
      <c r="FYU202" s="303"/>
      <c r="FYV202" s="303"/>
      <c r="FYW202" s="303"/>
      <c r="FYX202" s="303"/>
      <c r="FYY202" s="303"/>
      <c r="FYZ202" s="303"/>
      <c r="FZA202" s="303"/>
      <c r="FZB202" s="303"/>
      <c r="FZC202" s="303"/>
      <c r="FZD202" s="303"/>
      <c r="FZE202" s="303"/>
      <c r="FZF202" s="303"/>
      <c r="FZG202" s="303"/>
      <c r="FZH202" s="303"/>
      <c r="FZI202" s="303"/>
      <c r="FZJ202" s="303"/>
      <c r="FZK202" s="303"/>
      <c r="FZL202" s="303"/>
      <c r="FZM202" s="303"/>
      <c r="FZN202" s="303"/>
      <c r="FZO202" s="303"/>
      <c r="FZP202" s="303"/>
      <c r="FZQ202" s="303"/>
      <c r="FZR202" s="303"/>
      <c r="FZS202" s="303"/>
      <c r="FZT202" s="303"/>
      <c r="FZU202" s="303"/>
      <c r="FZV202" s="303"/>
      <c r="FZW202" s="303"/>
      <c r="FZX202" s="303"/>
      <c r="FZY202" s="303"/>
      <c r="FZZ202" s="303"/>
      <c r="GAA202" s="303"/>
      <c r="GAB202" s="303"/>
      <c r="GAC202" s="303"/>
      <c r="GAD202" s="303"/>
      <c r="GAE202" s="303"/>
      <c r="GAF202" s="303"/>
      <c r="GAG202" s="303"/>
      <c r="GAH202" s="303"/>
      <c r="GAI202" s="303"/>
      <c r="GAJ202" s="303"/>
      <c r="GAK202" s="303"/>
      <c r="GAL202" s="303"/>
      <c r="GAM202" s="303"/>
      <c r="GAN202" s="303"/>
      <c r="GAO202" s="303"/>
      <c r="GAP202" s="303"/>
      <c r="GAQ202" s="303"/>
      <c r="GAR202" s="303"/>
      <c r="GAS202" s="303"/>
      <c r="GAT202" s="303"/>
      <c r="GAU202" s="303"/>
      <c r="GAV202" s="303"/>
      <c r="GAW202" s="303"/>
      <c r="GAX202" s="303"/>
      <c r="GAY202" s="303"/>
      <c r="GAZ202" s="303"/>
      <c r="GBA202" s="303"/>
      <c r="GBB202" s="303"/>
      <c r="GBC202" s="303"/>
      <c r="GBD202" s="303"/>
      <c r="GBE202" s="303"/>
      <c r="GBF202" s="303"/>
      <c r="GBG202" s="303"/>
      <c r="GBH202" s="303"/>
      <c r="GBI202" s="303"/>
      <c r="GBJ202" s="303"/>
      <c r="GBK202" s="303"/>
      <c r="GBL202" s="303"/>
      <c r="GBM202" s="303"/>
      <c r="GBN202" s="303"/>
      <c r="GBO202" s="303"/>
      <c r="GBP202" s="303"/>
      <c r="GBQ202" s="303"/>
      <c r="GBR202" s="303"/>
      <c r="GBS202" s="303"/>
      <c r="GBT202" s="303"/>
      <c r="GBU202" s="303"/>
      <c r="GBV202" s="303"/>
      <c r="GBW202" s="303"/>
      <c r="GBX202" s="303"/>
      <c r="GBY202" s="303"/>
      <c r="GBZ202" s="303"/>
      <c r="GCA202" s="303"/>
      <c r="GCB202" s="303"/>
      <c r="GCC202" s="303"/>
      <c r="GCD202" s="303"/>
      <c r="GCE202" s="303"/>
      <c r="GCF202" s="303"/>
      <c r="GCG202" s="303"/>
      <c r="GCH202" s="303"/>
      <c r="GCI202" s="303"/>
      <c r="GCJ202" s="303"/>
      <c r="GCK202" s="303"/>
      <c r="GCL202" s="303"/>
      <c r="GCM202" s="303"/>
      <c r="GCN202" s="303"/>
      <c r="GCO202" s="303"/>
      <c r="GCP202" s="303"/>
      <c r="GCQ202" s="303"/>
      <c r="GCR202" s="303"/>
      <c r="GCS202" s="303"/>
      <c r="GCT202" s="303"/>
      <c r="GCU202" s="303"/>
      <c r="GCV202" s="303"/>
      <c r="GCW202" s="303"/>
      <c r="GCX202" s="303"/>
      <c r="GCY202" s="303"/>
      <c r="GCZ202" s="303"/>
      <c r="GDA202" s="303"/>
      <c r="GDB202" s="303"/>
      <c r="GDC202" s="303"/>
      <c r="GDD202" s="303"/>
      <c r="GDE202" s="303"/>
      <c r="GDF202" s="303"/>
      <c r="GDG202" s="303"/>
      <c r="GDH202" s="303"/>
      <c r="GDI202" s="303"/>
      <c r="GDJ202" s="303"/>
      <c r="GDK202" s="303"/>
      <c r="GDL202" s="303"/>
      <c r="GDM202" s="303"/>
      <c r="GDN202" s="303"/>
      <c r="GDO202" s="303"/>
      <c r="GDP202" s="303"/>
      <c r="GDQ202" s="303"/>
      <c r="GDR202" s="303"/>
      <c r="GDS202" s="303"/>
      <c r="GDT202" s="303"/>
      <c r="GDU202" s="303"/>
      <c r="GDV202" s="303"/>
      <c r="GDW202" s="303"/>
      <c r="GDX202" s="303"/>
      <c r="GDY202" s="303"/>
      <c r="GDZ202" s="303"/>
      <c r="GEA202" s="303"/>
      <c r="GEB202" s="303"/>
      <c r="GEC202" s="303"/>
      <c r="GED202" s="303"/>
      <c r="GEE202" s="303"/>
      <c r="GEF202" s="303"/>
      <c r="GEG202" s="303"/>
      <c r="GEH202" s="303"/>
      <c r="GEI202" s="303"/>
      <c r="GEJ202" s="303"/>
      <c r="GEK202" s="303"/>
      <c r="GEL202" s="303"/>
      <c r="GEM202" s="303"/>
      <c r="GEN202" s="303"/>
      <c r="GEO202" s="303"/>
      <c r="GEP202" s="303"/>
      <c r="GEQ202" s="303"/>
      <c r="GER202" s="303"/>
      <c r="GES202" s="303"/>
      <c r="GET202" s="303"/>
      <c r="GEU202" s="303"/>
      <c r="GEV202" s="303"/>
      <c r="GEW202" s="303"/>
      <c r="GEX202" s="303"/>
      <c r="GEY202" s="303"/>
      <c r="GEZ202" s="303"/>
      <c r="GFA202" s="303"/>
      <c r="GFB202" s="303"/>
      <c r="GFC202" s="303"/>
      <c r="GFD202" s="303"/>
      <c r="GFE202" s="303"/>
      <c r="GFF202" s="303"/>
      <c r="GFG202" s="303"/>
      <c r="GFH202" s="303"/>
      <c r="GFI202" s="303"/>
      <c r="GFJ202" s="303"/>
      <c r="GFK202" s="303"/>
      <c r="GFL202" s="303"/>
      <c r="GFM202" s="303"/>
      <c r="GFN202" s="303"/>
      <c r="GFO202" s="303"/>
      <c r="GFP202" s="303"/>
      <c r="GFQ202" s="303"/>
      <c r="GFR202" s="303"/>
      <c r="GFS202" s="303"/>
      <c r="GFT202" s="303"/>
      <c r="GFU202" s="303"/>
      <c r="GFV202" s="303"/>
      <c r="GFW202" s="303"/>
      <c r="GFX202" s="303"/>
      <c r="GFY202" s="303"/>
      <c r="GFZ202" s="303"/>
      <c r="GGA202" s="303"/>
      <c r="GGB202" s="303"/>
      <c r="GGC202" s="303"/>
      <c r="GGD202" s="303"/>
      <c r="GGE202" s="303"/>
      <c r="GGF202" s="303"/>
      <c r="GGG202" s="303"/>
      <c r="GGH202" s="303"/>
      <c r="GGI202" s="303"/>
      <c r="GGJ202" s="303"/>
      <c r="GGK202" s="303"/>
      <c r="GGL202" s="303"/>
      <c r="GGM202" s="303"/>
      <c r="GGN202" s="303"/>
      <c r="GGO202" s="303"/>
      <c r="GGP202" s="303"/>
      <c r="GGQ202" s="303"/>
      <c r="GGR202" s="303"/>
      <c r="GGS202" s="303"/>
      <c r="GGT202" s="303"/>
      <c r="GGU202" s="303"/>
      <c r="GGV202" s="303"/>
      <c r="GGW202" s="303"/>
      <c r="GGX202" s="303"/>
      <c r="GGY202" s="303"/>
      <c r="GGZ202" s="303"/>
      <c r="GHA202" s="303"/>
      <c r="GHB202" s="303"/>
      <c r="GHC202" s="303"/>
      <c r="GHD202" s="303"/>
      <c r="GHE202" s="303"/>
      <c r="GHF202" s="303"/>
      <c r="GHG202" s="303"/>
      <c r="GHH202" s="303"/>
      <c r="GHI202" s="303"/>
      <c r="GHJ202" s="303"/>
      <c r="GHK202" s="303"/>
      <c r="GHL202" s="303"/>
      <c r="GHM202" s="303"/>
      <c r="GHN202" s="303"/>
      <c r="GHO202" s="303"/>
      <c r="GHP202" s="303"/>
      <c r="GHQ202" s="303"/>
      <c r="GHR202" s="303"/>
      <c r="GHS202" s="303"/>
      <c r="GHT202" s="303"/>
      <c r="GHU202" s="303"/>
      <c r="GHV202" s="303"/>
      <c r="GHW202" s="303"/>
      <c r="GHX202" s="303"/>
      <c r="GHY202" s="303"/>
      <c r="GHZ202" s="303"/>
      <c r="GIA202" s="303"/>
      <c r="GIB202" s="303"/>
      <c r="GIC202" s="303"/>
      <c r="GID202" s="303"/>
      <c r="GIE202" s="303"/>
      <c r="GIF202" s="303"/>
      <c r="GIG202" s="303"/>
      <c r="GIH202" s="303"/>
      <c r="GII202" s="303"/>
      <c r="GIJ202" s="303"/>
      <c r="GIK202" s="303"/>
      <c r="GIL202" s="303"/>
      <c r="GIM202" s="303"/>
      <c r="GIN202" s="303"/>
      <c r="GIO202" s="303"/>
      <c r="GIP202" s="303"/>
      <c r="GIQ202" s="303"/>
      <c r="GIR202" s="303"/>
      <c r="GIS202" s="303"/>
      <c r="GIT202" s="303"/>
      <c r="GIU202" s="303"/>
      <c r="GIV202" s="303"/>
      <c r="GIW202" s="303"/>
      <c r="GIX202" s="303"/>
      <c r="GIY202" s="303"/>
      <c r="GIZ202" s="303"/>
      <c r="GJA202" s="303"/>
      <c r="GJB202" s="303"/>
      <c r="GJC202" s="303"/>
      <c r="GJD202" s="303"/>
      <c r="GJE202" s="303"/>
      <c r="GJF202" s="303"/>
      <c r="GJG202" s="303"/>
      <c r="GJH202" s="303"/>
      <c r="GJI202" s="303"/>
      <c r="GJJ202" s="303"/>
      <c r="GJK202" s="303"/>
      <c r="GJL202" s="303"/>
      <c r="GJM202" s="303"/>
      <c r="GJN202" s="303"/>
      <c r="GJO202" s="303"/>
      <c r="GJP202" s="303"/>
      <c r="GJQ202" s="303"/>
      <c r="GJR202" s="303"/>
      <c r="GJS202" s="303"/>
      <c r="GJT202" s="303"/>
      <c r="GJU202" s="303"/>
      <c r="GJV202" s="303"/>
      <c r="GJW202" s="303"/>
      <c r="GJX202" s="303"/>
      <c r="GJY202" s="303"/>
      <c r="GJZ202" s="303"/>
      <c r="GKA202" s="303"/>
      <c r="GKB202" s="303"/>
      <c r="GKC202" s="303"/>
      <c r="GKD202" s="303"/>
      <c r="GKE202" s="303"/>
      <c r="GKF202" s="303"/>
      <c r="GKG202" s="303"/>
      <c r="GKH202" s="303"/>
      <c r="GKI202" s="303"/>
      <c r="GKJ202" s="303"/>
      <c r="GKK202" s="303"/>
      <c r="GKL202" s="303"/>
      <c r="GKM202" s="303"/>
      <c r="GKN202" s="303"/>
      <c r="GKO202" s="303"/>
      <c r="GKP202" s="303"/>
      <c r="GKQ202" s="303"/>
      <c r="GKR202" s="303"/>
      <c r="GKS202" s="303"/>
      <c r="GKT202" s="303"/>
      <c r="GKU202" s="303"/>
      <c r="GKV202" s="303"/>
      <c r="GKW202" s="303"/>
      <c r="GKX202" s="303"/>
      <c r="GKY202" s="303"/>
      <c r="GKZ202" s="303"/>
      <c r="GLA202" s="303"/>
      <c r="GLB202" s="303"/>
      <c r="GLC202" s="303"/>
      <c r="GLD202" s="303"/>
      <c r="GLE202" s="303"/>
      <c r="GLF202" s="303"/>
      <c r="GLG202" s="303"/>
      <c r="GLH202" s="303"/>
      <c r="GLI202" s="303"/>
      <c r="GLJ202" s="303"/>
      <c r="GLK202" s="303"/>
      <c r="GLL202" s="303"/>
      <c r="GLM202" s="303"/>
      <c r="GLN202" s="303"/>
      <c r="GLO202" s="303"/>
      <c r="GLP202" s="303"/>
      <c r="GLQ202" s="303"/>
      <c r="GLR202" s="303"/>
      <c r="GLS202" s="303"/>
      <c r="GLT202" s="303"/>
      <c r="GLU202" s="303"/>
      <c r="GLV202" s="303"/>
      <c r="GLW202" s="303"/>
      <c r="GLX202" s="303"/>
      <c r="GLY202" s="303"/>
      <c r="GLZ202" s="303"/>
      <c r="GMA202" s="303"/>
      <c r="GMB202" s="303"/>
      <c r="GMC202" s="303"/>
      <c r="GMD202" s="303"/>
      <c r="GME202" s="303"/>
      <c r="GMF202" s="303"/>
      <c r="GMG202" s="303"/>
      <c r="GMH202" s="303"/>
      <c r="GMI202" s="303"/>
      <c r="GMJ202" s="303"/>
      <c r="GMK202" s="303"/>
      <c r="GML202" s="303"/>
      <c r="GMM202" s="303"/>
      <c r="GMN202" s="303"/>
      <c r="GMO202" s="303"/>
      <c r="GMP202" s="303"/>
      <c r="GMQ202" s="303"/>
      <c r="GMR202" s="303"/>
      <c r="GMS202" s="303"/>
      <c r="GMT202" s="303"/>
      <c r="GMU202" s="303"/>
      <c r="GMV202" s="303"/>
      <c r="GMW202" s="303"/>
      <c r="GMX202" s="303"/>
      <c r="GMY202" s="303"/>
      <c r="GMZ202" s="303"/>
      <c r="GNA202" s="303"/>
      <c r="GNB202" s="303"/>
      <c r="GNC202" s="303"/>
      <c r="GND202" s="303"/>
      <c r="GNE202" s="303"/>
      <c r="GNF202" s="303"/>
      <c r="GNG202" s="303"/>
      <c r="GNH202" s="303"/>
      <c r="GNI202" s="303"/>
      <c r="GNJ202" s="303"/>
      <c r="GNK202" s="303"/>
      <c r="GNL202" s="303"/>
      <c r="GNM202" s="303"/>
      <c r="GNN202" s="303"/>
      <c r="GNO202" s="303"/>
      <c r="GNP202" s="303"/>
      <c r="GNQ202" s="303"/>
      <c r="GNR202" s="303"/>
      <c r="GNS202" s="303"/>
      <c r="GNT202" s="303"/>
      <c r="GNU202" s="303"/>
      <c r="GNV202" s="303"/>
      <c r="GNW202" s="303"/>
      <c r="GNX202" s="303"/>
      <c r="GNY202" s="303"/>
      <c r="GNZ202" s="303"/>
      <c r="GOA202" s="303"/>
      <c r="GOB202" s="303"/>
      <c r="GOC202" s="303"/>
      <c r="GOD202" s="303"/>
      <c r="GOE202" s="303"/>
      <c r="GOF202" s="303"/>
      <c r="GOG202" s="303"/>
      <c r="GOH202" s="303"/>
      <c r="GOI202" s="303"/>
      <c r="GOJ202" s="303"/>
      <c r="GOK202" s="303"/>
      <c r="GOL202" s="303"/>
      <c r="GOM202" s="303"/>
      <c r="GON202" s="303"/>
      <c r="GOO202" s="303"/>
      <c r="GOP202" s="303"/>
      <c r="GOQ202" s="303"/>
      <c r="GOR202" s="303"/>
      <c r="GOS202" s="303"/>
      <c r="GOT202" s="303"/>
      <c r="GOU202" s="303"/>
      <c r="GOV202" s="303"/>
      <c r="GOW202" s="303"/>
      <c r="GOX202" s="303"/>
      <c r="GOY202" s="303"/>
      <c r="GOZ202" s="303"/>
      <c r="GPA202" s="303"/>
      <c r="GPB202" s="303"/>
      <c r="GPC202" s="303"/>
      <c r="GPD202" s="303"/>
      <c r="GPE202" s="303"/>
      <c r="GPF202" s="303"/>
      <c r="GPG202" s="303"/>
      <c r="GPH202" s="303"/>
      <c r="GPI202" s="303"/>
      <c r="GPJ202" s="303"/>
      <c r="GPK202" s="303"/>
      <c r="GPL202" s="303"/>
      <c r="GPM202" s="303"/>
      <c r="GPN202" s="303"/>
      <c r="GPO202" s="303"/>
      <c r="GPP202" s="303"/>
      <c r="GPQ202" s="303"/>
      <c r="GPR202" s="303"/>
      <c r="GPS202" s="303"/>
      <c r="GPT202" s="303"/>
      <c r="GPU202" s="303"/>
      <c r="GPV202" s="303"/>
      <c r="GPW202" s="303"/>
      <c r="GPX202" s="303"/>
      <c r="GPY202" s="303"/>
      <c r="GPZ202" s="303"/>
      <c r="GQA202" s="303"/>
      <c r="GQB202" s="303"/>
      <c r="GQC202" s="303"/>
      <c r="GQD202" s="303"/>
      <c r="GQE202" s="303"/>
      <c r="GQF202" s="303"/>
      <c r="GQG202" s="303"/>
      <c r="GQH202" s="303"/>
      <c r="GQI202" s="303"/>
      <c r="GQJ202" s="303"/>
      <c r="GQK202" s="303"/>
      <c r="GQL202" s="303"/>
      <c r="GQM202" s="303"/>
      <c r="GQN202" s="303"/>
      <c r="GQO202" s="303"/>
      <c r="GQP202" s="303"/>
      <c r="GQQ202" s="303"/>
      <c r="GQR202" s="303"/>
      <c r="GQS202" s="303"/>
      <c r="GQT202" s="303"/>
      <c r="GQU202" s="303"/>
      <c r="GQV202" s="303"/>
      <c r="GQW202" s="303"/>
      <c r="GQX202" s="303"/>
      <c r="GQY202" s="303"/>
      <c r="GQZ202" s="303"/>
      <c r="GRA202" s="303"/>
      <c r="GRB202" s="303"/>
      <c r="GRC202" s="303"/>
      <c r="GRD202" s="303"/>
      <c r="GRE202" s="303"/>
      <c r="GRF202" s="303"/>
      <c r="GRG202" s="303"/>
      <c r="GRH202" s="303"/>
      <c r="GRI202" s="303"/>
      <c r="GRJ202" s="303"/>
      <c r="GRK202" s="303"/>
      <c r="GRL202" s="303"/>
      <c r="GRM202" s="303"/>
      <c r="GRN202" s="303"/>
      <c r="GRO202" s="303"/>
      <c r="GRP202" s="303"/>
      <c r="GRQ202" s="303"/>
      <c r="GRR202" s="303"/>
      <c r="GRS202" s="303"/>
      <c r="GRT202" s="303"/>
      <c r="GRU202" s="303"/>
      <c r="GRV202" s="303"/>
      <c r="GRW202" s="303"/>
      <c r="GRX202" s="303"/>
      <c r="GRY202" s="303"/>
      <c r="GRZ202" s="303"/>
      <c r="GSA202" s="303"/>
      <c r="GSB202" s="303"/>
      <c r="GSC202" s="303"/>
      <c r="GSD202" s="303"/>
      <c r="GSE202" s="303"/>
      <c r="GSF202" s="303"/>
      <c r="GSG202" s="303"/>
      <c r="GSH202" s="303"/>
      <c r="GSI202" s="303"/>
      <c r="GSJ202" s="303"/>
      <c r="GSK202" s="303"/>
      <c r="GSL202" s="303"/>
      <c r="GSM202" s="303"/>
      <c r="GSN202" s="303"/>
      <c r="GSO202" s="303"/>
      <c r="GSP202" s="303"/>
      <c r="GSQ202" s="303"/>
      <c r="GSR202" s="303"/>
      <c r="GSS202" s="303"/>
      <c r="GST202" s="303"/>
      <c r="GSU202" s="303"/>
      <c r="GSV202" s="303"/>
      <c r="GSW202" s="303"/>
      <c r="GSX202" s="303"/>
      <c r="GSY202" s="303"/>
      <c r="GSZ202" s="303"/>
      <c r="GTA202" s="303"/>
      <c r="GTB202" s="303"/>
      <c r="GTC202" s="303"/>
      <c r="GTD202" s="303"/>
      <c r="GTE202" s="303"/>
      <c r="GTF202" s="303"/>
      <c r="GTG202" s="303"/>
      <c r="GTH202" s="303"/>
      <c r="GTI202" s="303"/>
      <c r="GTJ202" s="303"/>
      <c r="GTK202" s="303"/>
      <c r="GTL202" s="303"/>
      <c r="GTM202" s="303"/>
      <c r="GTN202" s="303"/>
      <c r="GTO202" s="303"/>
      <c r="GTP202" s="303"/>
      <c r="GTQ202" s="303"/>
      <c r="GTR202" s="303"/>
      <c r="GTS202" s="303"/>
      <c r="GTT202" s="303"/>
      <c r="GTU202" s="303"/>
      <c r="GTV202" s="303"/>
      <c r="GTW202" s="303"/>
      <c r="GTX202" s="303"/>
      <c r="GTY202" s="303"/>
      <c r="GTZ202" s="303"/>
      <c r="GUA202" s="303"/>
      <c r="GUB202" s="303"/>
      <c r="GUC202" s="303"/>
      <c r="GUD202" s="303"/>
      <c r="GUE202" s="303"/>
      <c r="GUF202" s="303"/>
      <c r="GUG202" s="303"/>
      <c r="GUH202" s="303"/>
      <c r="GUI202" s="303"/>
      <c r="GUJ202" s="303"/>
      <c r="GUK202" s="303"/>
      <c r="GUL202" s="303"/>
      <c r="GUM202" s="303"/>
      <c r="GUN202" s="303"/>
      <c r="GUO202" s="303"/>
      <c r="GUP202" s="303"/>
      <c r="GUQ202" s="303"/>
      <c r="GUR202" s="303"/>
      <c r="GUS202" s="303"/>
      <c r="GUT202" s="303"/>
      <c r="GUU202" s="303"/>
      <c r="GUV202" s="303"/>
      <c r="GUW202" s="303"/>
      <c r="GUX202" s="303"/>
      <c r="GUY202" s="303"/>
      <c r="GUZ202" s="303"/>
      <c r="GVA202" s="303"/>
      <c r="GVB202" s="303"/>
      <c r="GVC202" s="303"/>
      <c r="GVD202" s="303"/>
      <c r="GVE202" s="303"/>
      <c r="GVF202" s="303"/>
      <c r="GVG202" s="303"/>
      <c r="GVH202" s="303"/>
      <c r="GVI202" s="303"/>
      <c r="GVJ202" s="303"/>
      <c r="GVK202" s="303"/>
      <c r="GVL202" s="303"/>
      <c r="GVM202" s="303"/>
      <c r="GVN202" s="303"/>
      <c r="GVO202" s="303"/>
      <c r="GVP202" s="303"/>
      <c r="GVQ202" s="303"/>
      <c r="GVR202" s="303"/>
      <c r="GVS202" s="303"/>
      <c r="GVT202" s="303"/>
      <c r="GVU202" s="303"/>
      <c r="GVV202" s="303"/>
      <c r="GVW202" s="303"/>
      <c r="GVX202" s="303"/>
      <c r="GVY202" s="303"/>
      <c r="GVZ202" s="303"/>
      <c r="GWA202" s="303"/>
      <c r="GWB202" s="303"/>
      <c r="GWC202" s="303"/>
      <c r="GWD202" s="303"/>
      <c r="GWE202" s="303"/>
      <c r="GWF202" s="303"/>
      <c r="GWG202" s="303"/>
      <c r="GWH202" s="303"/>
      <c r="GWI202" s="303"/>
      <c r="GWJ202" s="303"/>
      <c r="GWK202" s="303"/>
      <c r="GWL202" s="303"/>
      <c r="GWM202" s="303"/>
      <c r="GWN202" s="303"/>
      <c r="GWO202" s="303"/>
      <c r="GWP202" s="303"/>
      <c r="GWQ202" s="303"/>
      <c r="GWR202" s="303"/>
      <c r="GWS202" s="303"/>
      <c r="GWT202" s="303"/>
      <c r="GWU202" s="303"/>
      <c r="GWV202" s="303"/>
      <c r="GWW202" s="303"/>
      <c r="GWX202" s="303"/>
      <c r="GWY202" s="303"/>
      <c r="GWZ202" s="303"/>
      <c r="GXA202" s="303"/>
      <c r="GXB202" s="303"/>
      <c r="GXC202" s="303"/>
      <c r="GXD202" s="303"/>
      <c r="GXE202" s="303"/>
      <c r="GXF202" s="303"/>
      <c r="GXG202" s="303"/>
      <c r="GXH202" s="303"/>
      <c r="GXI202" s="303"/>
      <c r="GXJ202" s="303"/>
      <c r="GXK202" s="303"/>
      <c r="GXL202" s="303"/>
      <c r="GXM202" s="303"/>
      <c r="GXN202" s="303"/>
      <c r="GXO202" s="303"/>
      <c r="GXP202" s="303"/>
      <c r="GXQ202" s="303"/>
      <c r="GXR202" s="303"/>
      <c r="GXS202" s="303"/>
      <c r="GXT202" s="303"/>
      <c r="GXU202" s="303"/>
      <c r="GXV202" s="303"/>
      <c r="GXW202" s="303"/>
      <c r="GXX202" s="303"/>
      <c r="GXY202" s="303"/>
      <c r="GXZ202" s="303"/>
      <c r="GYA202" s="303"/>
      <c r="GYB202" s="303"/>
      <c r="GYC202" s="303"/>
      <c r="GYD202" s="303"/>
      <c r="GYE202" s="303"/>
      <c r="GYF202" s="303"/>
      <c r="GYG202" s="303"/>
      <c r="GYH202" s="303"/>
      <c r="GYI202" s="303"/>
      <c r="GYJ202" s="303"/>
      <c r="GYK202" s="303"/>
      <c r="GYL202" s="303"/>
      <c r="GYM202" s="303"/>
      <c r="GYN202" s="303"/>
      <c r="GYO202" s="303"/>
      <c r="GYP202" s="303"/>
      <c r="GYQ202" s="303"/>
      <c r="GYR202" s="303"/>
      <c r="GYS202" s="303"/>
      <c r="GYT202" s="303"/>
      <c r="GYU202" s="303"/>
      <c r="GYV202" s="303"/>
      <c r="GYW202" s="303"/>
      <c r="GYX202" s="303"/>
      <c r="GYY202" s="303"/>
      <c r="GYZ202" s="303"/>
      <c r="GZA202" s="303"/>
      <c r="GZB202" s="303"/>
      <c r="GZC202" s="303"/>
      <c r="GZD202" s="303"/>
      <c r="GZE202" s="303"/>
      <c r="GZF202" s="303"/>
      <c r="GZG202" s="303"/>
      <c r="GZH202" s="303"/>
      <c r="GZI202" s="303"/>
      <c r="GZJ202" s="303"/>
      <c r="GZK202" s="303"/>
      <c r="GZL202" s="303"/>
      <c r="GZM202" s="303"/>
      <c r="GZN202" s="303"/>
      <c r="GZO202" s="303"/>
      <c r="GZP202" s="303"/>
      <c r="GZQ202" s="303"/>
      <c r="GZR202" s="303"/>
      <c r="GZS202" s="303"/>
      <c r="GZT202" s="303"/>
      <c r="GZU202" s="303"/>
      <c r="GZV202" s="303"/>
      <c r="GZW202" s="303"/>
      <c r="GZX202" s="303"/>
      <c r="GZY202" s="303"/>
      <c r="GZZ202" s="303"/>
      <c r="HAA202" s="303"/>
      <c r="HAB202" s="303"/>
      <c r="HAC202" s="303"/>
      <c r="HAD202" s="303"/>
      <c r="HAE202" s="303"/>
      <c r="HAF202" s="303"/>
      <c r="HAG202" s="303"/>
      <c r="HAH202" s="303"/>
      <c r="HAI202" s="303"/>
      <c r="HAJ202" s="303"/>
      <c r="HAK202" s="303"/>
      <c r="HAL202" s="303"/>
      <c r="HAM202" s="303"/>
      <c r="HAN202" s="303"/>
      <c r="HAO202" s="303"/>
      <c r="HAP202" s="303"/>
      <c r="HAQ202" s="303"/>
      <c r="HAR202" s="303"/>
      <c r="HAS202" s="303"/>
      <c r="HAT202" s="303"/>
      <c r="HAU202" s="303"/>
      <c r="HAV202" s="303"/>
      <c r="HAW202" s="303"/>
      <c r="HAX202" s="303"/>
      <c r="HAY202" s="303"/>
      <c r="HAZ202" s="303"/>
      <c r="HBA202" s="303"/>
      <c r="HBB202" s="303"/>
      <c r="HBC202" s="303"/>
      <c r="HBD202" s="303"/>
      <c r="HBE202" s="303"/>
      <c r="HBF202" s="303"/>
      <c r="HBG202" s="303"/>
      <c r="HBH202" s="303"/>
      <c r="HBI202" s="303"/>
      <c r="HBJ202" s="303"/>
      <c r="HBK202" s="303"/>
      <c r="HBL202" s="303"/>
      <c r="HBM202" s="303"/>
      <c r="HBN202" s="303"/>
      <c r="HBO202" s="303"/>
      <c r="HBP202" s="303"/>
      <c r="HBQ202" s="303"/>
      <c r="HBR202" s="303"/>
      <c r="HBS202" s="303"/>
      <c r="HBT202" s="303"/>
      <c r="HBU202" s="303"/>
      <c r="HBV202" s="303"/>
      <c r="HBW202" s="303"/>
      <c r="HBX202" s="303"/>
      <c r="HBY202" s="303"/>
      <c r="HBZ202" s="303"/>
      <c r="HCA202" s="303"/>
      <c r="HCB202" s="303"/>
      <c r="HCC202" s="303"/>
      <c r="HCD202" s="303"/>
      <c r="HCE202" s="303"/>
      <c r="HCF202" s="303"/>
      <c r="HCG202" s="303"/>
      <c r="HCH202" s="303"/>
      <c r="HCI202" s="303"/>
      <c r="HCJ202" s="303"/>
      <c r="HCK202" s="303"/>
      <c r="HCL202" s="303"/>
      <c r="HCM202" s="303"/>
      <c r="HCN202" s="303"/>
      <c r="HCO202" s="303"/>
      <c r="HCP202" s="303"/>
      <c r="HCQ202" s="303"/>
      <c r="HCR202" s="303"/>
      <c r="HCS202" s="303"/>
      <c r="HCT202" s="303"/>
      <c r="HCU202" s="303"/>
      <c r="HCV202" s="303"/>
      <c r="HCW202" s="303"/>
      <c r="HCX202" s="303"/>
      <c r="HCY202" s="303"/>
      <c r="HCZ202" s="303"/>
      <c r="HDA202" s="303"/>
      <c r="HDB202" s="303"/>
      <c r="HDC202" s="303"/>
      <c r="HDD202" s="303"/>
      <c r="HDE202" s="303"/>
      <c r="HDF202" s="303"/>
      <c r="HDG202" s="303"/>
      <c r="HDH202" s="303"/>
      <c r="HDI202" s="303"/>
      <c r="HDJ202" s="303"/>
      <c r="HDK202" s="303"/>
      <c r="HDL202" s="303"/>
      <c r="HDM202" s="303"/>
      <c r="HDN202" s="303"/>
      <c r="HDO202" s="303"/>
      <c r="HDP202" s="303"/>
      <c r="HDQ202" s="303"/>
      <c r="HDR202" s="303"/>
      <c r="HDS202" s="303"/>
      <c r="HDT202" s="303"/>
      <c r="HDU202" s="303"/>
      <c r="HDV202" s="303"/>
      <c r="HDW202" s="303"/>
      <c r="HDX202" s="303"/>
      <c r="HDY202" s="303"/>
      <c r="HDZ202" s="303"/>
      <c r="HEA202" s="303"/>
      <c r="HEB202" s="303"/>
      <c r="HEC202" s="303"/>
      <c r="HED202" s="303"/>
      <c r="HEE202" s="303"/>
      <c r="HEF202" s="303"/>
      <c r="HEG202" s="303"/>
      <c r="HEH202" s="303"/>
      <c r="HEI202" s="303"/>
      <c r="HEJ202" s="303"/>
      <c r="HEK202" s="303"/>
      <c r="HEL202" s="303"/>
      <c r="HEM202" s="303"/>
      <c r="HEN202" s="303"/>
      <c r="HEO202" s="303"/>
      <c r="HEP202" s="303"/>
      <c r="HEQ202" s="303"/>
      <c r="HER202" s="303"/>
      <c r="HES202" s="303"/>
      <c r="HET202" s="303"/>
      <c r="HEU202" s="303"/>
      <c r="HEV202" s="303"/>
      <c r="HEW202" s="303"/>
      <c r="HEX202" s="303"/>
      <c r="HEY202" s="303"/>
      <c r="HEZ202" s="303"/>
      <c r="HFA202" s="303"/>
      <c r="HFB202" s="303"/>
      <c r="HFC202" s="303"/>
      <c r="HFD202" s="303"/>
      <c r="HFE202" s="303"/>
      <c r="HFF202" s="303"/>
      <c r="HFG202" s="303"/>
      <c r="HFH202" s="303"/>
      <c r="HFI202" s="303"/>
      <c r="HFJ202" s="303"/>
      <c r="HFK202" s="303"/>
      <c r="HFL202" s="303"/>
      <c r="HFM202" s="303"/>
      <c r="HFN202" s="303"/>
      <c r="HFO202" s="303"/>
      <c r="HFP202" s="303"/>
      <c r="HFQ202" s="303"/>
      <c r="HFR202" s="303"/>
      <c r="HFS202" s="303"/>
      <c r="HFT202" s="303"/>
      <c r="HFU202" s="303"/>
      <c r="HFV202" s="303"/>
      <c r="HFW202" s="303"/>
      <c r="HFX202" s="303"/>
      <c r="HFY202" s="303"/>
      <c r="HFZ202" s="303"/>
      <c r="HGA202" s="303"/>
      <c r="HGB202" s="303"/>
      <c r="HGC202" s="303"/>
      <c r="HGD202" s="303"/>
      <c r="HGE202" s="303"/>
      <c r="HGF202" s="303"/>
      <c r="HGG202" s="303"/>
      <c r="HGH202" s="303"/>
      <c r="HGI202" s="303"/>
      <c r="HGJ202" s="303"/>
      <c r="HGK202" s="303"/>
      <c r="HGL202" s="303"/>
      <c r="HGM202" s="303"/>
      <c r="HGN202" s="303"/>
      <c r="HGO202" s="303"/>
      <c r="HGP202" s="303"/>
      <c r="HGQ202" s="303"/>
      <c r="HGR202" s="303"/>
      <c r="HGS202" s="303"/>
      <c r="HGT202" s="303"/>
      <c r="HGU202" s="303"/>
      <c r="HGV202" s="303"/>
      <c r="HGW202" s="303"/>
      <c r="HGX202" s="303"/>
      <c r="HGY202" s="303"/>
      <c r="HGZ202" s="303"/>
      <c r="HHA202" s="303"/>
      <c r="HHB202" s="303"/>
      <c r="HHC202" s="303"/>
      <c r="HHD202" s="303"/>
      <c r="HHE202" s="303"/>
      <c r="HHF202" s="303"/>
      <c r="HHG202" s="303"/>
      <c r="HHH202" s="303"/>
      <c r="HHI202" s="303"/>
      <c r="HHJ202" s="303"/>
      <c r="HHK202" s="303"/>
      <c r="HHL202" s="303"/>
      <c r="HHM202" s="303"/>
      <c r="HHN202" s="303"/>
      <c r="HHO202" s="303"/>
      <c r="HHP202" s="303"/>
      <c r="HHQ202" s="303"/>
      <c r="HHR202" s="303"/>
      <c r="HHS202" s="303"/>
      <c r="HHT202" s="303"/>
      <c r="HHU202" s="303"/>
      <c r="HHV202" s="303"/>
      <c r="HHW202" s="303"/>
      <c r="HHX202" s="303"/>
      <c r="HHY202" s="303"/>
      <c r="HHZ202" s="303"/>
      <c r="HIA202" s="303"/>
      <c r="HIB202" s="303"/>
      <c r="HIC202" s="303"/>
      <c r="HID202" s="303"/>
      <c r="HIE202" s="303"/>
      <c r="HIF202" s="303"/>
      <c r="HIG202" s="303"/>
      <c r="HIH202" s="303"/>
      <c r="HII202" s="303"/>
      <c r="HIJ202" s="303"/>
      <c r="HIK202" s="303"/>
      <c r="HIL202" s="303"/>
      <c r="HIM202" s="303"/>
      <c r="HIN202" s="303"/>
      <c r="HIO202" s="303"/>
      <c r="HIP202" s="303"/>
      <c r="HIQ202" s="303"/>
      <c r="HIR202" s="303"/>
      <c r="HIS202" s="303"/>
      <c r="HIT202" s="303"/>
      <c r="HIU202" s="303"/>
      <c r="HIV202" s="303"/>
      <c r="HIW202" s="303"/>
      <c r="HIX202" s="303"/>
      <c r="HIY202" s="303"/>
      <c r="HIZ202" s="303"/>
      <c r="HJA202" s="303"/>
      <c r="HJB202" s="303"/>
      <c r="HJC202" s="303"/>
      <c r="HJD202" s="303"/>
      <c r="HJE202" s="303"/>
      <c r="HJF202" s="303"/>
      <c r="HJG202" s="303"/>
      <c r="HJH202" s="303"/>
      <c r="HJI202" s="303"/>
      <c r="HJJ202" s="303"/>
      <c r="HJK202" s="303"/>
      <c r="HJL202" s="303"/>
      <c r="HJM202" s="303"/>
      <c r="HJN202" s="303"/>
      <c r="HJO202" s="303"/>
      <c r="HJP202" s="303"/>
      <c r="HJQ202" s="303"/>
      <c r="HJR202" s="303"/>
      <c r="HJS202" s="303"/>
      <c r="HJT202" s="303"/>
      <c r="HJU202" s="303"/>
      <c r="HJV202" s="303"/>
      <c r="HJW202" s="303"/>
      <c r="HJX202" s="303"/>
      <c r="HJY202" s="303"/>
      <c r="HJZ202" s="303"/>
      <c r="HKA202" s="303"/>
      <c r="HKB202" s="303"/>
      <c r="HKC202" s="303"/>
      <c r="HKD202" s="303"/>
      <c r="HKE202" s="303"/>
      <c r="HKF202" s="303"/>
      <c r="HKG202" s="303"/>
      <c r="HKH202" s="303"/>
      <c r="HKI202" s="303"/>
      <c r="HKJ202" s="303"/>
      <c r="HKK202" s="303"/>
      <c r="HKL202" s="303"/>
      <c r="HKM202" s="303"/>
      <c r="HKN202" s="303"/>
      <c r="HKO202" s="303"/>
      <c r="HKP202" s="303"/>
      <c r="HKQ202" s="303"/>
      <c r="HKR202" s="303"/>
      <c r="HKS202" s="303"/>
      <c r="HKT202" s="303"/>
      <c r="HKU202" s="303"/>
      <c r="HKV202" s="303"/>
      <c r="HKW202" s="303"/>
      <c r="HKX202" s="303"/>
      <c r="HKY202" s="303"/>
      <c r="HKZ202" s="303"/>
      <c r="HLA202" s="303"/>
      <c r="HLB202" s="303"/>
      <c r="HLC202" s="303"/>
      <c r="HLD202" s="303"/>
      <c r="HLE202" s="303"/>
      <c r="HLF202" s="303"/>
      <c r="HLG202" s="303"/>
      <c r="HLH202" s="303"/>
      <c r="HLI202" s="303"/>
      <c r="HLJ202" s="303"/>
      <c r="HLK202" s="303"/>
      <c r="HLL202" s="303"/>
      <c r="HLM202" s="303"/>
      <c r="HLN202" s="303"/>
      <c r="HLO202" s="303"/>
      <c r="HLP202" s="303"/>
      <c r="HLQ202" s="303"/>
      <c r="HLR202" s="303"/>
      <c r="HLS202" s="303"/>
      <c r="HLT202" s="303"/>
      <c r="HLU202" s="303"/>
      <c r="HLV202" s="303"/>
      <c r="HLW202" s="303"/>
      <c r="HLX202" s="303"/>
      <c r="HLY202" s="303"/>
      <c r="HLZ202" s="303"/>
      <c r="HMA202" s="303"/>
      <c r="HMB202" s="303"/>
      <c r="HMC202" s="303"/>
      <c r="HMD202" s="303"/>
      <c r="HME202" s="303"/>
      <c r="HMF202" s="303"/>
      <c r="HMG202" s="303"/>
      <c r="HMH202" s="303"/>
      <c r="HMI202" s="303"/>
      <c r="HMJ202" s="303"/>
      <c r="HMK202" s="303"/>
      <c r="HML202" s="303"/>
      <c r="HMM202" s="303"/>
      <c r="HMN202" s="303"/>
      <c r="HMO202" s="303"/>
      <c r="HMP202" s="303"/>
      <c r="HMQ202" s="303"/>
      <c r="HMR202" s="303"/>
      <c r="HMS202" s="303"/>
      <c r="HMT202" s="303"/>
      <c r="HMU202" s="303"/>
      <c r="HMV202" s="303"/>
      <c r="HMW202" s="303"/>
      <c r="HMX202" s="303"/>
      <c r="HMY202" s="303"/>
      <c r="HMZ202" s="303"/>
      <c r="HNA202" s="303"/>
      <c r="HNB202" s="303"/>
      <c r="HNC202" s="303"/>
      <c r="HND202" s="303"/>
      <c r="HNE202" s="303"/>
      <c r="HNF202" s="303"/>
      <c r="HNG202" s="303"/>
      <c r="HNH202" s="303"/>
      <c r="HNI202" s="303"/>
      <c r="HNJ202" s="303"/>
      <c r="HNK202" s="303"/>
      <c r="HNL202" s="303"/>
      <c r="HNM202" s="303"/>
      <c r="HNN202" s="303"/>
      <c r="HNO202" s="303"/>
      <c r="HNP202" s="303"/>
      <c r="HNQ202" s="303"/>
      <c r="HNR202" s="303"/>
      <c r="HNS202" s="303"/>
      <c r="HNT202" s="303"/>
      <c r="HNU202" s="303"/>
      <c r="HNV202" s="303"/>
      <c r="HNW202" s="303"/>
      <c r="HNX202" s="303"/>
      <c r="HNY202" s="303"/>
      <c r="HNZ202" s="303"/>
      <c r="HOA202" s="303"/>
      <c r="HOB202" s="303"/>
      <c r="HOC202" s="303"/>
      <c r="HOD202" s="303"/>
      <c r="HOE202" s="303"/>
      <c r="HOF202" s="303"/>
      <c r="HOG202" s="303"/>
      <c r="HOH202" s="303"/>
      <c r="HOI202" s="303"/>
      <c r="HOJ202" s="303"/>
      <c r="HOK202" s="303"/>
      <c r="HOL202" s="303"/>
      <c r="HOM202" s="303"/>
      <c r="HON202" s="303"/>
      <c r="HOO202" s="303"/>
      <c r="HOP202" s="303"/>
      <c r="HOQ202" s="303"/>
      <c r="HOR202" s="303"/>
      <c r="HOS202" s="303"/>
      <c r="HOT202" s="303"/>
      <c r="HOU202" s="303"/>
      <c r="HOV202" s="303"/>
      <c r="HOW202" s="303"/>
      <c r="HOX202" s="303"/>
      <c r="HOY202" s="303"/>
      <c r="HOZ202" s="303"/>
      <c r="HPA202" s="303"/>
      <c r="HPB202" s="303"/>
      <c r="HPC202" s="303"/>
      <c r="HPD202" s="303"/>
      <c r="HPE202" s="303"/>
      <c r="HPF202" s="303"/>
      <c r="HPG202" s="303"/>
      <c r="HPH202" s="303"/>
      <c r="HPI202" s="303"/>
      <c r="HPJ202" s="303"/>
      <c r="HPK202" s="303"/>
      <c r="HPL202" s="303"/>
      <c r="HPM202" s="303"/>
      <c r="HPN202" s="303"/>
      <c r="HPO202" s="303"/>
      <c r="HPP202" s="303"/>
      <c r="HPQ202" s="303"/>
      <c r="HPR202" s="303"/>
      <c r="HPS202" s="303"/>
      <c r="HPT202" s="303"/>
      <c r="HPU202" s="303"/>
      <c r="HPV202" s="303"/>
      <c r="HPW202" s="303"/>
      <c r="HPX202" s="303"/>
      <c r="HPY202" s="303"/>
      <c r="HPZ202" s="303"/>
      <c r="HQA202" s="303"/>
      <c r="HQB202" s="303"/>
      <c r="HQC202" s="303"/>
      <c r="HQD202" s="303"/>
      <c r="HQE202" s="303"/>
      <c r="HQF202" s="303"/>
      <c r="HQG202" s="303"/>
      <c r="HQH202" s="303"/>
      <c r="HQI202" s="303"/>
      <c r="HQJ202" s="303"/>
      <c r="HQK202" s="303"/>
      <c r="HQL202" s="303"/>
      <c r="HQM202" s="303"/>
      <c r="HQN202" s="303"/>
      <c r="HQO202" s="303"/>
      <c r="HQP202" s="303"/>
      <c r="HQQ202" s="303"/>
      <c r="HQR202" s="303"/>
      <c r="HQS202" s="303"/>
      <c r="HQT202" s="303"/>
      <c r="HQU202" s="303"/>
      <c r="HQV202" s="303"/>
      <c r="HQW202" s="303"/>
      <c r="HQX202" s="303"/>
      <c r="HQY202" s="303"/>
      <c r="HQZ202" s="303"/>
      <c r="HRA202" s="303"/>
      <c r="HRB202" s="303"/>
      <c r="HRC202" s="303"/>
      <c r="HRD202" s="303"/>
      <c r="HRE202" s="303"/>
      <c r="HRF202" s="303"/>
      <c r="HRG202" s="303"/>
      <c r="HRH202" s="303"/>
      <c r="HRI202" s="303"/>
      <c r="HRJ202" s="303"/>
      <c r="HRK202" s="303"/>
      <c r="HRL202" s="303"/>
      <c r="HRM202" s="303"/>
      <c r="HRN202" s="303"/>
      <c r="HRO202" s="303"/>
      <c r="HRP202" s="303"/>
      <c r="HRQ202" s="303"/>
      <c r="HRR202" s="303"/>
      <c r="HRS202" s="303"/>
      <c r="HRT202" s="303"/>
      <c r="HRU202" s="303"/>
      <c r="HRV202" s="303"/>
      <c r="HRW202" s="303"/>
      <c r="HRX202" s="303"/>
      <c r="HRY202" s="303"/>
      <c r="HRZ202" s="303"/>
      <c r="HSA202" s="303"/>
      <c r="HSB202" s="303"/>
      <c r="HSC202" s="303"/>
      <c r="HSD202" s="303"/>
      <c r="HSE202" s="303"/>
      <c r="HSF202" s="303"/>
      <c r="HSG202" s="303"/>
      <c r="HSH202" s="303"/>
      <c r="HSI202" s="303"/>
      <c r="HSJ202" s="303"/>
      <c r="HSK202" s="303"/>
      <c r="HSL202" s="303"/>
      <c r="HSM202" s="303"/>
      <c r="HSN202" s="303"/>
      <c r="HSO202" s="303"/>
      <c r="HSP202" s="303"/>
      <c r="HSQ202" s="303"/>
      <c r="HSR202" s="303"/>
      <c r="HSS202" s="303"/>
      <c r="HST202" s="303"/>
      <c r="HSU202" s="303"/>
      <c r="HSV202" s="303"/>
      <c r="HSW202" s="303"/>
      <c r="HSX202" s="303"/>
      <c r="HSY202" s="303"/>
      <c r="HSZ202" s="303"/>
      <c r="HTA202" s="303"/>
      <c r="HTB202" s="303"/>
      <c r="HTC202" s="303"/>
      <c r="HTD202" s="303"/>
      <c r="HTE202" s="303"/>
      <c r="HTF202" s="303"/>
      <c r="HTG202" s="303"/>
      <c r="HTH202" s="303"/>
      <c r="HTI202" s="303"/>
      <c r="HTJ202" s="303"/>
      <c r="HTK202" s="303"/>
      <c r="HTL202" s="303"/>
      <c r="HTM202" s="303"/>
      <c r="HTN202" s="303"/>
      <c r="HTO202" s="303"/>
      <c r="HTP202" s="303"/>
      <c r="HTQ202" s="303"/>
      <c r="HTR202" s="303"/>
      <c r="HTS202" s="303"/>
      <c r="HTT202" s="303"/>
      <c r="HTU202" s="303"/>
      <c r="HTV202" s="303"/>
      <c r="HTW202" s="303"/>
      <c r="HTX202" s="303"/>
      <c r="HTY202" s="303"/>
      <c r="HTZ202" s="303"/>
      <c r="HUA202" s="303"/>
      <c r="HUB202" s="303"/>
      <c r="HUC202" s="303"/>
      <c r="HUD202" s="303"/>
      <c r="HUE202" s="303"/>
      <c r="HUF202" s="303"/>
      <c r="HUG202" s="303"/>
      <c r="HUH202" s="303"/>
      <c r="HUI202" s="303"/>
      <c r="HUJ202" s="303"/>
      <c r="HUK202" s="303"/>
      <c r="HUL202" s="303"/>
      <c r="HUM202" s="303"/>
      <c r="HUN202" s="303"/>
      <c r="HUO202" s="303"/>
      <c r="HUP202" s="303"/>
      <c r="HUQ202" s="303"/>
      <c r="HUR202" s="303"/>
      <c r="HUS202" s="303"/>
      <c r="HUT202" s="303"/>
      <c r="HUU202" s="303"/>
      <c r="HUV202" s="303"/>
      <c r="HUW202" s="303"/>
      <c r="HUX202" s="303"/>
      <c r="HUY202" s="303"/>
      <c r="HUZ202" s="303"/>
      <c r="HVA202" s="303"/>
      <c r="HVB202" s="303"/>
      <c r="HVC202" s="303"/>
      <c r="HVD202" s="303"/>
      <c r="HVE202" s="303"/>
      <c r="HVF202" s="303"/>
      <c r="HVG202" s="303"/>
      <c r="HVH202" s="303"/>
      <c r="HVI202" s="303"/>
      <c r="HVJ202" s="303"/>
      <c r="HVK202" s="303"/>
      <c r="HVL202" s="303"/>
      <c r="HVM202" s="303"/>
      <c r="HVN202" s="303"/>
      <c r="HVO202" s="303"/>
      <c r="HVP202" s="303"/>
      <c r="HVQ202" s="303"/>
      <c r="HVR202" s="303"/>
      <c r="HVS202" s="303"/>
      <c r="HVT202" s="303"/>
      <c r="HVU202" s="303"/>
      <c r="HVV202" s="303"/>
      <c r="HVW202" s="303"/>
      <c r="HVX202" s="303"/>
      <c r="HVY202" s="303"/>
      <c r="HVZ202" s="303"/>
      <c r="HWA202" s="303"/>
      <c r="HWB202" s="303"/>
      <c r="HWC202" s="303"/>
      <c r="HWD202" s="303"/>
      <c r="HWE202" s="303"/>
      <c r="HWF202" s="303"/>
      <c r="HWG202" s="303"/>
      <c r="HWH202" s="303"/>
      <c r="HWI202" s="303"/>
      <c r="HWJ202" s="303"/>
      <c r="HWK202" s="303"/>
      <c r="HWL202" s="303"/>
      <c r="HWM202" s="303"/>
      <c r="HWN202" s="303"/>
      <c r="HWO202" s="303"/>
      <c r="HWP202" s="303"/>
      <c r="HWQ202" s="303"/>
      <c r="HWR202" s="303"/>
      <c r="HWS202" s="303"/>
      <c r="HWT202" s="303"/>
      <c r="HWU202" s="303"/>
      <c r="HWV202" s="303"/>
      <c r="HWW202" s="303"/>
      <c r="HWX202" s="303"/>
      <c r="HWY202" s="303"/>
      <c r="HWZ202" s="303"/>
      <c r="HXA202" s="303"/>
      <c r="HXB202" s="303"/>
      <c r="HXC202" s="303"/>
      <c r="HXD202" s="303"/>
      <c r="HXE202" s="303"/>
      <c r="HXF202" s="303"/>
      <c r="HXG202" s="303"/>
      <c r="HXH202" s="303"/>
      <c r="HXI202" s="303"/>
      <c r="HXJ202" s="303"/>
      <c r="HXK202" s="303"/>
      <c r="HXL202" s="303"/>
      <c r="HXM202" s="303"/>
      <c r="HXN202" s="303"/>
      <c r="HXO202" s="303"/>
      <c r="HXP202" s="303"/>
      <c r="HXQ202" s="303"/>
      <c r="HXR202" s="303"/>
      <c r="HXS202" s="303"/>
      <c r="HXT202" s="303"/>
      <c r="HXU202" s="303"/>
      <c r="HXV202" s="303"/>
      <c r="HXW202" s="303"/>
      <c r="HXX202" s="303"/>
      <c r="HXY202" s="303"/>
      <c r="HXZ202" s="303"/>
      <c r="HYA202" s="303"/>
      <c r="HYB202" s="303"/>
      <c r="HYC202" s="303"/>
      <c r="HYD202" s="303"/>
      <c r="HYE202" s="303"/>
      <c r="HYF202" s="303"/>
      <c r="HYG202" s="303"/>
      <c r="HYH202" s="303"/>
      <c r="HYI202" s="303"/>
      <c r="HYJ202" s="303"/>
      <c r="HYK202" s="303"/>
      <c r="HYL202" s="303"/>
      <c r="HYM202" s="303"/>
      <c r="HYN202" s="303"/>
      <c r="HYO202" s="303"/>
      <c r="HYP202" s="303"/>
      <c r="HYQ202" s="303"/>
      <c r="HYR202" s="303"/>
      <c r="HYS202" s="303"/>
      <c r="HYT202" s="303"/>
      <c r="HYU202" s="303"/>
      <c r="HYV202" s="303"/>
      <c r="HYW202" s="303"/>
      <c r="HYX202" s="303"/>
      <c r="HYY202" s="303"/>
      <c r="HYZ202" s="303"/>
      <c r="HZA202" s="303"/>
      <c r="HZB202" s="303"/>
      <c r="HZC202" s="303"/>
      <c r="HZD202" s="303"/>
      <c r="HZE202" s="303"/>
      <c r="HZF202" s="303"/>
      <c r="HZG202" s="303"/>
      <c r="HZH202" s="303"/>
      <c r="HZI202" s="303"/>
      <c r="HZJ202" s="303"/>
      <c r="HZK202" s="303"/>
      <c r="HZL202" s="303"/>
      <c r="HZM202" s="303"/>
      <c r="HZN202" s="303"/>
      <c r="HZO202" s="303"/>
      <c r="HZP202" s="303"/>
      <c r="HZQ202" s="303"/>
      <c r="HZR202" s="303"/>
      <c r="HZS202" s="303"/>
      <c r="HZT202" s="303"/>
      <c r="HZU202" s="303"/>
      <c r="HZV202" s="303"/>
      <c r="HZW202" s="303"/>
      <c r="HZX202" s="303"/>
      <c r="HZY202" s="303"/>
      <c r="HZZ202" s="303"/>
      <c r="IAA202" s="303"/>
      <c r="IAB202" s="303"/>
      <c r="IAC202" s="303"/>
      <c r="IAD202" s="303"/>
      <c r="IAE202" s="303"/>
      <c r="IAF202" s="303"/>
      <c r="IAG202" s="303"/>
      <c r="IAH202" s="303"/>
      <c r="IAI202" s="303"/>
      <c r="IAJ202" s="303"/>
      <c r="IAK202" s="303"/>
      <c r="IAL202" s="303"/>
      <c r="IAM202" s="303"/>
      <c r="IAN202" s="303"/>
      <c r="IAO202" s="303"/>
      <c r="IAP202" s="303"/>
      <c r="IAQ202" s="303"/>
      <c r="IAR202" s="303"/>
      <c r="IAS202" s="303"/>
      <c r="IAT202" s="303"/>
      <c r="IAU202" s="303"/>
      <c r="IAV202" s="303"/>
      <c r="IAW202" s="303"/>
      <c r="IAX202" s="303"/>
      <c r="IAY202" s="303"/>
      <c r="IAZ202" s="303"/>
      <c r="IBA202" s="303"/>
      <c r="IBB202" s="303"/>
      <c r="IBC202" s="303"/>
      <c r="IBD202" s="303"/>
      <c r="IBE202" s="303"/>
      <c r="IBF202" s="303"/>
      <c r="IBG202" s="303"/>
      <c r="IBH202" s="303"/>
      <c r="IBI202" s="303"/>
      <c r="IBJ202" s="303"/>
      <c r="IBK202" s="303"/>
      <c r="IBL202" s="303"/>
      <c r="IBM202" s="303"/>
      <c r="IBN202" s="303"/>
      <c r="IBO202" s="303"/>
      <c r="IBP202" s="303"/>
      <c r="IBQ202" s="303"/>
      <c r="IBR202" s="303"/>
      <c r="IBS202" s="303"/>
      <c r="IBT202" s="303"/>
      <c r="IBU202" s="303"/>
      <c r="IBV202" s="303"/>
      <c r="IBW202" s="303"/>
      <c r="IBX202" s="303"/>
      <c r="IBY202" s="303"/>
      <c r="IBZ202" s="303"/>
      <c r="ICA202" s="303"/>
      <c r="ICB202" s="303"/>
      <c r="ICC202" s="303"/>
      <c r="ICD202" s="303"/>
      <c r="ICE202" s="303"/>
      <c r="ICF202" s="303"/>
      <c r="ICG202" s="303"/>
      <c r="ICH202" s="303"/>
      <c r="ICI202" s="303"/>
      <c r="ICJ202" s="303"/>
      <c r="ICK202" s="303"/>
      <c r="ICL202" s="303"/>
      <c r="ICM202" s="303"/>
      <c r="ICN202" s="303"/>
      <c r="ICO202" s="303"/>
      <c r="ICP202" s="303"/>
      <c r="ICQ202" s="303"/>
      <c r="ICR202" s="303"/>
      <c r="ICS202" s="303"/>
      <c r="ICT202" s="303"/>
      <c r="ICU202" s="303"/>
      <c r="ICV202" s="303"/>
      <c r="ICW202" s="303"/>
      <c r="ICX202" s="303"/>
      <c r="ICY202" s="303"/>
      <c r="ICZ202" s="303"/>
      <c r="IDA202" s="303"/>
      <c r="IDB202" s="303"/>
      <c r="IDC202" s="303"/>
      <c r="IDD202" s="303"/>
      <c r="IDE202" s="303"/>
      <c r="IDF202" s="303"/>
      <c r="IDG202" s="303"/>
      <c r="IDH202" s="303"/>
      <c r="IDI202" s="303"/>
      <c r="IDJ202" s="303"/>
      <c r="IDK202" s="303"/>
      <c r="IDL202" s="303"/>
      <c r="IDM202" s="303"/>
      <c r="IDN202" s="303"/>
      <c r="IDO202" s="303"/>
      <c r="IDP202" s="303"/>
      <c r="IDQ202" s="303"/>
      <c r="IDR202" s="303"/>
      <c r="IDS202" s="303"/>
      <c r="IDT202" s="303"/>
      <c r="IDU202" s="303"/>
      <c r="IDV202" s="303"/>
      <c r="IDW202" s="303"/>
      <c r="IDX202" s="303"/>
      <c r="IDY202" s="303"/>
      <c r="IDZ202" s="303"/>
      <c r="IEA202" s="303"/>
      <c r="IEB202" s="303"/>
      <c r="IEC202" s="303"/>
      <c r="IED202" s="303"/>
      <c r="IEE202" s="303"/>
      <c r="IEF202" s="303"/>
      <c r="IEG202" s="303"/>
      <c r="IEH202" s="303"/>
      <c r="IEI202" s="303"/>
      <c r="IEJ202" s="303"/>
      <c r="IEK202" s="303"/>
      <c r="IEL202" s="303"/>
      <c r="IEM202" s="303"/>
      <c r="IEN202" s="303"/>
      <c r="IEO202" s="303"/>
      <c r="IEP202" s="303"/>
      <c r="IEQ202" s="303"/>
      <c r="IER202" s="303"/>
      <c r="IES202" s="303"/>
      <c r="IET202" s="303"/>
      <c r="IEU202" s="303"/>
      <c r="IEV202" s="303"/>
      <c r="IEW202" s="303"/>
      <c r="IEX202" s="303"/>
      <c r="IEY202" s="303"/>
      <c r="IEZ202" s="303"/>
      <c r="IFA202" s="303"/>
      <c r="IFB202" s="303"/>
      <c r="IFC202" s="303"/>
      <c r="IFD202" s="303"/>
      <c r="IFE202" s="303"/>
      <c r="IFF202" s="303"/>
      <c r="IFG202" s="303"/>
      <c r="IFH202" s="303"/>
      <c r="IFI202" s="303"/>
      <c r="IFJ202" s="303"/>
      <c r="IFK202" s="303"/>
      <c r="IFL202" s="303"/>
      <c r="IFM202" s="303"/>
      <c r="IFN202" s="303"/>
      <c r="IFO202" s="303"/>
      <c r="IFP202" s="303"/>
      <c r="IFQ202" s="303"/>
      <c r="IFR202" s="303"/>
      <c r="IFS202" s="303"/>
      <c r="IFT202" s="303"/>
      <c r="IFU202" s="303"/>
      <c r="IFV202" s="303"/>
      <c r="IFW202" s="303"/>
      <c r="IFX202" s="303"/>
      <c r="IFY202" s="303"/>
      <c r="IFZ202" s="303"/>
      <c r="IGA202" s="303"/>
      <c r="IGB202" s="303"/>
      <c r="IGC202" s="303"/>
      <c r="IGD202" s="303"/>
      <c r="IGE202" s="303"/>
      <c r="IGF202" s="303"/>
      <c r="IGG202" s="303"/>
      <c r="IGH202" s="303"/>
      <c r="IGI202" s="303"/>
      <c r="IGJ202" s="303"/>
      <c r="IGK202" s="303"/>
      <c r="IGL202" s="303"/>
      <c r="IGM202" s="303"/>
      <c r="IGN202" s="303"/>
      <c r="IGO202" s="303"/>
      <c r="IGP202" s="303"/>
      <c r="IGQ202" s="303"/>
      <c r="IGR202" s="303"/>
      <c r="IGS202" s="303"/>
      <c r="IGT202" s="303"/>
      <c r="IGU202" s="303"/>
      <c r="IGV202" s="303"/>
      <c r="IGW202" s="303"/>
      <c r="IGX202" s="303"/>
      <c r="IGY202" s="303"/>
      <c r="IGZ202" s="303"/>
      <c r="IHA202" s="303"/>
      <c r="IHB202" s="303"/>
      <c r="IHC202" s="303"/>
      <c r="IHD202" s="303"/>
      <c r="IHE202" s="303"/>
      <c r="IHF202" s="303"/>
      <c r="IHG202" s="303"/>
      <c r="IHH202" s="303"/>
      <c r="IHI202" s="303"/>
      <c r="IHJ202" s="303"/>
      <c r="IHK202" s="303"/>
      <c r="IHL202" s="303"/>
      <c r="IHM202" s="303"/>
      <c r="IHN202" s="303"/>
      <c r="IHO202" s="303"/>
      <c r="IHP202" s="303"/>
      <c r="IHQ202" s="303"/>
      <c r="IHR202" s="303"/>
      <c r="IHS202" s="303"/>
      <c r="IHT202" s="303"/>
      <c r="IHU202" s="303"/>
      <c r="IHV202" s="303"/>
      <c r="IHW202" s="303"/>
      <c r="IHX202" s="303"/>
      <c r="IHY202" s="303"/>
      <c r="IHZ202" s="303"/>
      <c r="IIA202" s="303"/>
      <c r="IIB202" s="303"/>
      <c r="IIC202" s="303"/>
      <c r="IID202" s="303"/>
      <c r="IIE202" s="303"/>
      <c r="IIF202" s="303"/>
      <c r="IIG202" s="303"/>
      <c r="IIH202" s="303"/>
      <c r="III202" s="303"/>
      <c r="IIJ202" s="303"/>
      <c r="IIK202" s="303"/>
      <c r="IIL202" s="303"/>
      <c r="IIM202" s="303"/>
      <c r="IIN202" s="303"/>
      <c r="IIO202" s="303"/>
      <c r="IIP202" s="303"/>
      <c r="IIQ202" s="303"/>
      <c r="IIR202" s="303"/>
      <c r="IIS202" s="303"/>
      <c r="IIT202" s="303"/>
      <c r="IIU202" s="303"/>
      <c r="IIV202" s="303"/>
      <c r="IIW202" s="303"/>
      <c r="IIX202" s="303"/>
      <c r="IIY202" s="303"/>
      <c r="IIZ202" s="303"/>
      <c r="IJA202" s="303"/>
      <c r="IJB202" s="303"/>
      <c r="IJC202" s="303"/>
      <c r="IJD202" s="303"/>
      <c r="IJE202" s="303"/>
      <c r="IJF202" s="303"/>
      <c r="IJG202" s="303"/>
      <c r="IJH202" s="303"/>
      <c r="IJI202" s="303"/>
      <c r="IJJ202" s="303"/>
      <c r="IJK202" s="303"/>
      <c r="IJL202" s="303"/>
      <c r="IJM202" s="303"/>
      <c r="IJN202" s="303"/>
      <c r="IJO202" s="303"/>
      <c r="IJP202" s="303"/>
      <c r="IJQ202" s="303"/>
      <c r="IJR202" s="303"/>
      <c r="IJS202" s="303"/>
      <c r="IJT202" s="303"/>
      <c r="IJU202" s="303"/>
      <c r="IJV202" s="303"/>
      <c r="IJW202" s="303"/>
      <c r="IJX202" s="303"/>
      <c r="IJY202" s="303"/>
      <c r="IJZ202" s="303"/>
      <c r="IKA202" s="303"/>
      <c r="IKB202" s="303"/>
      <c r="IKC202" s="303"/>
      <c r="IKD202" s="303"/>
      <c r="IKE202" s="303"/>
      <c r="IKF202" s="303"/>
      <c r="IKG202" s="303"/>
      <c r="IKH202" s="303"/>
      <c r="IKI202" s="303"/>
      <c r="IKJ202" s="303"/>
      <c r="IKK202" s="303"/>
      <c r="IKL202" s="303"/>
      <c r="IKM202" s="303"/>
      <c r="IKN202" s="303"/>
      <c r="IKO202" s="303"/>
      <c r="IKP202" s="303"/>
      <c r="IKQ202" s="303"/>
      <c r="IKR202" s="303"/>
      <c r="IKS202" s="303"/>
      <c r="IKT202" s="303"/>
      <c r="IKU202" s="303"/>
      <c r="IKV202" s="303"/>
      <c r="IKW202" s="303"/>
      <c r="IKX202" s="303"/>
      <c r="IKY202" s="303"/>
      <c r="IKZ202" s="303"/>
      <c r="ILA202" s="303"/>
      <c r="ILB202" s="303"/>
      <c r="ILC202" s="303"/>
      <c r="ILD202" s="303"/>
      <c r="ILE202" s="303"/>
      <c r="ILF202" s="303"/>
      <c r="ILG202" s="303"/>
      <c r="ILH202" s="303"/>
      <c r="ILI202" s="303"/>
      <c r="ILJ202" s="303"/>
      <c r="ILK202" s="303"/>
      <c r="ILL202" s="303"/>
      <c r="ILM202" s="303"/>
      <c r="ILN202" s="303"/>
      <c r="ILO202" s="303"/>
      <c r="ILP202" s="303"/>
      <c r="ILQ202" s="303"/>
      <c r="ILR202" s="303"/>
      <c r="ILS202" s="303"/>
      <c r="ILT202" s="303"/>
      <c r="ILU202" s="303"/>
      <c r="ILV202" s="303"/>
      <c r="ILW202" s="303"/>
      <c r="ILX202" s="303"/>
      <c r="ILY202" s="303"/>
      <c r="ILZ202" s="303"/>
      <c r="IMA202" s="303"/>
      <c r="IMB202" s="303"/>
      <c r="IMC202" s="303"/>
      <c r="IMD202" s="303"/>
      <c r="IME202" s="303"/>
      <c r="IMF202" s="303"/>
      <c r="IMG202" s="303"/>
      <c r="IMH202" s="303"/>
      <c r="IMI202" s="303"/>
      <c r="IMJ202" s="303"/>
      <c r="IMK202" s="303"/>
      <c r="IML202" s="303"/>
      <c r="IMM202" s="303"/>
      <c r="IMN202" s="303"/>
      <c r="IMO202" s="303"/>
      <c r="IMP202" s="303"/>
      <c r="IMQ202" s="303"/>
      <c r="IMR202" s="303"/>
      <c r="IMS202" s="303"/>
      <c r="IMT202" s="303"/>
      <c r="IMU202" s="303"/>
      <c r="IMV202" s="303"/>
      <c r="IMW202" s="303"/>
      <c r="IMX202" s="303"/>
      <c r="IMY202" s="303"/>
      <c r="IMZ202" s="303"/>
      <c r="INA202" s="303"/>
      <c r="INB202" s="303"/>
      <c r="INC202" s="303"/>
      <c r="IND202" s="303"/>
      <c r="INE202" s="303"/>
      <c r="INF202" s="303"/>
      <c r="ING202" s="303"/>
      <c r="INH202" s="303"/>
      <c r="INI202" s="303"/>
      <c r="INJ202" s="303"/>
      <c r="INK202" s="303"/>
      <c r="INL202" s="303"/>
      <c r="INM202" s="303"/>
      <c r="INN202" s="303"/>
      <c r="INO202" s="303"/>
      <c r="INP202" s="303"/>
      <c r="INQ202" s="303"/>
      <c r="INR202" s="303"/>
      <c r="INS202" s="303"/>
      <c r="INT202" s="303"/>
      <c r="INU202" s="303"/>
      <c r="INV202" s="303"/>
      <c r="INW202" s="303"/>
      <c r="INX202" s="303"/>
      <c r="INY202" s="303"/>
      <c r="INZ202" s="303"/>
      <c r="IOA202" s="303"/>
      <c r="IOB202" s="303"/>
      <c r="IOC202" s="303"/>
      <c r="IOD202" s="303"/>
      <c r="IOE202" s="303"/>
      <c r="IOF202" s="303"/>
      <c r="IOG202" s="303"/>
      <c r="IOH202" s="303"/>
      <c r="IOI202" s="303"/>
      <c r="IOJ202" s="303"/>
      <c r="IOK202" s="303"/>
      <c r="IOL202" s="303"/>
      <c r="IOM202" s="303"/>
      <c r="ION202" s="303"/>
      <c r="IOO202" s="303"/>
      <c r="IOP202" s="303"/>
      <c r="IOQ202" s="303"/>
      <c r="IOR202" s="303"/>
      <c r="IOS202" s="303"/>
      <c r="IOT202" s="303"/>
      <c r="IOU202" s="303"/>
      <c r="IOV202" s="303"/>
      <c r="IOW202" s="303"/>
      <c r="IOX202" s="303"/>
      <c r="IOY202" s="303"/>
      <c r="IOZ202" s="303"/>
      <c r="IPA202" s="303"/>
      <c r="IPB202" s="303"/>
      <c r="IPC202" s="303"/>
      <c r="IPD202" s="303"/>
      <c r="IPE202" s="303"/>
      <c r="IPF202" s="303"/>
      <c r="IPG202" s="303"/>
      <c r="IPH202" s="303"/>
      <c r="IPI202" s="303"/>
      <c r="IPJ202" s="303"/>
      <c r="IPK202" s="303"/>
      <c r="IPL202" s="303"/>
      <c r="IPM202" s="303"/>
      <c r="IPN202" s="303"/>
      <c r="IPO202" s="303"/>
      <c r="IPP202" s="303"/>
      <c r="IPQ202" s="303"/>
      <c r="IPR202" s="303"/>
      <c r="IPS202" s="303"/>
      <c r="IPT202" s="303"/>
      <c r="IPU202" s="303"/>
      <c r="IPV202" s="303"/>
      <c r="IPW202" s="303"/>
      <c r="IPX202" s="303"/>
      <c r="IPY202" s="303"/>
      <c r="IPZ202" s="303"/>
      <c r="IQA202" s="303"/>
      <c r="IQB202" s="303"/>
      <c r="IQC202" s="303"/>
      <c r="IQD202" s="303"/>
      <c r="IQE202" s="303"/>
      <c r="IQF202" s="303"/>
      <c r="IQG202" s="303"/>
      <c r="IQH202" s="303"/>
      <c r="IQI202" s="303"/>
      <c r="IQJ202" s="303"/>
      <c r="IQK202" s="303"/>
      <c r="IQL202" s="303"/>
      <c r="IQM202" s="303"/>
      <c r="IQN202" s="303"/>
      <c r="IQO202" s="303"/>
      <c r="IQP202" s="303"/>
      <c r="IQQ202" s="303"/>
      <c r="IQR202" s="303"/>
      <c r="IQS202" s="303"/>
      <c r="IQT202" s="303"/>
      <c r="IQU202" s="303"/>
      <c r="IQV202" s="303"/>
      <c r="IQW202" s="303"/>
      <c r="IQX202" s="303"/>
      <c r="IQY202" s="303"/>
      <c r="IQZ202" s="303"/>
      <c r="IRA202" s="303"/>
      <c r="IRB202" s="303"/>
      <c r="IRC202" s="303"/>
      <c r="IRD202" s="303"/>
      <c r="IRE202" s="303"/>
      <c r="IRF202" s="303"/>
      <c r="IRG202" s="303"/>
      <c r="IRH202" s="303"/>
      <c r="IRI202" s="303"/>
      <c r="IRJ202" s="303"/>
      <c r="IRK202" s="303"/>
      <c r="IRL202" s="303"/>
      <c r="IRM202" s="303"/>
      <c r="IRN202" s="303"/>
      <c r="IRO202" s="303"/>
      <c r="IRP202" s="303"/>
      <c r="IRQ202" s="303"/>
      <c r="IRR202" s="303"/>
      <c r="IRS202" s="303"/>
      <c r="IRT202" s="303"/>
      <c r="IRU202" s="303"/>
      <c r="IRV202" s="303"/>
      <c r="IRW202" s="303"/>
      <c r="IRX202" s="303"/>
      <c r="IRY202" s="303"/>
      <c r="IRZ202" s="303"/>
      <c r="ISA202" s="303"/>
      <c r="ISB202" s="303"/>
      <c r="ISC202" s="303"/>
      <c r="ISD202" s="303"/>
      <c r="ISE202" s="303"/>
      <c r="ISF202" s="303"/>
      <c r="ISG202" s="303"/>
      <c r="ISH202" s="303"/>
      <c r="ISI202" s="303"/>
      <c r="ISJ202" s="303"/>
      <c r="ISK202" s="303"/>
      <c r="ISL202" s="303"/>
      <c r="ISM202" s="303"/>
      <c r="ISN202" s="303"/>
      <c r="ISO202" s="303"/>
      <c r="ISP202" s="303"/>
      <c r="ISQ202" s="303"/>
      <c r="ISR202" s="303"/>
      <c r="ISS202" s="303"/>
      <c r="IST202" s="303"/>
      <c r="ISU202" s="303"/>
      <c r="ISV202" s="303"/>
      <c r="ISW202" s="303"/>
      <c r="ISX202" s="303"/>
      <c r="ISY202" s="303"/>
      <c r="ISZ202" s="303"/>
      <c r="ITA202" s="303"/>
      <c r="ITB202" s="303"/>
      <c r="ITC202" s="303"/>
      <c r="ITD202" s="303"/>
      <c r="ITE202" s="303"/>
      <c r="ITF202" s="303"/>
      <c r="ITG202" s="303"/>
      <c r="ITH202" s="303"/>
      <c r="ITI202" s="303"/>
      <c r="ITJ202" s="303"/>
      <c r="ITK202" s="303"/>
      <c r="ITL202" s="303"/>
      <c r="ITM202" s="303"/>
      <c r="ITN202" s="303"/>
      <c r="ITO202" s="303"/>
      <c r="ITP202" s="303"/>
      <c r="ITQ202" s="303"/>
      <c r="ITR202" s="303"/>
      <c r="ITS202" s="303"/>
      <c r="ITT202" s="303"/>
      <c r="ITU202" s="303"/>
      <c r="ITV202" s="303"/>
      <c r="ITW202" s="303"/>
      <c r="ITX202" s="303"/>
      <c r="ITY202" s="303"/>
      <c r="ITZ202" s="303"/>
      <c r="IUA202" s="303"/>
      <c r="IUB202" s="303"/>
      <c r="IUC202" s="303"/>
      <c r="IUD202" s="303"/>
      <c r="IUE202" s="303"/>
      <c r="IUF202" s="303"/>
      <c r="IUG202" s="303"/>
      <c r="IUH202" s="303"/>
      <c r="IUI202" s="303"/>
      <c r="IUJ202" s="303"/>
      <c r="IUK202" s="303"/>
      <c r="IUL202" s="303"/>
      <c r="IUM202" s="303"/>
      <c r="IUN202" s="303"/>
      <c r="IUO202" s="303"/>
      <c r="IUP202" s="303"/>
      <c r="IUQ202" s="303"/>
      <c r="IUR202" s="303"/>
      <c r="IUS202" s="303"/>
      <c r="IUT202" s="303"/>
      <c r="IUU202" s="303"/>
      <c r="IUV202" s="303"/>
      <c r="IUW202" s="303"/>
      <c r="IUX202" s="303"/>
      <c r="IUY202" s="303"/>
      <c r="IUZ202" s="303"/>
      <c r="IVA202" s="303"/>
      <c r="IVB202" s="303"/>
      <c r="IVC202" s="303"/>
      <c r="IVD202" s="303"/>
      <c r="IVE202" s="303"/>
      <c r="IVF202" s="303"/>
      <c r="IVG202" s="303"/>
      <c r="IVH202" s="303"/>
      <c r="IVI202" s="303"/>
      <c r="IVJ202" s="303"/>
      <c r="IVK202" s="303"/>
      <c r="IVL202" s="303"/>
      <c r="IVM202" s="303"/>
      <c r="IVN202" s="303"/>
      <c r="IVO202" s="303"/>
      <c r="IVP202" s="303"/>
      <c r="IVQ202" s="303"/>
      <c r="IVR202" s="303"/>
      <c r="IVS202" s="303"/>
      <c r="IVT202" s="303"/>
      <c r="IVU202" s="303"/>
      <c r="IVV202" s="303"/>
      <c r="IVW202" s="303"/>
      <c r="IVX202" s="303"/>
      <c r="IVY202" s="303"/>
      <c r="IVZ202" s="303"/>
      <c r="IWA202" s="303"/>
      <c r="IWB202" s="303"/>
      <c r="IWC202" s="303"/>
      <c r="IWD202" s="303"/>
      <c r="IWE202" s="303"/>
      <c r="IWF202" s="303"/>
      <c r="IWG202" s="303"/>
      <c r="IWH202" s="303"/>
      <c r="IWI202" s="303"/>
      <c r="IWJ202" s="303"/>
      <c r="IWK202" s="303"/>
      <c r="IWL202" s="303"/>
      <c r="IWM202" s="303"/>
      <c r="IWN202" s="303"/>
      <c r="IWO202" s="303"/>
      <c r="IWP202" s="303"/>
      <c r="IWQ202" s="303"/>
      <c r="IWR202" s="303"/>
      <c r="IWS202" s="303"/>
      <c r="IWT202" s="303"/>
      <c r="IWU202" s="303"/>
      <c r="IWV202" s="303"/>
      <c r="IWW202" s="303"/>
      <c r="IWX202" s="303"/>
      <c r="IWY202" s="303"/>
      <c r="IWZ202" s="303"/>
      <c r="IXA202" s="303"/>
      <c r="IXB202" s="303"/>
      <c r="IXC202" s="303"/>
      <c r="IXD202" s="303"/>
      <c r="IXE202" s="303"/>
      <c r="IXF202" s="303"/>
      <c r="IXG202" s="303"/>
      <c r="IXH202" s="303"/>
      <c r="IXI202" s="303"/>
      <c r="IXJ202" s="303"/>
      <c r="IXK202" s="303"/>
      <c r="IXL202" s="303"/>
      <c r="IXM202" s="303"/>
      <c r="IXN202" s="303"/>
      <c r="IXO202" s="303"/>
      <c r="IXP202" s="303"/>
      <c r="IXQ202" s="303"/>
      <c r="IXR202" s="303"/>
      <c r="IXS202" s="303"/>
      <c r="IXT202" s="303"/>
      <c r="IXU202" s="303"/>
      <c r="IXV202" s="303"/>
      <c r="IXW202" s="303"/>
      <c r="IXX202" s="303"/>
      <c r="IXY202" s="303"/>
      <c r="IXZ202" s="303"/>
      <c r="IYA202" s="303"/>
      <c r="IYB202" s="303"/>
      <c r="IYC202" s="303"/>
      <c r="IYD202" s="303"/>
      <c r="IYE202" s="303"/>
      <c r="IYF202" s="303"/>
      <c r="IYG202" s="303"/>
      <c r="IYH202" s="303"/>
      <c r="IYI202" s="303"/>
      <c r="IYJ202" s="303"/>
      <c r="IYK202" s="303"/>
      <c r="IYL202" s="303"/>
      <c r="IYM202" s="303"/>
      <c r="IYN202" s="303"/>
      <c r="IYO202" s="303"/>
      <c r="IYP202" s="303"/>
      <c r="IYQ202" s="303"/>
      <c r="IYR202" s="303"/>
      <c r="IYS202" s="303"/>
      <c r="IYT202" s="303"/>
      <c r="IYU202" s="303"/>
      <c r="IYV202" s="303"/>
      <c r="IYW202" s="303"/>
      <c r="IYX202" s="303"/>
      <c r="IYY202" s="303"/>
      <c r="IYZ202" s="303"/>
      <c r="IZA202" s="303"/>
      <c r="IZB202" s="303"/>
      <c r="IZC202" s="303"/>
      <c r="IZD202" s="303"/>
      <c r="IZE202" s="303"/>
      <c r="IZF202" s="303"/>
      <c r="IZG202" s="303"/>
      <c r="IZH202" s="303"/>
      <c r="IZI202" s="303"/>
      <c r="IZJ202" s="303"/>
      <c r="IZK202" s="303"/>
      <c r="IZL202" s="303"/>
      <c r="IZM202" s="303"/>
      <c r="IZN202" s="303"/>
      <c r="IZO202" s="303"/>
      <c r="IZP202" s="303"/>
      <c r="IZQ202" s="303"/>
      <c r="IZR202" s="303"/>
      <c r="IZS202" s="303"/>
      <c r="IZT202" s="303"/>
      <c r="IZU202" s="303"/>
      <c r="IZV202" s="303"/>
      <c r="IZW202" s="303"/>
      <c r="IZX202" s="303"/>
      <c r="IZY202" s="303"/>
      <c r="IZZ202" s="303"/>
      <c r="JAA202" s="303"/>
      <c r="JAB202" s="303"/>
      <c r="JAC202" s="303"/>
      <c r="JAD202" s="303"/>
      <c r="JAE202" s="303"/>
      <c r="JAF202" s="303"/>
      <c r="JAG202" s="303"/>
      <c r="JAH202" s="303"/>
      <c r="JAI202" s="303"/>
      <c r="JAJ202" s="303"/>
      <c r="JAK202" s="303"/>
      <c r="JAL202" s="303"/>
      <c r="JAM202" s="303"/>
      <c r="JAN202" s="303"/>
      <c r="JAO202" s="303"/>
      <c r="JAP202" s="303"/>
      <c r="JAQ202" s="303"/>
      <c r="JAR202" s="303"/>
      <c r="JAS202" s="303"/>
      <c r="JAT202" s="303"/>
      <c r="JAU202" s="303"/>
      <c r="JAV202" s="303"/>
      <c r="JAW202" s="303"/>
      <c r="JAX202" s="303"/>
      <c r="JAY202" s="303"/>
      <c r="JAZ202" s="303"/>
      <c r="JBA202" s="303"/>
      <c r="JBB202" s="303"/>
      <c r="JBC202" s="303"/>
      <c r="JBD202" s="303"/>
      <c r="JBE202" s="303"/>
      <c r="JBF202" s="303"/>
      <c r="JBG202" s="303"/>
      <c r="JBH202" s="303"/>
      <c r="JBI202" s="303"/>
      <c r="JBJ202" s="303"/>
      <c r="JBK202" s="303"/>
      <c r="JBL202" s="303"/>
      <c r="JBM202" s="303"/>
      <c r="JBN202" s="303"/>
      <c r="JBO202" s="303"/>
      <c r="JBP202" s="303"/>
      <c r="JBQ202" s="303"/>
      <c r="JBR202" s="303"/>
      <c r="JBS202" s="303"/>
      <c r="JBT202" s="303"/>
      <c r="JBU202" s="303"/>
      <c r="JBV202" s="303"/>
      <c r="JBW202" s="303"/>
      <c r="JBX202" s="303"/>
      <c r="JBY202" s="303"/>
      <c r="JBZ202" s="303"/>
      <c r="JCA202" s="303"/>
      <c r="JCB202" s="303"/>
      <c r="JCC202" s="303"/>
      <c r="JCD202" s="303"/>
      <c r="JCE202" s="303"/>
      <c r="JCF202" s="303"/>
      <c r="JCG202" s="303"/>
      <c r="JCH202" s="303"/>
      <c r="JCI202" s="303"/>
      <c r="JCJ202" s="303"/>
      <c r="JCK202" s="303"/>
      <c r="JCL202" s="303"/>
      <c r="JCM202" s="303"/>
      <c r="JCN202" s="303"/>
      <c r="JCO202" s="303"/>
      <c r="JCP202" s="303"/>
      <c r="JCQ202" s="303"/>
      <c r="JCR202" s="303"/>
      <c r="JCS202" s="303"/>
      <c r="JCT202" s="303"/>
      <c r="JCU202" s="303"/>
      <c r="JCV202" s="303"/>
      <c r="JCW202" s="303"/>
      <c r="JCX202" s="303"/>
      <c r="JCY202" s="303"/>
      <c r="JCZ202" s="303"/>
      <c r="JDA202" s="303"/>
      <c r="JDB202" s="303"/>
      <c r="JDC202" s="303"/>
      <c r="JDD202" s="303"/>
      <c r="JDE202" s="303"/>
      <c r="JDF202" s="303"/>
      <c r="JDG202" s="303"/>
      <c r="JDH202" s="303"/>
      <c r="JDI202" s="303"/>
      <c r="JDJ202" s="303"/>
      <c r="JDK202" s="303"/>
      <c r="JDL202" s="303"/>
      <c r="JDM202" s="303"/>
      <c r="JDN202" s="303"/>
      <c r="JDO202" s="303"/>
      <c r="JDP202" s="303"/>
      <c r="JDQ202" s="303"/>
      <c r="JDR202" s="303"/>
      <c r="JDS202" s="303"/>
      <c r="JDT202" s="303"/>
      <c r="JDU202" s="303"/>
      <c r="JDV202" s="303"/>
      <c r="JDW202" s="303"/>
      <c r="JDX202" s="303"/>
      <c r="JDY202" s="303"/>
      <c r="JDZ202" s="303"/>
      <c r="JEA202" s="303"/>
      <c r="JEB202" s="303"/>
      <c r="JEC202" s="303"/>
      <c r="JED202" s="303"/>
      <c r="JEE202" s="303"/>
      <c r="JEF202" s="303"/>
      <c r="JEG202" s="303"/>
      <c r="JEH202" s="303"/>
      <c r="JEI202" s="303"/>
      <c r="JEJ202" s="303"/>
      <c r="JEK202" s="303"/>
      <c r="JEL202" s="303"/>
      <c r="JEM202" s="303"/>
      <c r="JEN202" s="303"/>
      <c r="JEO202" s="303"/>
      <c r="JEP202" s="303"/>
      <c r="JEQ202" s="303"/>
      <c r="JER202" s="303"/>
      <c r="JES202" s="303"/>
      <c r="JET202" s="303"/>
      <c r="JEU202" s="303"/>
      <c r="JEV202" s="303"/>
      <c r="JEW202" s="303"/>
      <c r="JEX202" s="303"/>
      <c r="JEY202" s="303"/>
      <c r="JEZ202" s="303"/>
      <c r="JFA202" s="303"/>
      <c r="JFB202" s="303"/>
      <c r="JFC202" s="303"/>
      <c r="JFD202" s="303"/>
      <c r="JFE202" s="303"/>
      <c r="JFF202" s="303"/>
      <c r="JFG202" s="303"/>
      <c r="JFH202" s="303"/>
      <c r="JFI202" s="303"/>
      <c r="JFJ202" s="303"/>
      <c r="JFK202" s="303"/>
      <c r="JFL202" s="303"/>
      <c r="JFM202" s="303"/>
      <c r="JFN202" s="303"/>
      <c r="JFO202" s="303"/>
      <c r="JFP202" s="303"/>
      <c r="JFQ202" s="303"/>
      <c r="JFR202" s="303"/>
      <c r="JFS202" s="303"/>
      <c r="JFT202" s="303"/>
      <c r="JFU202" s="303"/>
      <c r="JFV202" s="303"/>
      <c r="JFW202" s="303"/>
      <c r="JFX202" s="303"/>
      <c r="JFY202" s="303"/>
      <c r="JFZ202" s="303"/>
      <c r="JGA202" s="303"/>
      <c r="JGB202" s="303"/>
      <c r="JGC202" s="303"/>
      <c r="JGD202" s="303"/>
      <c r="JGE202" s="303"/>
      <c r="JGF202" s="303"/>
      <c r="JGG202" s="303"/>
      <c r="JGH202" s="303"/>
      <c r="JGI202" s="303"/>
      <c r="JGJ202" s="303"/>
      <c r="JGK202" s="303"/>
      <c r="JGL202" s="303"/>
      <c r="JGM202" s="303"/>
      <c r="JGN202" s="303"/>
      <c r="JGO202" s="303"/>
      <c r="JGP202" s="303"/>
      <c r="JGQ202" s="303"/>
      <c r="JGR202" s="303"/>
      <c r="JGS202" s="303"/>
      <c r="JGT202" s="303"/>
      <c r="JGU202" s="303"/>
      <c r="JGV202" s="303"/>
      <c r="JGW202" s="303"/>
      <c r="JGX202" s="303"/>
      <c r="JGY202" s="303"/>
      <c r="JGZ202" s="303"/>
      <c r="JHA202" s="303"/>
      <c r="JHB202" s="303"/>
      <c r="JHC202" s="303"/>
      <c r="JHD202" s="303"/>
      <c r="JHE202" s="303"/>
      <c r="JHF202" s="303"/>
      <c r="JHG202" s="303"/>
      <c r="JHH202" s="303"/>
      <c r="JHI202" s="303"/>
      <c r="JHJ202" s="303"/>
      <c r="JHK202" s="303"/>
      <c r="JHL202" s="303"/>
      <c r="JHM202" s="303"/>
      <c r="JHN202" s="303"/>
      <c r="JHO202" s="303"/>
      <c r="JHP202" s="303"/>
      <c r="JHQ202" s="303"/>
      <c r="JHR202" s="303"/>
      <c r="JHS202" s="303"/>
      <c r="JHT202" s="303"/>
      <c r="JHU202" s="303"/>
      <c r="JHV202" s="303"/>
      <c r="JHW202" s="303"/>
      <c r="JHX202" s="303"/>
      <c r="JHY202" s="303"/>
      <c r="JHZ202" s="303"/>
      <c r="JIA202" s="303"/>
      <c r="JIB202" s="303"/>
      <c r="JIC202" s="303"/>
      <c r="JID202" s="303"/>
      <c r="JIE202" s="303"/>
      <c r="JIF202" s="303"/>
      <c r="JIG202" s="303"/>
      <c r="JIH202" s="303"/>
      <c r="JII202" s="303"/>
      <c r="JIJ202" s="303"/>
      <c r="JIK202" s="303"/>
      <c r="JIL202" s="303"/>
      <c r="JIM202" s="303"/>
      <c r="JIN202" s="303"/>
      <c r="JIO202" s="303"/>
      <c r="JIP202" s="303"/>
      <c r="JIQ202" s="303"/>
      <c r="JIR202" s="303"/>
      <c r="JIS202" s="303"/>
      <c r="JIT202" s="303"/>
      <c r="JIU202" s="303"/>
      <c r="JIV202" s="303"/>
      <c r="JIW202" s="303"/>
      <c r="JIX202" s="303"/>
      <c r="JIY202" s="303"/>
      <c r="JIZ202" s="303"/>
      <c r="JJA202" s="303"/>
      <c r="JJB202" s="303"/>
      <c r="JJC202" s="303"/>
      <c r="JJD202" s="303"/>
      <c r="JJE202" s="303"/>
      <c r="JJF202" s="303"/>
      <c r="JJG202" s="303"/>
      <c r="JJH202" s="303"/>
      <c r="JJI202" s="303"/>
      <c r="JJJ202" s="303"/>
      <c r="JJK202" s="303"/>
      <c r="JJL202" s="303"/>
      <c r="JJM202" s="303"/>
      <c r="JJN202" s="303"/>
      <c r="JJO202" s="303"/>
      <c r="JJP202" s="303"/>
      <c r="JJQ202" s="303"/>
      <c r="JJR202" s="303"/>
      <c r="JJS202" s="303"/>
      <c r="JJT202" s="303"/>
      <c r="JJU202" s="303"/>
      <c r="JJV202" s="303"/>
      <c r="JJW202" s="303"/>
      <c r="JJX202" s="303"/>
      <c r="JJY202" s="303"/>
      <c r="JJZ202" s="303"/>
      <c r="JKA202" s="303"/>
      <c r="JKB202" s="303"/>
      <c r="JKC202" s="303"/>
      <c r="JKD202" s="303"/>
      <c r="JKE202" s="303"/>
      <c r="JKF202" s="303"/>
      <c r="JKG202" s="303"/>
      <c r="JKH202" s="303"/>
      <c r="JKI202" s="303"/>
      <c r="JKJ202" s="303"/>
      <c r="JKK202" s="303"/>
      <c r="JKL202" s="303"/>
      <c r="JKM202" s="303"/>
      <c r="JKN202" s="303"/>
      <c r="JKO202" s="303"/>
      <c r="JKP202" s="303"/>
      <c r="JKQ202" s="303"/>
      <c r="JKR202" s="303"/>
      <c r="JKS202" s="303"/>
      <c r="JKT202" s="303"/>
      <c r="JKU202" s="303"/>
      <c r="JKV202" s="303"/>
      <c r="JKW202" s="303"/>
      <c r="JKX202" s="303"/>
      <c r="JKY202" s="303"/>
      <c r="JKZ202" s="303"/>
      <c r="JLA202" s="303"/>
      <c r="JLB202" s="303"/>
      <c r="JLC202" s="303"/>
      <c r="JLD202" s="303"/>
      <c r="JLE202" s="303"/>
      <c r="JLF202" s="303"/>
      <c r="JLG202" s="303"/>
      <c r="JLH202" s="303"/>
      <c r="JLI202" s="303"/>
      <c r="JLJ202" s="303"/>
      <c r="JLK202" s="303"/>
      <c r="JLL202" s="303"/>
      <c r="JLM202" s="303"/>
      <c r="JLN202" s="303"/>
      <c r="JLO202" s="303"/>
      <c r="JLP202" s="303"/>
      <c r="JLQ202" s="303"/>
      <c r="JLR202" s="303"/>
      <c r="JLS202" s="303"/>
      <c r="JLT202" s="303"/>
      <c r="JLU202" s="303"/>
      <c r="JLV202" s="303"/>
      <c r="JLW202" s="303"/>
      <c r="JLX202" s="303"/>
      <c r="JLY202" s="303"/>
      <c r="JLZ202" s="303"/>
      <c r="JMA202" s="303"/>
      <c r="JMB202" s="303"/>
      <c r="JMC202" s="303"/>
      <c r="JMD202" s="303"/>
      <c r="JME202" s="303"/>
      <c r="JMF202" s="303"/>
      <c r="JMG202" s="303"/>
      <c r="JMH202" s="303"/>
      <c r="JMI202" s="303"/>
      <c r="JMJ202" s="303"/>
      <c r="JMK202" s="303"/>
      <c r="JML202" s="303"/>
      <c r="JMM202" s="303"/>
      <c r="JMN202" s="303"/>
      <c r="JMO202" s="303"/>
      <c r="JMP202" s="303"/>
      <c r="JMQ202" s="303"/>
      <c r="JMR202" s="303"/>
      <c r="JMS202" s="303"/>
      <c r="JMT202" s="303"/>
      <c r="JMU202" s="303"/>
      <c r="JMV202" s="303"/>
      <c r="JMW202" s="303"/>
      <c r="JMX202" s="303"/>
      <c r="JMY202" s="303"/>
      <c r="JMZ202" s="303"/>
      <c r="JNA202" s="303"/>
      <c r="JNB202" s="303"/>
      <c r="JNC202" s="303"/>
      <c r="JND202" s="303"/>
      <c r="JNE202" s="303"/>
      <c r="JNF202" s="303"/>
      <c r="JNG202" s="303"/>
      <c r="JNH202" s="303"/>
      <c r="JNI202" s="303"/>
      <c r="JNJ202" s="303"/>
      <c r="JNK202" s="303"/>
      <c r="JNL202" s="303"/>
      <c r="JNM202" s="303"/>
      <c r="JNN202" s="303"/>
      <c r="JNO202" s="303"/>
      <c r="JNP202" s="303"/>
      <c r="JNQ202" s="303"/>
      <c r="JNR202" s="303"/>
      <c r="JNS202" s="303"/>
      <c r="JNT202" s="303"/>
      <c r="JNU202" s="303"/>
      <c r="JNV202" s="303"/>
      <c r="JNW202" s="303"/>
      <c r="JNX202" s="303"/>
      <c r="JNY202" s="303"/>
      <c r="JNZ202" s="303"/>
      <c r="JOA202" s="303"/>
      <c r="JOB202" s="303"/>
      <c r="JOC202" s="303"/>
      <c r="JOD202" s="303"/>
      <c r="JOE202" s="303"/>
      <c r="JOF202" s="303"/>
      <c r="JOG202" s="303"/>
      <c r="JOH202" s="303"/>
      <c r="JOI202" s="303"/>
      <c r="JOJ202" s="303"/>
      <c r="JOK202" s="303"/>
      <c r="JOL202" s="303"/>
      <c r="JOM202" s="303"/>
      <c r="JON202" s="303"/>
      <c r="JOO202" s="303"/>
      <c r="JOP202" s="303"/>
      <c r="JOQ202" s="303"/>
      <c r="JOR202" s="303"/>
      <c r="JOS202" s="303"/>
      <c r="JOT202" s="303"/>
      <c r="JOU202" s="303"/>
      <c r="JOV202" s="303"/>
      <c r="JOW202" s="303"/>
      <c r="JOX202" s="303"/>
      <c r="JOY202" s="303"/>
      <c r="JOZ202" s="303"/>
      <c r="JPA202" s="303"/>
      <c r="JPB202" s="303"/>
      <c r="JPC202" s="303"/>
      <c r="JPD202" s="303"/>
      <c r="JPE202" s="303"/>
      <c r="JPF202" s="303"/>
      <c r="JPG202" s="303"/>
      <c r="JPH202" s="303"/>
      <c r="JPI202" s="303"/>
      <c r="JPJ202" s="303"/>
      <c r="JPK202" s="303"/>
      <c r="JPL202" s="303"/>
      <c r="JPM202" s="303"/>
      <c r="JPN202" s="303"/>
      <c r="JPO202" s="303"/>
      <c r="JPP202" s="303"/>
      <c r="JPQ202" s="303"/>
      <c r="JPR202" s="303"/>
      <c r="JPS202" s="303"/>
      <c r="JPT202" s="303"/>
      <c r="JPU202" s="303"/>
      <c r="JPV202" s="303"/>
      <c r="JPW202" s="303"/>
      <c r="JPX202" s="303"/>
      <c r="JPY202" s="303"/>
      <c r="JPZ202" s="303"/>
      <c r="JQA202" s="303"/>
      <c r="JQB202" s="303"/>
      <c r="JQC202" s="303"/>
      <c r="JQD202" s="303"/>
      <c r="JQE202" s="303"/>
      <c r="JQF202" s="303"/>
      <c r="JQG202" s="303"/>
      <c r="JQH202" s="303"/>
      <c r="JQI202" s="303"/>
      <c r="JQJ202" s="303"/>
      <c r="JQK202" s="303"/>
      <c r="JQL202" s="303"/>
      <c r="JQM202" s="303"/>
      <c r="JQN202" s="303"/>
      <c r="JQO202" s="303"/>
      <c r="JQP202" s="303"/>
      <c r="JQQ202" s="303"/>
      <c r="JQR202" s="303"/>
      <c r="JQS202" s="303"/>
      <c r="JQT202" s="303"/>
      <c r="JQU202" s="303"/>
      <c r="JQV202" s="303"/>
      <c r="JQW202" s="303"/>
      <c r="JQX202" s="303"/>
      <c r="JQY202" s="303"/>
      <c r="JQZ202" s="303"/>
      <c r="JRA202" s="303"/>
      <c r="JRB202" s="303"/>
      <c r="JRC202" s="303"/>
      <c r="JRD202" s="303"/>
      <c r="JRE202" s="303"/>
      <c r="JRF202" s="303"/>
      <c r="JRG202" s="303"/>
      <c r="JRH202" s="303"/>
      <c r="JRI202" s="303"/>
      <c r="JRJ202" s="303"/>
      <c r="JRK202" s="303"/>
      <c r="JRL202" s="303"/>
      <c r="JRM202" s="303"/>
      <c r="JRN202" s="303"/>
      <c r="JRO202" s="303"/>
      <c r="JRP202" s="303"/>
      <c r="JRQ202" s="303"/>
      <c r="JRR202" s="303"/>
      <c r="JRS202" s="303"/>
      <c r="JRT202" s="303"/>
      <c r="JRU202" s="303"/>
      <c r="JRV202" s="303"/>
      <c r="JRW202" s="303"/>
      <c r="JRX202" s="303"/>
      <c r="JRY202" s="303"/>
      <c r="JRZ202" s="303"/>
      <c r="JSA202" s="303"/>
      <c r="JSB202" s="303"/>
      <c r="JSC202" s="303"/>
      <c r="JSD202" s="303"/>
      <c r="JSE202" s="303"/>
      <c r="JSF202" s="303"/>
      <c r="JSG202" s="303"/>
      <c r="JSH202" s="303"/>
      <c r="JSI202" s="303"/>
      <c r="JSJ202" s="303"/>
      <c r="JSK202" s="303"/>
      <c r="JSL202" s="303"/>
      <c r="JSM202" s="303"/>
      <c r="JSN202" s="303"/>
      <c r="JSO202" s="303"/>
      <c r="JSP202" s="303"/>
      <c r="JSQ202" s="303"/>
      <c r="JSR202" s="303"/>
      <c r="JSS202" s="303"/>
      <c r="JST202" s="303"/>
      <c r="JSU202" s="303"/>
      <c r="JSV202" s="303"/>
      <c r="JSW202" s="303"/>
      <c r="JSX202" s="303"/>
      <c r="JSY202" s="303"/>
      <c r="JSZ202" s="303"/>
      <c r="JTA202" s="303"/>
      <c r="JTB202" s="303"/>
      <c r="JTC202" s="303"/>
      <c r="JTD202" s="303"/>
      <c r="JTE202" s="303"/>
      <c r="JTF202" s="303"/>
      <c r="JTG202" s="303"/>
      <c r="JTH202" s="303"/>
      <c r="JTI202" s="303"/>
      <c r="JTJ202" s="303"/>
      <c r="JTK202" s="303"/>
      <c r="JTL202" s="303"/>
      <c r="JTM202" s="303"/>
      <c r="JTN202" s="303"/>
      <c r="JTO202" s="303"/>
      <c r="JTP202" s="303"/>
      <c r="JTQ202" s="303"/>
      <c r="JTR202" s="303"/>
      <c r="JTS202" s="303"/>
      <c r="JTT202" s="303"/>
      <c r="JTU202" s="303"/>
      <c r="JTV202" s="303"/>
      <c r="JTW202" s="303"/>
      <c r="JTX202" s="303"/>
      <c r="JTY202" s="303"/>
      <c r="JTZ202" s="303"/>
      <c r="JUA202" s="303"/>
      <c r="JUB202" s="303"/>
      <c r="JUC202" s="303"/>
      <c r="JUD202" s="303"/>
      <c r="JUE202" s="303"/>
      <c r="JUF202" s="303"/>
      <c r="JUG202" s="303"/>
      <c r="JUH202" s="303"/>
      <c r="JUI202" s="303"/>
      <c r="JUJ202" s="303"/>
      <c r="JUK202" s="303"/>
      <c r="JUL202" s="303"/>
      <c r="JUM202" s="303"/>
      <c r="JUN202" s="303"/>
      <c r="JUO202" s="303"/>
      <c r="JUP202" s="303"/>
      <c r="JUQ202" s="303"/>
      <c r="JUR202" s="303"/>
      <c r="JUS202" s="303"/>
      <c r="JUT202" s="303"/>
      <c r="JUU202" s="303"/>
      <c r="JUV202" s="303"/>
      <c r="JUW202" s="303"/>
      <c r="JUX202" s="303"/>
      <c r="JUY202" s="303"/>
      <c r="JUZ202" s="303"/>
      <c r="JVA202" s="303"/>
      <c r="JVB202" s="303"/>
      <c r="JVC202" s="303"/>
      <c r="JVD202" s="303"/>
      <c r="JVE202" s="303"/>
      <c r="JVF202" s="303"/>
      <c r="JVG202" s="303"/>
      <c r="JVH202" s="303"/>
      <c r="JVI202" s="303"/>
      <c r="JVJ202" s="303"/>
      <c r="JVK202" s="303"/>
      <c r="JVL202" s="303"/>
      <c r="JVM202" s="303"/>
      <c r="JVN202" s="303"/>
      <c r="JVO202" s="303"/>
      <c r="JVP202" s="303"/>
      <c r="JVQ202" s="303"/>
      <c r="JVR202" s="303"/>
      <c r="JVS202" s="303"/>
      <c r="JVT202" s="303"/>
      <c r="JVU202" s="303"/>
      <c r="JVV202" s="303"/>
      <c r="JVW202" s="303"/>
      <c r="JVX202" s="303"/>
      <c r="JVY202" s="303"/>
      <c r="JVZ202" s="303"/>
      <c r="JWA202" s="303"/>
      <c r="JWB202" s="303"/>
      <c r="JWC202" s="303"/>
      <c r="JWD202" s="303"/>
      <c r="JWE202" s="303"/>
      <c r="JWF202" s="303"/>
      <c r="JWG202" s="303"/>
      <c r="JWH202" s="303"/>
      <c r="JWI202" s="303"/>
      <c r="JWJ202" s="303"/>
      <c r="JWK202" s="303"/>
      <c r="JWL202" s="303"/>
      <c r="JWM202" s="303"/>
      <c r="JWN202" s="303"/>
      <c r="JWO202" s="303"/>
      <c r="JWP202" s="303"/>
      <c r="JWQ202" s="303"/>
      <c r="JWR202" s="303"/>
      <c r="JWS202" s="303"/>
      <c r="JWT202" s="303"/>
      <c r="JWU202" s="303"/>
      <c r="JWV202" s="303"/>
      <c r="JWW202" s="303"/>
      <c r="JWX202" s="303"/>
      <c r="JWY202" s="303"/>
      <c r="JWZ202" s="303"/>
      <c r="JXA202" s="303"/>
      <c r="JXB202" s="303"/>
      <c r="JXC202" s="303"/>
      <c r="JXD202" s="303"/>
      <c r="JXE202" s="303"/>
      <c r="JXF202" s="303"/>
      <c r="JXG202" s="303"/>
      <c r="JXH202" s="303"/>
      <c r="JXI202" s="303"/>
      <c r="JXJ202" s="303"/>
      <c r="JXK202" s="303"/>
      <c r="JXL202" s="303"/>
      <c r="JXM202" s="303"/>
      <c r="JXN202" s="303"/>
      <c r="JXO202" s="303"/>
      <c r="JXP202" s="303"/>
      <c r="JXQ202" s="303"/>
      <c r="JXR202" s="303"/>
      <c r="JXS202" s="303"/>
      <c r="JXT202" s="303"/>
      <c r="JXU202" s="303"/>
      <c r="JXV202" s="303"/>
      <c r="JXW202" s="303"/>
      <c r="JXX202" s="303"/>
      <c r="JXY202" s="303"/>
      <c r="JXZ202" s="303"/>
      <c r="JYA202" s="303"/>
      <c r="JYB202" s="303"/>
      <c r="JYC202" s="303"/>
      <c r="JYD202" s="303"/>
      <c r="JYE202" s="303"/>
      <c r="JYF202" s="303"/>
      <c r="JYG202" s="303"/>
      <c r="JYH202" s="303"/>
      <c r="JYI202" s="303"/>
      <c r="JYJ202" s="303"/>
      <c r="JYK202" s="303"/>
      <c r="JYL202" s="303"/>
      <c r="JYM202" s="303"/>
      <c r="JYN202" s="303"/>
      <c r="JYO202" s="303"/>
      <c r="JYP202" s="303"/>
      <c r="JYQ202" s="303"/>
      <c r="JYR202" s="303"/>
      <c r="JYS202" s="303"/>
      <c r="JYT202" s="303"/>
      <c r="JYU202" s="303"/>
      <c r="JYV202" s="303"/>
      <c r="JYW202" s="303"/>
      <c r="JYX202" s="303"/>
      <c r="JYY202" s="303"/>
      <c r="JYZ202" s="303"/>
      <c r="JZA202" s="303"/>
      <c r="JZB202" s="303"/>
      <c r="JZC202" s="303"/>
      <c r="JZD202" s="303"/>
      <c r="JZE202" s="303"/>
      <c r="JZF202" s="303"/>
      <c r="JZG202" s="303"/>
      <c r="JZH202" s="303"/>
      <c r="JZI202" s="303"/>
      <c r="JZJ202" s="303"/>
      <c r="JZK202" s="303"/>
      <c r="JZL202" s="303"/>
      <c r="JZM202" s="303"/>
      <c r="JZN202" s="303"/>
      <c r="JZO202" s="303"/>
      <c r="JZP202" s="303"/>
      <c r="JZQ202" s="303"/>
      <c r="JZR202" s="303"/>
      <c r="JZS202" s="303"/>
      <c r="JZT202" s="303"/>
      <c r="JZU202" s="303"/>
      <c r="JZV202" s="303"/>
      <c r="JZW202" s="303"/>
      <c r="JZX202" s="303"/>
      <c r="JZY202" s="303"/>
      <c r="JZZ202" s="303"/>
      <c r="KAA202" s="303"/>
      <c r="KAB202" s="303"/>
      <c r="KAC202" s="303"/>
      <c r="KAD202" s="303"/>
      <c r="KAE202" s="303"/>
      <c r="KAF202" s="303"/>
      <c r="KAG202" s="303"/>
      <c r="KAH202" s="303"/>
      <c r="KAI202" s="303"/>
      <c r="KAJ202" s="303"/>
      <c r="KAK202" s="303"/>
      <c r="KAL202" s="303"/>
      <c r="KAM202" s="303"/>
      <c r="KAN202" s="303"/>
      <c r="KAO202" s="303"/>
      <c r="KAP202" s="303"/>
      <c r="KAQ202" s="303"/>
      <c r="KAR202" s="303"/>
      <c r="KAS202" s="303"/>
      <c r="KAT202" s="303"/>
      <c r="KAU202" s="303"/>
      <c r="KAV202" s="303"/>
      <c r="KAW202" s="303"/>
      <c r="KAX202" s="303"/>
      <c r="KAY202" s="303"/>
      <c r="KAZ202" s="303"/>
      <c r="KBA202" s="303"/>
      <c r="KBB202" s="303"/>
      <c r="KBC202" s="303"/>
      <c r="KBD202" s="303"/>
      <c r="KBE202" s="303"/>
      <c r="KBF202" s="303"/>
      <c r="KBG202" s="303"/>
      <c r="KBH202" s="303"/>
      <c r="KBI202" s="303"/>
      <c r="KBJ202" s="303"/>
      <c r="KBK202" s="303"/>
      <c r="KBL202" s="303"/>
      <c r="KBM202" s="303"/>
      <c r="KBN202" s="303"/>
      <c r="KBO202" s="303"/>
      <c r="KBP202" s="303"/>
      <c r="KBQ202" s="303"/>
      <c r="KBR202" s="303"/>
      <c r="KBS202" s="303"/>
      <c r="KBT202" s="303"/>
      <c r="KBU202" s="303"/>
      <c r="KBV202" s="303"/>
      <c r="KBW202" s="303"/>
      <c r="KBX202" s="303"/>
      <c r="KBY202" s="303"/>
      <c r="KBZ202" s="303"/>
      <c r="KCA202" s="303"/>
      <c r="KCB202" s="303"/>
      <c r="KCC202" s="303"/>
      <c r="KCD202" s="303"/>
      <c r="KCE202" s="303"/>
      <c r="KCF202" s="303"/>
      <c r="KCG202" s="303"/>
      <c r="KCH202" s="303"/>
      <c r="KCI202" s="303"/>
      <c r="KCJ202" s="303"/>
      <c r="KCK202" s="303"/>
      <c r="KCL202" s="303"/>
      <c r="KCM202" s="303"/>
      <c r="KCN202" s="303"/>
      <c r="KCO202" s="303"/>
      <c r="KCP202" s="303"/>
      <c r="KCQ202" s="303"/>
      <c r="KCR202" s="303"/>
      <c r="KCS202" s="303"/>
      <c r="KCT202" s="303"/>
      <c r="KCU202" s="303"/>
      <c r="KCV202" s="303"/>
      <c r="KCW202" s="303"/>
      <c r="KCX202" s="303"/>
      <c r="KCY202" s="303"/>
      <c r="KCZ202" s="303"/>
      <c r="KDA202" s="303"/>
      <c r="KDB202" s="303"/>
      <c r="KDC202" s="303"/>
      <c r="KDD202" s="303"/>
      <c r="KDE202" s="303"/>
      <c r="KDF202" s="303"/>
      <c r="KDG202" s="303"/>
      <c r="KDH202" s="303"/>
      <c r="KDI202" s="303"/>
      <c r="KDJ202" s="303"/>
      <c r="KDK202" s="303"/>
      <c r="KDL202" s="303"/>
      <c r="KDM202" s="303"/>
      <c r="KDN202" s="303"/>
      <c r="KDO202" s="303"/>
      <c r="KDP202" s="303"/>
      <c r="KDQ202" s="303"/>
      <c r="KDR202" s="303"/>
      <c r="KDS202" s="303"/>
      <c r="KDT202" s="303"/>
      <c r="KDU202" s="303"/>
      <c r="KDV202" s="303"/>
      <c r="KDW202" s="303"/>
      <c r="KDX202" s="303"/>
      <c r="KDY202" s="303"/>
      <c r="KDZ202" s="303"/>
      <c r="KEA202" s="303"/>
      <c r="KEB202" s="303"/>
      <c r="KEC202" s="303"/>
      <c r="KED202" s="303"/>
      <c r="KEE202" s="303"/>
      <c r="KEF202" s="303"/>
      <c r="KEG202" s="303"/>
      <c r="KEH202" s="303"/>
      <c r="KEI202" s="303"/>
      <c r="KEJ202" s="303"/>
      <c r="KEK202" s="303"/>
      <c r="KEL202" s="303"/>
      <c r="KEM202" s="303"/>
      <c r="KEN202" s="303"/>
      <c r="KEO202" s="303"/>
      <c r="KEP202" s="303"/>
      <c r="KEQ202" s="303"/>
      <c r="KER202" s="303"/>
      <c r="KES202" s="303"/>
      <c r="KET202" s="303"/>
      <c r="KEU202" s="303"/>
      <c r="KEV202" s="303"/>
      <c r="KEW202" s="303"/>
      <c r="KEX202" s="303"/>
      <c r="KEY202" s="303"/>
      <c r="KEZ202" s="303"/>
      <c r="KFA202" s="303"/>
      <c r="KFB202" s="303"/>
      <c r="KFC202" s="303"/>
      <c r="KFD202" s="303"/>
      <c r="KFE202" s="303"/>
      <c r="KFF202" s="303"/>
      <c r="KFG202" s="303"/>
      <c r="KFH202" s="303"/>
      <c r="KFI202" s="303"/>
      <c r="KFJ202" s="303"/>
      <c r="KFK202" s="303"/>
      <c r="KFL202" s="303"/>
      <c r="KFM202" s="303"/>
      <c r="KFN202" s="303"/>
      <c r="KFO202" s="303"/>
      <c r="KFP202" s="303"/>
      <c r="KFQ202" s="303"/>
      <c r="KFR202" s="303"/>
      <c r="KFS202" s="303"/>
      <c r="KFT202" s="303"/>
      <c r="KFU202" s="303"/>
      <c r="KFV202" s="303"/>
      <c r="KFW202" s="303"/>
      <c r="KFX202" s="303"/>
      <c r="KFY202" s="303"/>
      <c r="KFZ202" s="303"/>
      <c r="KGA202" s="303"/>
      <c r="KGB202" s="303"/>
      <c r="KGC202" s="303"/>
      <c r="KGD202" s="303"/>
      <c r="KGE202" s="303"/>
      <c r="KGF202" s="303"/>
      <c r="KGG202" s="303"/>
      <c r="KGH202" s="303"/>
      <c r="KGI202" s="303"/>
      <c r="KGJ202" s="303"/>
      <c r="KGK202" s="303"/>
      <c r="KGL202" s="303"/>
      <c r="KGM202" s="303"/>
      <c r="KGN202" s="303"/>
      <c r="KGO202" s="303"/>
      <c r="KGP202" s="303"/>
      <c r="KGQ202" s="303"/>
      <c r="KGR202" s="303"/>
      <c r="KGS202" s="303"/>
      <c r="KGT202" s="303"/>
      <c r="KGU202" s="303"/>
      <c r="KGV202" s="303"/>
      <c r="KGW202" s="303"/>
      <c r="KGX202" s="303"/>
      <c r="KGY202" s="303"/>
      <c r="KGZ202" s="303"/>
      <c r="KHA202" s="303"/>
      <c r="KHB202" s="303"/>
      <c r="KHC202" s="303"/>
      <c r="KHD202" s="303"/>
      <c r="KHE202" s="303"/>
      <c r="KHF202" s="303"/>
      <c r="KHG202" s="303"/>
      <c r="KHH202" s="303"/>
      <c r="KHI202" s="303"/>
      <c r="KHJ202" s="303"/>
      <c r="KHK202" s="303"/>
      <c r="KHL202" s="303"/>
      <c r="KHM202" s="303"/>
      <c r="KHN202" s="303"/>
      <c r="KHO202" s="303"/>
      <c r="KHP202" s="303"/>
      <c r="KHQ202" s="303"/>
      <c r="KHR202" s="303"/>
      <c r="KHS202" s="303"/>
      <c r="KHT202" s="303"/>
      <c r="KHU202" s="303"/>
      <c r="KHV202" s="303"/>
      <c r="KHW202" s="303"/>
      <c r="KHX202" s="303"/>
      <c r="KHY202" s="303"/>
      <c r="KHZ202" s="303"/>
      <c r="KIA202" s="303"/>
      <c r="KIB202" s="303"/>
      <c r="KIC202" s="303"/>
      <c r="KID202" s="303"/>
      <c r="KIE202" s="303"/>
      <c r="KIF202" s="303"/>
      <c r="KIG202" s="303"/>
      <c r="KIH202" s="303"/>
      <c r="KII202" s="303"/>
      <c r="KIJ202" s="303"/>
      <c r="KIK202" s="303"/>
      <c r="KIL202" s="303"/>
      <c r="KIM202" s="303"/>
      <c r="KIN202" s="303"/>
      <c r="KIO202" s="303"/>
      <c r="KIP202" s="303"/>
      <c r="KIQ202" s="303"/>
      <c r="KIR202" s="303"/>
      <c r="KIS202" s="303"/>
      <c r="KIT202" s="303"/>
      <c r="KIU202" s="303"/>
      <c r="KIV202" s="303"/>
      <c r="KIW202" s="303"/>
      <c r="KIX202" s="303"/>
      <c r="KIY202" s="303"/>
      <c r="KIZ202" s="303"/>
      <c r="KJA202" s="303"/>
      <c r="KJB202" s="303"/>
      <c r="KJC202" s="303"/>
      <c r="KJD202" s="303"/>
      <c r="KJE202" s="303"/>
      <c r="KJF202" s="303"/>
      <c r="KJG202" s="303"/>
      <c r="KJH202" s="303"/>
      <c r="KJI202" s="303"/>
      <c r="KJJ202" s="303"/>
      <c r="KJK202" s="303"/>
      <c r="KJL202" s="303"/>
      <c r="KJM202" s="303"/>
      <c r="KJN202" s="303"/>
      <c r="KJO202" s="303"/>
      <c r="KJP202" s="303"/>
      <c r="KJQ202" s="303"/>
      <c r="KJR202" s="303"/>
      <c r="KJS202" s="303"/>
      <c r="KJT202" s="303"/>
      <c r="KJU202" s="303"/>
      <c r="KJV202" s="303"/>
      <c r="KJW202" s="303"/>
      <c r="KJX202" s="303"/>
      <c r="KJY202" s="303"/>
      <c r="KJZ202" s="303"/>
      <c r="KKA202" s="303"/>
      <c r="KKB202" s="303"/>
      <c r="KKC202" s="303"/>
      <c r="KKD202" s="303"/>
      <c r="KKE202" s="303"/>
      <c r="KKF202" s="303"/>
      <c r="KKG202" s="303"/>
      <c r="KKH202" s="303"/>
      <c r="KKI202" s="303"/>
      <c r="KKJ202" s="303"/>
      <c r="KKK202" s="303"/>
      <c r="KKL202" s="303"/>
      <c r="KKM202" s="303"/>
      <c r="KKN202" s="303"/>
      <c r="KKO202" s="303"/>
      <c r="KKP202" s="303"/>
      <c r="KKQ202" s="303"/>
      <c r="KKR202" s="303"/>
      <c r="KKS202" s="303"/>
      <c r="KKT202" s="303"/>
      <c r="KKU202" s="303"/>
      <c r="KKV202" s="303"/>
      <c r="KKW202" s="303"/>
      <c r="KKX202" s="303"/>
      <c r="KKY202" s="303"/>
      <c r="KKZ202" s="303"/>
      <c r="KLA202" s="303"/>
      <c r="KLB202" s="303"/>
      <c r="KLC202" s="303"/>
      <c r="KLD202" s="303"/>
      <c r="KLE202" s="303"/>
      <c r="KLF202" s="303"/>
      <c r="KLG202" s="303"/>
      <c r="KLH202" s="303"/>
      <c r="KLI202" s="303"/>
      <c r="KLJ202" s="303"/>
      <c r="KLK202" s="303"/>
      <c r="KLL202" s="303"/>
      <c r="KLM202" s="303"/>
      <c r="KLN202" s="303"/>
      <c r="KLO202" s="303"/>
      <c r="KLP202" s="303"/>
      <c r="KLQ202" s="303"/>
      <c r="KLR202" s="303"/>
      <c r="KLS202" s="303"/>
      <c r="KLT202" s="303"/>
      <c r="KLU202" s="303"/>
      <c r="KLV202" s="303"/>
      <c r="KLW202" s="303"/>
      <c r="KLX202" s="303"/>
      <c r="KLY202" s="303"/>
      <c r="KLZ202" s="303"/>
      <c r="KMA202" s="303"/>
      <c r="KMB202" s="303"/>
      <c r="KMC202" s="303"/>
      <c r="KMD202" s="303"/>
      <c r="KME202" s="303"/>
      <c r="KMF202" s="303"/>
      <c r="KMG202" s="303"/>
      <c r="KMH202" s="303"/>
      <c r="KMI202" s="303"/>
      <c r="KMJ202" s="303"/>
      <c r="KMK202" s="303"/>
      <c r="KML202" s="303"/>
      <c r="KMM202" s="303"/>
      <c r="KMN202" s="303"/>
      <c r="KMO202" s="303"/>
      <c r="KMP202" s="303"/>
      <c r="KMQ202" s="303"/>
      <c r="KMR202" s="303"/>
      <c r="KMS202" s="303"/>
      <c r="KMT202" s="303"/>
      <c r="KMU202" s="303"/>
      <c r="KMV202" s="303"/>
      <c r="KMW202" s="303"/>
      <c r="KMX202" s="303"/>
      <c r="KMY202" s="303"/>
      <c r="KMZ202" s="303"/>
      <c r="KNA202" s="303"/>
      <c r="KNB202" s="303"/>
      <c r="KNC202" s="303"/>
      <c r="KND202" s="303"/>
      <c r="KNE202" s="303"/>
      <c r="KNF202" s="303"/>
      <c r="KNG202" s="303"/>
      <c r="KNH202" s="303"/>
      <c r="KNI202" s="303"/>
      <c r="KNJ202" s="303"/>
      <c r="KNK202" s="303"/>
      <c r="KNL202" s="303"/>
      <c r="KNM202" s="303"/>
      <c r="KNN202" s="303"/>
      <c r="KNO202" s="303"/>
      <c r="KNP202" s="303"/>
      <c r="KNQ202" s="303"/>
      <c r="KNR202" s="303"/>
      <c r="KNS202" s="303"/>
      <c r="KNT202" s="303"/>
      <c r="KNU202" s="303"/>
      <c r="KNV202" s="303"/>
      <c r="KNW202" s="303"/>
      <c r="KNX202" s="303"/>
      <c r="KNY202" s="303"/>
      <c r="KNZ202" s="303"/>
      <c r="KOA202" s="303"/>
      <c r="KOB202" s="303"/>
      <c r="KOC202" s="303"/>
      <c r="KOD202" s="303"/>
      <c r="KOE202" s="303"/>
      <c r="KOF202" s="303"/>
      <c r="KOG202" s="303"/>
      <c r="KOH202" s="303"/>
      <c r="KOI202" s="303"/>
      <c r="KOJ202" s="303"/>
      <c r="KOK202" s="303"/>
      <c r="KOL202" s="303"/>
      <c r="KOM202" s="303"/>
      <c r="KON202" s="303"/>
      <c r="KOO202" s="303"/>
      <c r="KOP202" s="303"/>
      <c r="KOQ202" s="303"/>
      <c r="KOR202" s="303"/>
      <c r="KOS202" s="303"/>
      <c r="KOT202" s="303"/>
      <c r="KOU202" s="303"/>
      <c r="KOV202" s="303"/>
      <c r="KOW202" s="303"/>
      <c r="KOX202" s="303"/>
      <c r="KOY202" s="303"/>
      <c r="KOZ202" s="303"/>
      <c r="KPA202" s="303"/>
      <c r="KPB202" s="303"/>
      <c r="KPC202" s="303"/>
      <c r="KPD202" s="303"/>
      <c r="KPE202" s="303"/>
      <c r="KPF202" s="303"/>
      <c r="KPG202" s="303"/>
      <c r="KPH202" s="303"/>
      <c r="KPI202" s="303"/>
      <c r="KPJ202" s="303"/>
      <c r="KPK202" s="303"/>
      <c r="KPL202" s="303"/>
      <c r="KPM202" s="303"/>
      <c r="KPN202" s="303"/>
      <c r="KPO202" s="303"/>
      <c r="KPP202" s="303"/>
      <c r="KPQ202" s="303"/>
      <c r="KPR202" s="303"/>
      <c r="KPS202" s="303"/>
      <c r="KPT202" s="303"/>
      <c r="KPU202" s="303"/>
      <c r="KPV202" s="303"/>
      <c r="KPW202" s="303"/>
      <c r="KPX202" s="303"/>
      <c r="KPY202" s="303"/>
      <c r="KPZ202" s="303"/>
      <c r="KQA202" s="303"/>
      <c r="KQB202" s="303"/>
      <c r="KQC202" s="303"/>
      <c r="KQD202" s="303"/>
      <c r="KQE202" s="303"/>
      <c r="KQF202" s="303"/>
      <c r="KQG202" s="303"/>
      <c r="KQH202" s="303"/>
      <c r="KQI202" s="303"/>
      <c r="KQJ202" s="303"/>
      <c r="KQK202" s="303"/>
      <c r="KQL202" s="303"/>
      <c r="KQM202" s="303"/>
      <c r="KQN202" s="303"/>
      <c r="KQO202" s="303"/>
      <c r="KQP202" s="303"/>
      <c r="KQQ202" s="303"/>
      <c r="KQR202" s="303"/>
      <c r="KQS202" s="303"/>
      <c r="KQT202" s="303"/>
      <c r="KQU202" s="303"/>
      <c r="KQV202" s="303"/>
      <c r="KQW202" s="303"/>
      <c r="KQX202" s="303"/>
      <c r="KQY202" s="303"/>
      <c r="KQZ202" s="303"/>
      <c r="KRA202" s="303"/>
      <c r="KRB202" s="303"/>
      <c r="KRC202" s="303"/>
      <c r="KRD202" s="303"/>
      <c r="KRE202" s="303"/>
      <c r="KRF202" s="303"/>
      <c r="KRG202" s="303"/>
      <c r="KRH202" s="303"/>
      <c r="KRI202" s="303"/>
      <c r="KRJ202" s="303"/>
      <c r="KRK202" s="303"/>
      <c r="KRL202" s="303"/>
      <c r="KRM202" s="303"/>
      <c r="KRN202" s="303"/>
      <c r="KRO202" s="303"/>
      <c r="KRP202" s="303"/>
      <c r="KRQ202" s="303"/>
      <c r="KRR202" s="303"/>
      <c r="KRS202" s="303"/>
      <c r="KRT202" s="303"/>
      <c r="KRU202" s="303"/>
      <c r="KRV202" s="303"/>
      <c r="KRW202" s="303"/>
      <c r="KRX202" s="303"/>
      <c r="KRY202" s="303"/>
      <c r="KRZ202" s="303"/>
      <c r="KSA202" s="303"/>
      <c r="KSB202" s="303"/>
      <c r="KSC202" s="303"/>
      <c r="KSD202" s="303"/>
      <c r="KSE202" s="303"/>
      <c r="KSF202" s="303"/>
      <c r="KSG202" s="303"/>
      <c r="KSH202" s="303"/>
      <c r="KSI202" s="303"/>
      <c r="KSJ202" s="303"/>
      <c r="KSK202" s="303"/>
      <c r="KSL202" s="303"/>
      <c r="KSM202" s="303"/>
      <c r="KSN202" s="303"/>
      <c r="KSO202" s="303"/>
      <c r="KSP202" s="303"/>
      <c r="KSQ202" s="303"/>
      <c r="KSR202" s="303"/>
      <c r="KSS202" s="303"/>
      <c r="KST202" s="303"/>
      <c r="KSU202" s="303"/>
      <c r="KSV202" s="303"/>
      <c r="KSW202" s="303"/>
      <c r="KSX202" s="303"/>
      <c r="KSY202" s="303"/>
      <c r="KSZ202" s="303"/>
      <c r="KTA202" s="303"/>
      <c r="KTB202" s="303"/>
      <c r="KTC202" s="303"/>
      <c r="KTD202" s="303"/>
      <c r="KTE202" s="303"/>
      <c r="KTF202" s="303"/>
      <c r="KTG202" s="303"/>
      <c r="KTH202" s="303"/>
      <c r="KTI202" s="303"/>
      <c r="KTJ202" s="303"/>
      <c r="KTK202" s="303"/>
      <c r="KTL202" s="303"/>
      <c r="KTM202" s="303"/>
      <c r="KTN202" s="303"/>
      <c r="KTO202" s="303"/>
      <c r="KTP202" s="303"/>
      <c r="KTQ202" s="303"/>
      <c r="KTR202" s="303"/>
      <c r="KTS202" s="303"/>
      <c r="KTT202" s="303"/>
      <c r="KTU202" s="303"/>
      <c r="KTV202" s="303"/>
      <c r="KTW202" s="303"/>
      <c r="KTX202" s="303"/>
      <c r="KTY202" s="303"/>
      <c r="KTZ202" s="303"/>
      <c r="KUA202" s="303"/>
      <c r="KUB202" s="303"/>
      <c r="KUC202" s="303"/>
      <c r="KUD202" s="303"/>
      <c r="KUE202" s="303"/>
      <c r="KUF202" s="303"/>
      <c r="KUG202" s="303"/>
      <c r="KUH202" s="303"/>
      <c r="KUI202" s="303"/>
      <c r="KUJ202" s="303"/>
      <c r="KUK202" s="303"/>
      <c r="KUL202" s="303"/>
      <c r="KUM202" s="303"/>
      <c r="KUN202" s="303"/>
      <c r="KUO202" s="303"/>
      <c r="KUP202" s="303"/>
      <c r="KUQ202" s="303"/>
      <c r="KUR202" s="303"/>
      <c r="KUS202" s="303"/>
      <c r="KUT202" s="303"/>
      <c r="KUU202" s="303"/>
      <c r="KUV202" s="303"/>
      <c r="KUW202" s="303"/>
      <c r="KUX202" s="303"/>
      <c r="KUY202" s="303"/>
      <c r="KUZ202" s="303"/>
      <c r="KVA202" s="303"/>
      <c r="KVB202" s="303"/>
      <c r="KVC202" s="303"/>
      <c r="KVD202" s="303"/>
      <c r="KVE202" s="303"/>
      <c r="KVF202" s="303"/>
      <c r="KVG202" s="303"/>
      <c r="KVH202" s="303"/>
      <c r="KVI202" s="303"/>
      <c r="KVJ202" s="303"/>
      <c r="KVK202" s="303"/>
      <c r="KVL202" s="303"/>
      <c r="KVM202" s="303"/>
      <c r="KVN202" s="303"/>
      <c r="KVO202" s="303"/>
      <c r="KVP202" s="303"/>
      <c r="KVQ202" s="303"/>
      <c r="KVR202" s="303"/>
      <c r="KVS202" s="303"/>
      <c r="KVT202" s="303"/>
      <c r="KVU202" s="303"/>
      <c r="KVV202" s="303"/>
      <c r="KVW202" s="303"/>
      <c r="KVX202" s="303"/>
      <c r="KVY202" s="303"/>
      <c r="KVZ202" s="303"/>
      <c r="KWA202" s="303"/>
      <c r="KWB202" s="303"/>
      <c r="KWC202" s="303"/>
      <c r="KWD202" s="303"/>
      <c r="KWE202" s="303"/>
      <c r="KWF202" s="303"/>
      <c r="KWG202" s="303"/>
      <c r="KWH202" s="303"/>
      <c r="KWI202" s="303"/>
      <c r="KWJ202" s="303"/>
      <c r="KWK202" s="303"/>
      <c r="KWL202" s="303"/>
      <c r="KWM202" s="303"/>
      <c r="KWN202" s="303"/>
      <c r="KWO202" s="303"/>
      <c r="KWP202" s="303"/>
      <c r="KWQ202" s="303"/>
      <c r="KWR202" s="303"/>
      <c r="KWS202" s="303"/>
      <c r="KWT202" s="303"/>
      <c r="KWU202" s="303"/>
      <c r="KWV202" s="303"/>
      <c r="KWW202" s="303"/>
      <c r="KWX202" s="303"/>
      <c r="KWY202" s="303"/>
      <c r="KWZ202" s="303"/>
      <c r="KXA202" s="303"/>
      <c r="KXB202" s="303"/>
      <c r="KXC202" s="303"/>
      <c r="KXD202" s="303"/>
      <c r="KXE202" s="303"/>
      <c r="KXF202" s="303"/>
      <c r="KXG202" s="303"/>
      <c r="KXH202" s="303"/>
      <c r="KXI202" s="303"/>
      <c r="KXJ202" s="303"/>
      <c r="KXK202" s="303"/>
      <c r="KXL202" s="303"/>
      <c r="KXM202" s="303"/>
      <c r="KXN202" s="303"/>
      <c r="KXO202" s="303"/>
      <c r="KXP202" s="303"/>
      <c r="KXQ202" s="303"/>
      <c r="KXR202" s="303"/>
      <c r="KXS202" s="303"/>
      <c r="KXT202" s="303"/>
      <c r="KXU202" s="303"/>
      <c r="KXV202" s="303"/>
      <c r="KXW202" s="303"/>
      <c r="KXX202" s="303"/>
      <c r="KXY202" s="303"/>
      <c r="KXZ202" s="303"/>
      <c r="KYA202" s="303"/>
      <c r="KYB202" s="303"/>
      <c r="KYC202" s="303"/>
      <c r="KYD202" s="303"/>
      <c r="KYE202" s="303"/>
      <c r="KYF202" s="303"/>
      <c r="KYG202" s="303"/>
      <c r="KYH202" s="303"/>
      <c r="KYI202" s="303"/>
      <c r="KYJ202" s="303"/>
      <c r="KYK202" s="303"/>
      <c r="KYL202" s="303"/>
      <c r="KYM202" s="303"/>
      <c r="KYN202" s="303"/>
      <c r="KYO202" s="303"/>
      <c r="KYP202" s="303"/>
      <c r="KYQ202" s="303"/>
      <c r="KYR202" s="303"/>
      <c r="KYS202" s="303"/>
      <c r="KYT202" s="303"/>
      <c r="KYU202" s="303"/>
      <c r="KYV202" s="303"/>
      <c r="KYW202" s="303"/>
      <c r="KYX202" s="303"/>
      <c r="KYY202" s="303"/>
      <c r="KYZ202" s="303"/>
      <c r="KZA202" s="303"/>
      <c r="KZB202" s="303"/>
      <c r="KZC202" s="303"/>
      <c r="KZD202" s="303"/>
      <c r="KZE202" s="303"/>
      <c r="KZF202" s="303"/>
      <c r="KZG202" s="303"/>
      <c r="KZH202" s="303"/>
      <c r="KZI202" s="303"/>
      <c r="KZJ202" s="303"/>
      <c r="KZK202" s="303"/>
      <c r="KZL202" s="303"/>
      <c r="KZM202" s="303"/>
      <c r="KZN202" s="303"/>
      <c r="KZO202" s="303"/>
      <c r="KZP202" s="303"/>
      <c r="KZQ202" s="303"/>
      <c r="KZR202" s="303"/>
      <c r="KZS202" s="303"/>
      <c r="KZT202" s="303"/>
      <c r="KZU202" s="303"/>
      <c r="KZV202" s="303"/>
      <c r="KZW202" s="303"/>
      <c r="KZX202" s="303"/>
      <c r="KZY202" s="303"/>
      <c r="KZZ202" s="303"/>
      <c r="LAA202" s="303"/>
      <c r="LAB202" s="303"/>
      <c r="LAC202" s="303"/>
      <c r="LAD202" s="303"/>
      <c r="LAE202" s="303"/>
      <c r="LAF202" s="303"/>
      <c r="LAG202" s="303"/>
      <c r="LAH202" s="303"/>
      <c r="LAI202" s="303"/>
      <c r="LAJ202" s="303"/>
      <c r="LAK202" s="303"/>
      <c r="LAL202" s="303"/>
      <c r="LAM202" s="303"/>
      <c r="LAN202" s="303"/>
      <c r="LAO202" s="303"/>
      <c r="LAP202" s="303"/>
      <c r="LAQ202" s="303"/>
      <c r="LAR202" s="303"/>
      <c r="LAS202" s="303"/>
      <c r="LAT202" s="303"/>
      <c r="LAU202" s="303"/>
      <c r="LAV202" s="303"/>
      <c r="LAW202" s="303"/>
      <c r="LAX202" s="303"/>
      <c r="LAY202" s="303"/>
      <c r="LAZ202" s="303"/>
      <c r="LBA202" s="303"/>
      <c r="LBB202" s="303"/>
      <c r="LBC202" s="303"/>
      <c r="LBD202" s="303"/>
      <c r="LBE202" s="303"/>
      <c r="LBF202" s="303"/>
      <c r="LBG202" s="303"/>
      <c r="LBH202" s="303"/>
      <c r="LBI202" s="303"/>
      <c r="LBJ202" s="303"/>
      <c r="LBK202" s="303"/>
      <c r="LBL202" s="303"/>
      <c r="LBM202" s="303"/>
      <c r="LBN202" s="303"/>
      <c r="LBO202" s="303"/>
      <c r="LBP202" s="303"/>
      <c r="LBQ202" s="303"/>
      <c r="LBR202" s="303"/>
      <c r="LBS202" s="303"/>
      <c r="LBT202" s="303"/>
      <c r="LBU202" s="303"/>
      <c r="LBV202" s="303"/>
      <c r="LBW202" s="303"/>
      <c r="LBX202" s="303"/>
      <c r="LBY202" s="303"/>
      <c r="LBZ202" s="303"/>
      <c r="LCA202" s="303"/>
      <c r="LCB202" s="303"/>
      <c r="LCC202" s="303"/>
      <c r="LCD202" s="303"/>
      <c r="LCE202" s="303"/>
      <c r="LCF202" s="303"/>
      <c r="LCG202" s="303"/>
      <c r="LCH202" s="303"/>
      <c r="LCI202" s="303"/>
      <c r="LCJ202" s="303"/>
      <c r="LCK202" s="303"/>
      <c r="LCL202" s="303"/>
      <c r="LCM202" s="303"/>
      <c r="LCN202" s="303"/>
      <c r="LCO202" s="303"/>
      <c r="LCP202" s="303"/>
      <c r="LCQ202" s="303"/>
      <c r="LCR202" s="303"/>
      <c r="LCS202" s="303"/>
      <c r="LCT202" s="303"/>
      <c r="LCU202" s="303"/>
      <c r="LCV202" s="303"/>
      <c r="LCW202" s="303"/>
      <c r="LCX202" s="303"/>
      <c r="LCY202" s="303"/>
      <c r="LCZ202" s="303"/>
      <c r="LDA202" s="303"/>
      <c r="LDB202" s="303"/>
      <c r="LDC202" s="303"/>
      <c r="LDD202" s="303"/>
      <c r="LDE202" s="303"/>
      <c r="LDF202" s="303"/>
      <c r="LDG202" s="303"/>
      <c r="LDH202" s="303"/>
      <c r="LDI202" s="303"/>
      <c r="LDJ202" s="303"/>
      <c r="LDK202" s="303"/>
      <c r="LDL202" s="303"/>
      <c r="LDM202" s="303"/>
      <c r="LDN202" s="303"/>
      <c r="LDO202" s="303"/>
      <c r="LDP202" s="303"/>
      <c r="LDQ202" s="303"/>
      <c r="LDR202" s="303"/>
      <c r="LDS202" s="303"/>
      <c r="LDT202" s="303"/>
      <c r="LDU202" s="303"/>
      <c r="LDV202" s="303"/>
      <c r="LDW202" s="303"/>
      <c r="LDX202" s="303"/>
      <c r="LDY202" s="303"/>
      <c r="LDZ202" s="303"/>
      <c r="LEA202" s="303"/>
      <c r="LEB202" s="303"/>
      <c r="LEC202" s="303"/>
      <c r="LED202" s="303"/>
      <c r="LEE202" s="303"/>
      <c r="LEF202" s="303"/>
      <c r="LEG202" s="303"/>
      <c r="LEH202" s="303"/>
      <c r="LEI202" s="303"/>
      <c r="LEJ202" s="303"/>
      <c r="LEK202" s="303"/>
      <c r="LEL202" s="303"/>
      <c r="LEM202" s="303"/>
      <c r="LEN202" s="303"/>
      <c r="LEO202" s="303"/>
      <c r="LEP202" s="303"/>
      <c r="LEQ202" s="303"/>
      <c r="LER202" s="303"/>
      <c r="LES202" s="303"/>
      <c r="LET202" s="303"/>
      <c r="LEU202" s="303"/>
      <c r="LEV202" s="303"/>
      <c r="LEW202" s="303"/>
      <c r="LEX202" s="303"/>
      <c r="LEY202" s="303"/>
      <c r="LEZ202" s="303"/>
      <c r="LFA202" s="303"/>
      <c r="LFB202" s="303"/>
      <c r="LFC202" s="303"/>
      <c r="LFD202" s="303"/>
      <c r="LFE202" s="303"/>
      <c r="LFF202" s="303"/>
      <c r="LFG202" s="303"/>
      <c r="LFH202" s="303"/>
      <c r="LFI202" s="303"/>
      <c r="LFJ202" s="303"/>
      <c r="LFK202" s="303"/>
      <c r="LFL202" s="303"/>
      <c r="LFM202" s="303"/>
      <c r="LFN202" s="303"/>
      <c r="LFO202" s="303"/>
      <c r="LFP202" s="303"/>
      <c r="LFQ202" s="303"/>
      <c r="LFR202" s="303"/>
      <c r="LFS202" s="303"/>
      <c r="LFT202" s="303"/>
      <c r="LFU202" s="303"/>
      <c r="LFV202" s="303"/>
      <c r="LFW202" s="303"/>
      <c r="LFX202" s="303"/>
      <c r="LFY202" s="303"/>
      <c r="LFZ202" s="303"/>
      <c r="LGA202" s="303"/>
      <c r="LGB202" s="303"/>
      <c r="LGC202" s="303"/>
      <c r="LGD202" s="303"/>
      <c r="LGE202" s="303"/>
      <c r="LGF202" s="303"/>
      <c r="LGG202" s="303"/>
      <c r="LGH202" s="303"/>
      <c r="LGI202" s="303"/>
      <c r="LGJ202" s="303"/>
      <c r="LGK202" s="303"/>
      <c r="LGL202" s="303"/>
      <c r="LGM202" s="303"/>
      <c r="LGN202" s="303"/>
      <c r="LGO202" s="303"/>
      <c r="LGP202" s="303"/>
      <c r="LGQ202" s="303"/>
      <c r="LGR202" s="303"/>
      <c r="LGS202" s="303"/>
      <c r="LGT202" s="303"/>
      <c r="LGU202" s="303"/>
      <c r="LGV202" s="303"/>
      <c r="LGW202" s="303"/>
      <c r="LGX202" s="303"/>
      <c r="LGY202" s="303"/>
      <c r="LGZ202" s="303"/>
      <c r="LHA202" s="303"/>
      <c r="LHB202" s="303"/>
      <c r="LHC202" s="303"/>
      <c r="LHD202" s="303"/>
      <c r="LHE202" s="303"/>
      <c r="LHF202" s="303"/>
      <c r="LHG202" s="303"/>
      <c r="LHH202" s="303"/>
      <c r="LHI202" s="303"/>
      <c r="LHJ202" s="303"/>
      <c r="LHK202" s="303"/>
      <c r="LHL202" s="303"/>
      <c r="LHM202" s="303"/>
      <c r="LHN202" s="303"/>
      <c r="LHO202" s="303"/>
      <c r="LHP202" s="303"/>
      <c r="LHQ202" s="303"/>
      <c r="LHR202" s="303"/>
      <c r="LHS202" s="303"/>
      <c r="LHT202" s="303"/>
      <c r="LHU202" s="303"/>
      <c r="LHV202" s="303"/>
      <c r="LHW202" s="303"/>
      <c r="LHX202" s="303"/>
      <c r="LHY202" s="303"/>
      <c r="LHZ202" s="303"/>
      <c r="LIA202" s="303"/>
      <c r="LIB202" s="303"/>
      <c r="LIC202" s="303"/>
      <c r="LID202" s="303"/>
      <c r="LIE202" s="303"/>
      <c r="LIF202" s="303"/>
      <c r="LIG202" s="303"/>
      <c r="LIH202" s="303"/>
      <c r="LII202" s="303"/>
      <c r="LIJ202" s="303"/>
      <c r="LIK202" s="303"/>
      <c r="LIL202" s="303"/>
      <c r="LIM202" s="303"/>
      <c r="LIN202" s="303"/>
      <c r="LIO202" s="303"/>
      <c r="LIP202" s="303"/>
      <c r="LIQ202" s="303"/>
      <c r="LIR202" s="303"/>
      <c r="LIS202" s="303"/>
      <c r="LIT202" s="303"/>
      <c r="LIU202" s="303"/>
      <c r="LIV202" s="303"/>
      <c r="LIW202" s="303"/>
      <c r="LIX202" s="303"/>
      <c r="LIY202" s="303"/>
      <c r="LIZ202" s="303"/>
      <c r="LJA202" s="303"/>
      <c r="LJB202" s="303"/>
      <c r="LJC202" s="303"/>
      <c r="LJD202" s="303"/>
      <c r="LJE202" s="303"/>
      <c r="LJF202" s="303"/>
      <c r="LJG202" s="303"/>
      <c r="LJH202" s="303"/>
      <c r="LJI202" s="303"/>
      <c r="LJJ202" s="303"/>
      <c r="LJK202" s="303"/>
      <c r="LJL202" s="303"/>
      <c r="LJM202" s="303"/>
      <c r="LJN202" s="303"/>
      <c r="LJO202" s="303"/>
      <c r="LJP202" s="303"/>
      <c r="LJQ202" s="303"/>
      <c r="LJR202" s="303"/>
      <c r="LJS202" s="303"/>
      <c r="LJT202" s="303"/>
      <c r="LJU202" s="303"/>
      <c r="LJV202" s="303"/>
      <c r="LJW202" s="303"/>
      <c r="LJX202" s="303"/>
      <c r="LJY202" s="303"/>
      <c r="LJZ202" s="303"/>
      <c r="LKA202" s="303"/>
      <c r="LKB202" s="303"/>
      <c r="LKC202" s="303"/>
      <c r="LKD202" s="303"/>
      <c r="LKE202" s="303"/>
      <c r="LKF202" s="303"/>
      <c r="LKG202" s="303"/>
      <c r="LKH202" s="303"/>
      <c r="LKI202" s="303"/>
      <c r="LKJ202" s="303"/>
      <c r="LKK202" s="303"/>
      <c r="LKL202" s="303"/>
      <c r="LKM202" s="303"/>
      <c r="LKN202" s="303"/>
      <c r="LKO202" s="303"/>
      <c r="LKP202" s="303"/>
      <c r="LKQ202" s="303"/>
      <c r="LKR202" s="303"/>
      <c r="LKS202" s="303"/>
      <c r="LKT202" s="303"/>
      <c r="LKU202" s="303"/>
      <c r="LKV202" s="303"/>
      <c r="LKW202" s="303"/>
      <c r="LKX202" s="303"/>
      <c r="LKY202" s="303"/>
      <c r="LKZ202" s="303"/>
      <c r="LLA202" s="303"/>
      <c r="LLB202" s="303"/>
      <c r="LLC202" s="303"/>
      <c r="LLD202" s="303"/>
      <c r="LLE202" s="303"/>
      <c r="LLF202" s="303"/>
      <c r="LLG202" s="303"/>
      <c r="LLH202" s="303"/>
      <c r="LLI202" s="303"/>
      <c r="LLJ202" s="303"/>
      <c r="LLK202" s="303"/>
      <c r="LLL202" s="303"/>
      <c r="LLM202" s="303"/>
      <c r="LLN202" s="303"/>
      <c r="LLO202" s="303"/>
      <c r="LLP202" s="303"/>
      <c r="LLQ202" s="303"/>
      <c r="LLR202" s="303"/>
      <c r="LLS202" s="303"/>
      <c r="LLT202" s="303"/>
      <c r="LLU202" s="303"/>
      <c r="LLV202" s="303"/>
      <c r="LLW202" s="303"/>
      <c r="LLX202" s="303"/>
      <c r="LLY202" s="303"/>
      <c r="LLZ202" s="303"/>
      <c r="LMA202" s="303"/>
      <c r="LMB202" s="303"/>
      <c r="LMC202" s="303"/>
      <c r="LMD202" s="303"/>
      <c r="LME202" s="303"/>
      <c r="LMF202" s="303"/>
      <c r="LMG202" s="303"/>
      <c r="LMH202" s="303"/>
      <c r="LMI202" s="303"/>
      <c r="LMJ202" s="303"/>
      <c r="LMK202" s="303"/>
      <c r="LML202" s="303"/>
      <c r="LMM202" s="303"/>
      <c r="LMN202" s="303"/>
      <c r="LMO202" s="303"/>
      <c r="LMP202" s="303"/>
      <c r="LMQ202" s="303"/>
      <c r="LMR202" s="303"/>
      <c r="LMS202" s="303"/>
      <c r="LMT202" s="303"/>
      <c r="LMU202" s="303"/>
      <c r="LMV202" s="303"/>
      <c r="LMW202" s="303"/>
      <c r="LMX202" s="303"/>
      <c r="LMY202" s="303"/>
      <c r="LMZ202" s="303"/>
      <c r="LNA202" s="303"/>
      <c r="LNB202" s="303"/>
      <c r="LNC202" s="303"/>
      <c r="LND202" s="303"/>
      <c r="LNE202" s="303"/>
      <c r="LNF202" s="303"/>
      <c r="LNG202" s="303"/>
      <c r="LNH202" s="303"/>
      <c r="LNI202" s="303"/>
      <c r="LNJ202" s="303"/>
      <c r="LNK202" s="303"/>
      <c r="LNL202" s="303"/>
      <c r="LNM202" s="303"/>
      <c r="LNN202" s="303"/>
      <c r="LNO202" s="303"/>
      <c r="LNP202" s="303"/>
      <c r="LNQ202" s="303"/>
      <c r="LNR202" s="303"/>
      <c r="LNS202" s="303"/>
      <c r="LNT202" s="303"/>
      <c r="LNU202" s="303"/>
      <c r="LNV202" s="303"/>
      <c r="LNW202" s="303"/>
      <c r="LNX202" s="303"/>
      <c r="LNY202" s="303"/>
      <c r="LNZ202" s="303"/>
      <c r="LOA202" s="303"/>
      <c r="LOB202" s="303"/>
      <c r="LOC202" s="303"/>
      <c r="LOD202" s="303"/>
      <c r="LOE202" s="303"/>
      <c r="LOF202" s="303"/>
      <c r="LOG202" s="303"/>
      <c r="LOH202" s="303"/>
      <c r="LOI202" s="303"/>
      <c r="LOJ202" s="303"/>
      <c r="LOK202" s="303"/>
      <c r="LOL202" s="303"/>
      <c r="LOM202" s="303"/>
      <c r="LON202" s="303"/>
      <c r="LOO202" s="303"/>
      <c r="LOP202" s="303"/>
      <c r="LOQ202" s="303"/>
      <c r="LOR202" s="303"/>
      <c r="LOS202" s="303"/>
      <c r="LOT202" s="303"/>
      <c r="LOU202" s="303"/>
      <c r="LOV202" s="303"/>
      <c r="LOW202" s="303"/>
      <c r="LOX202" s="303"/>
      <c r="LOY202" s="303"/>
      <c r="LOZ202" s="303"/>
      <c r="LPA202" s="303"/>
      <c r="LPB202" s="303"/>
      <c r="LPC202" s="303"/>
      <c r="LPD202" s="303"/>
      <c r="LPE202" s="303"/>
      <c r="LPF202" s="303"/>
      <c r="LPG202" s="303"/>
      <c r="LPH202" s="303"/>
      <c r="LPI202" s="303"/>
      <c r="LPJ202" s="303"/>
      <c r="LPK202" s="303"/>
      <c r="LPL202" s="303"/>
      <c r="LPM202" s="303"/>
      <c r="LPN202" s="303"/>
      <c r="LPO202" s="303"/>
      <c r="LPP202" s="303"/>
      <c r="LPQ202" s="303"/>
      <c r="LPR202" s="303"/>
      <c r="LPS202" s="303"/>
      <c r="LPT202" s="303"/>
      <c r="LPU202" s="303"/>
      <c r="LPV202" s="303"/>
      <c r="LPW202" s="303"/>
      <c r="LPX202" s="303"/>
      <c r="LPY202" s="303"/>
      <c r="LPZ202" s="303"/>
      <c r="LQA202" s="303"/>
      <c r="LQB202" s="303"/>
      <c r="LQC202" s="303"/>
      <c r="LQD202" s="303"/>
      <c r="LQE202" s="303"/>
      <c r="LQF202" s="303"/>
      <c r="LQG202" s="303"/>
      <c r="LQH202" s="303"/>
      <c r="LQI202" s="303"/>
      <c r="LQJ202" s="303"/>
      <c r="LQK202" s="303"/>
      <c r="LQL202" s="303"/>
      <c r="LQM202" s="303"/>
      <c r="LQN202" s="303"/>
      <c r="LQO202" s="303"/>
      <c r="LQP202" s="303"/>
      <c r="LQQ202" s="303"/>
      <c r="LQR202" s="303"/>
      <c r="LQS202" s="303"/>
      <c r="LQT202" s="303"/>
      <c r="LQU202" s="303"/>
      <c r="LQV202" s="303"/>
      <c r="LQW202" s="303"/>
      <c r="LQX202" s="303"/>
      <c r="LQY202" s="303"/>
      <c r="LQZ202" s="303"/>
      <c r="LRA202" s="303"/>
      <c r="LRB202" s="303"/>
      <c r="LRC202" s="303"/>
      <c r="LRD202" s="303"/>
      <c r="LRE202" s="303"/>
      <c r="LRF202" s="303"/>
      <c r="LRG202" s="303"/>
      <c r="LRH202" s="303"/>
      <c r="LRI202" s="303"/>
      <c r="LRJ202" s="303"/>
      <c r="LRK202" s="303"/>
      <c r="LRL202" s="303"/>
      <c r="LRM202" s="303"/>
      <c r="LRN202" s="303"/>
      <c r="LRO202" s="303"/>
      <c r="LRP202" s="303"/>
      <c r="LRQ202" s="303"/>
      <c r="LRR202" s="303"/>
      <c r="LRS202" s="303"/>
      <c r="LRT202" s="303"/>
      <c r="LRU202" s="303"/>
      <c r="LRV202" s="303"/>
      <c r="LRW202" s="303"/>
      <c r="LRX202" s="303"/>
      <c r="LRY202" s="303"/>
      <c r="LRZ202" s="303"/>
      <c r="LSA202" s="303"/>
      <c r="LSB202" s="303"/>
      <c r="LSC202" s="303"/>
      <c r="LSD202" s="303"/>
      <c r="LSE202" s="303"/>
      <c r="LSF202" s="303"/>
      <c r="LSG202" s="303"/>
      <c r="LSH202" s="303"/>
      <c r="LSI202" s="303"/>
      <c r="LSJ202" s="303"/>
      <c r="LSK202" s="303"/>
      <c r="LSL202" s="303"/>
      <c r="LSM202" s="303"/>
      <c r="LSN202" s="303"/>
      <c r="LSO202" s="303"/>
      <c r="LSP202" s="303"/>
      <c r="LSQ202" s="303"/>
      <c r="LSR202" s="303"/>
      <c r="LSS202" s="303"/>
      <c r="LST202" s="303"/>
      <c r="LSU202" s="303"/>
      <c r="LSV202" s="303"/>
      <c r="LSW202" s="303"/>
      <c r="LSX202" s="303"/>
      <c r="LSY202" s="303"/>
      <c r="LSZ202" s="303"/>
      <c r="LTA202" s="303"/>
      <c r="LTB202" s="303"/>
      <c r="LTC202" s="303"/>
      <c r="LTD202" s="303"/>
      <c r="LTE202" s="303"/>
      <c r="LTF202" s="303"/>
      <c r="LTG202" s="303"/>
      <c r="LTH202" s="303"/>
      <c r="LTI202" s="303"/>
      <c r="LTJ202" s="303"/>
      <c r="LTK202" s="303"/>
      <c r="LTL202" s="303"/>
      <c r="LTM202" s="303"/>
      <c r="LTN202" s="303"/>
      <c r="LTO202" s="303"/>
      <c r="LTP202" s="303"/>
      <c r="LTQ202" s="303"/>
      <c r="LTR202" s="303"/>
      <c r="LTS202" s="303"/>
      <c r="LTT202" s="303"/>
      <c r="LTU202" s="303"/>
      <c r="LTV202" s="303"/>
      <c r="LTW202" s="303"/>
      <c r="LTX202" s="303"/>
      <c r="LTY202" s="303"/>
      <c r="LTZ202" s="303"/>
      <c r="LUA202" s="303"/>
      <c r="LUB202" s="303"/>
      <c r="LUC202" s="303"/>
      <c r="LUD202" s="303"/>
      <c r="LUE202" s="303"/>
      <c r="LUF202" s="303"/>
      <c r="LUG202" s="303"/>
      <c r="LUH202" s="303"/>
      <c r="LUI202" s="303"/>
      <c r="LUJ202" s="303"/>
      <c r="LUK202" s="303"/>
      <c r="LUL202" s="303"/>
      <c r="LUM202" s="303"/>
      <c r="LUN202" s="303"/>
      <c r="LUO202" s="303"/>
      <c r="LUP202" s="303"/>
      <c r="LUQ202" s="303"/>
      <c r="LUR202" s="303"/>
      <c r="LUS202" s="303"/>
      <c r="LUT202" s="303"/>
      <c r="LUU202" s="303"/>
      <c r="LUV202" s="303"/>
      <c r="LUW202" s="303"/>
      <c r="LUX202" s="303"/>
      <c r="LUY202" s="303"/>
      <c r="LUZ202" s="303"/>
      <c r="LVA202" s="303"/>
      <c r="LVB202" s="303"/>
      <c r="LVC202" s="303"/>
      <c r="LVD202" s="303"/>
      <c r="LVE202" s="303"/>
      <c r="LVF202" s="303"/>
      <c r="LVG202" s="303"/>
      <c r="LVH202" s="303"/>
      <c r="LVI202" s="303"/>
      <c r="LVJ202" s="303"/>
      <c r="LVK202" s="303"/>
      <c r="LVL202" s="303"/>
      <c r="LVM202" s="303"/>
      <c r="LVN202" s="303"/>
      <c r="LVO202" s="303"/>
      <c r="LVP202" s="303"/>
      <c r="LVQ202" s="303"/>
      <c r="LVR202" s="303"/>
      <c r="LVS202" s="303"/>
      <c r="LVT202" s="303"/>
      <c r="LVU202" s="303"/>
      <c r="LVV202" s="303"/>
      <c r="LVW202" s="303"/>
      <c r="LVX202" s="303"/>
      <c r="LVY202" s="303"/>
      <c r="LVZ202" s="303"/>
      <c r="LWA202" s="303"/>
      <c r="LWB202" s="303"/>
      <c r="LWC202" s="303"/>
      <c r="LWD202" s="303"/>
      <c r="LWE202" s="303"/>
      <c r="LWF202" s="303"/>
      <c r="LWG202" s="303"/>
      <c r="LWH202" s="303"/>
      <c r="LWI202" s="303"/>
      <c r="LWJ202" s="303"/>
      <c r="LWK202" s="303"/>
      <c r="LWL202" s="303"/>
      <c r="LWM202" s="303"/>
      <c r="LWN202" s="303"/>
      <c r="LWO202" s="303"/>
      <c r="LWP202" s="303"/>
      <c r="LWQ202" s="303"/>
      <c r="LWR202" s="303"/>
      <c r="LWS202" s="303"/>
      <c r="LWT202" s="303"/>
      <c r="LWU202" s="303"/>
      <c r="LWV202" s="303"/>
      <c r="LWW202" s="303"/>
      <c r="LWX202" s="303"/>
      <c r="LWY202" s="303"/>
      <c r="LWZ202" s="303"/>
      <c r="LXA202" s="303"/>
      <c r="LXB202" s="303"/>
      <c r="LXC202" s="303"/>
      <c r="LXD202" s="303"/>
      <c r="LXE202" s="303"/>
      <c r="LXF202" s="303"/>
      <c r="LXG202" s="303"/>
      <c r="LXH202" s="303"/>
      <c r="LXI202" s="303"/>
      <c r="LXJ202" s="303"/>
      <c r="LXK202" s="303"/>
      <c r="LXL202" s="303"/>
      <c r="LXM202" s="303"/>
      <c r="LXN202" s="303"/>
      <c r="LXO202" s="303"/>
      <c r="LXP202" s="303"/>
      <c r="LXQ202" s="303"/>
      <c r="LXR202" s="303"/>
      <c r="LXS202" s="303"/>
      <c r="LXT202" s="303"/>
      <c r="LXU202" s="303"/>
      <c r="LXV202" s="303"/>
      <c r="LXW202" s="303"/>
      <c r="LXX202" s="303"/>
      <c r="LXY202" s="303"/>
      <c r="LXZ202" s="303"/>
      <c r="LYA202" s="303"/>
      <c r="LYB202" s="303"/>
      <c r="LYC202" s="303"/>
      <c r="LYD202" s="303"/>
      <c r="LYE202" s="303"/>
      <c r="LYF202" s="303"/>
      <c r="LYG202" s="303"/>
      <c r="LYH202" s="303"/>
      <c r="LYI202" s="303"/>
      <c r="LYJ202" s="303"/>
      <c r="LYK202" s="303"/>
      <c r="LYL202" s="303"/>
      <c r="LYM202" s="303"/>
      <c r="LYN202" s="303"/>
      <c r="LYO202" s="303"/>
      <c r="LYP202" s="303"/>
      <c r="LYQ202" s="303"/>
      <c r="LYR202" s="303"/>
      <c r="LYS202" s="303"/>
      <c r="LYT202" s="303"/>
      <c r="LYU202" s="303"/>
      <c r="LYV202" s="303"/>
      <c r="LYW202" s="303"/>
      <c r="LYX202" s="303"/>
      <c r="LYY202" s="303"/>
      <c r="LYZ202" s="303"/>
      <c r="LZA202" s="303"/>
      <c r="LZB202" s="303"/>
      <c r="LZC202" s="303"/>
      <c r="LZD202" s="303"/>
      <c r="LZE202" s="303"/>
      <c r="LZF202" s="303"/>
      <c r="LZG202" s="303"/>
      <c r="LZH202" s="303"/>
      <c r="LZI202" s="303"/>
      <c r="LZJ202" s="303"/>
      <c r="LZK202" s="303"/>
      <c r="LZL202" s="303"/>
      <c r="LZM202" s="303"/>
      <c r="LZN202" s="303"/>
      <c r="LZO202" s="303"/>
      <c r="LZP202" s="303"/>
      <c r="LZQ202" s="303"/>
      <c r="LZR202" s="303"/>
      <c r="LZS202" s="303"/>
      <c r="LZT202" s="303"/>
      <c r="LZU202" s="303"/>
      <c r="LZV202" s="303"/>
      <c r="LZW202" s="303"/>
      <c r="LZX202" s="303"/>
      <c r="LZY202" s="303"/>
      <c r="LZZ202" s="303"/>
      <c r="MAA202" s="303"/>
      <c r="MAB202" s="303"/>
      <c r="MAC202" s="303"/>
      <c r="MAD202" s="303"/>
      <c r="MAE202" s="303"/>
      <c r="MAF202" s="303"/>
      <c r="MAG202" s="303"/>
      <c r="MAH202" s="303"/>
      <c r="MAI202" s="303"/>
      <c r="MAJ202" s="303"/>
      <c r="MAK202" s="303"/>
      <c r="MAL202" s="303"/>
      <c r="MAM202" s="303"/>
      <c r="MAN202" s="303"/>
      <c r="MAO202" s="303"/>
      <c r="MAP202" s="303"/>
      <c r="MAQ202" s="303"/>
      <c r="MAR202" s="303"/>
      <c r="MAS202" s="303"/>
      <c r="MAT202" s="303"/>
      <c r="MAU202" s="303"/>
      <c r="MAV202" s="303"/>
      <c r="MAW202" s="303"/>
      <c r="MAX202" s="303"/>
      <c r="MAY202" s="303"/>
      <c r="MAZ202" s="303"/>
      <c r="MBA202" s="303"/>
      <c r="MBB202" s="303"/>
      <c r="MBC202" s="303"/>
      <c r="MBD202" s="303"/>
      <c r="MBE202" s="303"/>
      <c r="MBF202" s="303"/>
      <c r="MBG202" s="303"/>
      <c r="MBH202" s="303"/>
      <c r="MBI202" s="303"/>
      <c r="MBJ202" s="303"/>
      <c r="MBK202" s="303"/>
      <c r="MBL202" s="303"/>
      <c r="MBM202" s="303"/>
      <c r="MBN202" s="303"/>
      <c r="MBO202" s="303"/>
      <c r="MBP202" s="303"/>
      <c r="MBQ202" s="303"/>
      <c r="MBR202" s="303"/>
      <c r="MBS202" s="303"/>
      <c r="MBT202" s="303"/>
      <c r="MBU202" s="303"/>
      <c r="MBV202" s="303"/>
      <c r="MBW202" s="303"/>
      <c r="MBX202" s="303"/>
      <c r="MBY202" s="303"/>
      <c r="MBZ202" s="303"/>
      <c r="MCA202" s="303"/>
      <c r="MCB202" s="303"/>
      <c r="MCC202" s="303"/>
      <c r="MCD202" s="303"/>
      <c r="MCE202" s="303"/>
      <c r="MCF202" s="303"/>
      <c r="MCG202" s="303"/>
      <c r="MCH202" s="303"/>
      <c r="MCI202" s="303"/>
      <c r="MCJ202" s="303"/>
      <c r="MCK202" s="303"/>
      <c r="MCL202" s="303"/>
      <c r="MCM202" s="303"/>
      <c r="MCN202" s="303"/>
      <c r="MCO202" s="303"/>
      <c r="MCP202" s="303"/>
      <c r="MCQ202" s="303"/>
      <c r="MCR202" s="303"/>
      <c r="MCS202" s="303"/>
      <c r="MCT202" s="303"/>
      <c r="MCU202" s="303"/>
      <c r="MCV202" s="303"/>
      <c r="MCW202" s="303"/>
      <c r="MCX202" s="303"/>
      <c r="MCY202" s="303"/>
      <c r="MCZ202" s="303"/>
      <c r="MDA202" s="303"/>
      <c r="MDB202" s="303"/>
      <c r="MDC202" s="303"/>
      <c r="MDD202" s="303"/>
      <c r="MDE202" s="303"/>
      <c r="MDF202" s="303"/>
      <c r="MDG202" s="303"/>
      <c r="MDH202" s="303"/>
      <c r="MDI202" s="303"/>
      <c r="MDJ202" s="303"/>
      <c r="MDK202" s="303"/>
      <c r="MDL202" s="303"/>
      <c r="MDM202" s="303"/>
      <c r="MDN202" s="303"/>
      <c r="MDO202" s="303"/>
      <c r="MDP202" s="303"/>
      <c r="MDQ202" s="303"/>
      <c r="MDR202" s="303"/>
      <c r="MDS202" s="303"/>
      <c r="MDT202" s="303"/>
      <c r="MDU202" s="303"/>
      <c r="MDV202" s="303"/>
      <c r="MDW202" s="303"/>
      <c r="MDX202" s="303"/>
      <c r="MDY202" s="303"/>
      <c r="MDZ202" s="303"/>
      <c r="MEA202" s="303"/>
      <c r="MEB202" s="303"/>
      <c r="MEC202" s="303"/>
      <c r="MED202" s="303"/>
      <c r="MEE202" s="303"/>
      <c r="MEF202" s="303"/>
      <c r="MEG202" s="303"/>
      <c r="MEH202" s="303"/>
      <c r="MEI202" s="303"/>
      <c r="MEJ202" s="303"/>
      <c r="MEK202" s="303"/>
      <c r="MEL202" s="303"/>
      <c r="MEM202" s="303"/>
      <c r="MEN202" s="303"/>
      <c r="MEO202" s="303"/>
      <c r="MEP202" s="303"/>
      <c r="MEQ202" s="303"/>
      <c r="MER202" s="303"/>
      <c r="MES202" s="303"/>
      <c r="MET202" s="303"/>
      <c r="MEU202" s="303"/>
      <c r="MEV202" s="303"/>
      <c r="MEW202" s="303"/>
      <c r="MEX202" s="303"/>
      <c r="MEY202" s="303"/>
      <c r="MEZ202" s="303"/>
      <c r="MFA202" s="303"/>
      <c r="MFB202" s="303"/>
      <c r="MFC202" s="303"/>
      <c r="MFD202" s="303"/>
      <c r="MFE202" s="303"/>
      <c r="MFF202" s="303"/>
      <c r="MFG202" s="303"/>
      <c r="MFH202" s="303"/>
      <c r="MFI202" s="303"/>
      <c r="MFJ202" s="303"/>
      <c r="MFK202" s="303"/>
      <c r="MFL202" s="303"/>
      <c r="MFM202" s="303"/>
      <c r="MFN202" s="303"/>
      <c r="MFO202" s="303"/>
      <c r="MFP202" s="303"/>
      <c r="MFQ202" s="303"/>
      <c r="MFR202" s="303"/>
      <c r="MFS202" s="303"/>
      <c r="MFT202" s="303"/>
      <c r="MFU202" s="303"/>
      <c r="MFV202" s="303"/>
      <c r="MFW202" s="303"/>
      <c r="MFX202" s="303"/>
      <c r="MFY202" s="303"/>
      <c r="MFZ202" s="303"/>
      <c r="MGA202" s="303"/>
      <c r="MGB202" s="303"/>
      <c r="MGC202" s="303"/>
      <c r="MGD202" s="303"/>
      <c r="MGE202" s="303"/>
      <c r="MGF202" s="303"/>
      <c r="MGG202" s="303"/>
      <c r="MGH202" s="303"/>
      <c r="MGI202" s="303"/>
      <c r="MGJ202" s="303"/>
      <c r="MGK202" s="303"/>
      <c r="MGL202" s="303"/>
      <c r="MGM202" s="303"/>
      <c r="MGN202" s="303"/>
      <c r="MGO202" s="303"/>
      <c r="MGP202" s="303"/>
      <c r="MGQ202" s="303"/>
      <c r="MGR202" s="303"/>
      <c r="MGS202" s="303"/>
      <c r="MGT202" s="303"/>
      <c r="MGU202" s="303"/>
      <c r="MGV202" s="303"/>
      <c r="MGW202" s="303"/>
      <c r="MGX202" s="303"/>
      <c r="MGY202" s="303"/>
      <c r="MGZ202" s="303"/>
      <c r="MHA202" s="303"/>
      <c r="MHB202" s="303"/>
      <c r="MHC202" s="303"/>
      <c r="MHD202" s="303"/>
      <c r="MHE202" s="303"/>
      <c r="MHF202" s="303"/>
      <c r="MHG202" s="303"/>
      <c r="MHH202" s="303"/>
      <c r="MHI202" s="303"/>
      <c r="MHJ202" s="303"/>
      <c r="MHK202" s="303"/>
      <c r="MHL202" s="303"/>
      <c r="MHM202" s="303"/>
      <c r="MHN202" s="303"/>
      <c r="MHO202" s="303"/>
      <c r="MHP202" s="303"/>
      <c r="MHQ202" s="303"/>
      <c r="MHR202" s="303"/>
      <c r="MHS202" s="303"/>
      <c r="MHT202" s="303"/>
      <c r="MHU202" s="303"/>
      <c r="MHV202" s="303"/>
      <c r="MHW202" s="303"/>
      <c r="MHX202" s="303"/>
      <c r="MHY202" s="303"/>
      <c r="MHZ202" s="303"/>
      <c r="MIA202" s="303"/>
      <c r="MIB202" s="303"/>
      <c r="MIC202" s="303"/>
      <c r="MID202" s="303"/>
      <c r="MIE202" s="303"/>
      <c r="MIF202" s="303"/>
      <c r="MIG202" s="303"/>
      <c r="MIH202" s="303"/>
      <c r="MII202" s="303"/>
      <c r="MIJ202" s="303"/>
      <c r="MIK202" s="303"/>
      <c r="MIL202" s="303"/>
      <c r="MIM202" s="303"/>
      <c r="MIN202" s="303"/>
      <c r="MIO202" s="303"/>
      <c r="MIP202" s="303"/>
      <c r="MIQ202" s="303"/>
      <c r="MIR202" s="303"/>
      <c r="MIS202" s="303"/>
      <c r="MIT202" s="303"/>
      <c r="MIU202" s="303"/>
      <c r="MIV202" s="303"/>
      <c r="MIW202" s="303"/>
      <c r="MIX202" s="303"/>
      <c r="MIY202" s="303"/>
      <c r="MIZ202" s="303"/>
      <c r="MJA202" s="303"/>
      <c r="MJB202" s="303"/>
      <c r="MJC202" s="303"/>
      <c r="MJD202" s="303"/>
      <c r="MJE202" s="303"/>
      <c r="MJF202" s="303"/>
      <c r="MJG202" s="303"/>
      <c r="MJH202" s="303"/>
      <c r="MJI202" s="303"/>
      <c r="MJJ202" s="303"/>
      <c r="MJK202" s="303"/>
      <c r="MJL202" s="303"/>
      <c r="MJM202" s="303"/>
      <c r="MJN202" s="303"/>
      <c r="MJO202" s="303"/>
      <c r="MJP202" s="303"/>
      <c r="MJQ202" s="303"/>
      <c r="MJR202" s="303"/>
      <c r="MJS202" s="303"/>
      <c r="MJT202" s="303"/>
      <c r="MJU202" s="303"/>
      <c r="MJV202" s="303"/>
      <c r="MJW202" s="303"/>
      <c r="MJX202" s="303"/>
      <c r="MJY202" s="303"/>
      <c r="MJZ202" s="303"/>
      <c r="MKA202" s="303"/>
      <c r="MKB202" s="303"/>
      <c r="MKC202" s="303"/>
      <c r="MKD202" s="303"/>
      <c r="MKE202" s="303"/>
      <c r="MKF202" s="303"/>
      <c r="MKG202" s="303"/>
      <c r="MKH202" s="303"/>
      <c r="MKI202" s="303"/>
      <c r="MKJ202" s="303"/>
      <c r="MKK202" s="303"/>
      <c r="MKL202" s="303"/>
      <c r="MKM202" s="303"/>
      <c r="MKN202" s="303"/>
      <c r="MKO202" s="303"/>
      <c r="MKP202" s="303"/>
      <c r="MKQ202" s="303"/>
      <c r="MKR202" s="303"/>
      <c r="MKS202" s="303"/>
      <c r="MKT202" s="303"/>
      <c r="MKU202" s="303"/>
      <c r="MKV202" s="303"/>
      <c r="MKW202" s="303"/>
      <c r="MKX202" s="303"/>
      <c r="MKY202" s="303"/>
      <c r="MKZ202" s="303"/>
      <c r="MLA202" s="303"/>
      <c r="MLB202" s="303"/>
      <c r="MLC202" s="303"/>
      <c r="MLD202" s="303"/>
      <c r="MLE202" s="303"/>
      <c r="MLF202" s="303"/>
      <c r="MLG202" s="303"/>
      <c r="MLH202" s="303"/>
      <c r="MLI202" s="303"/>
      <c r="MLJ202" s="303"/>
      <c r="MLK202" s="303"/>
      <c r="MLL202" s="303"/>
      <c r="MLM202" s="303"/>
      <c r="MLN202" s="303"/>
      <c r="MLO202" s="303"/>
      <c r="MLP202" s="303"/>
      <c r="MLQ202" s="303"/>
      <c r="MLR202" s="303"/>
      <c r="MLS202" s="303"/>
      <c r="MLT202" s="303"/>
      <c r="MLU202" s="303"/>
      <c r="MLV202" s="303"/>
      <c r="MLW202" s="303"/>
      <c r="MLX202" s="303"/>
      <c r="MLY202" s="303"/>
      <c r="MLZ202" s="303"/>
      <c r="MMA202" s="303"/>
      <c r="MMB202" s="303"/>
      <c r="MMC202" s="303"/>
      <c r="MMD202" s="303"/>
      <c r="MME202" s="303"/>
      <c r="MMF202" s="303"/>
      <c r="MMG202" s="303"/>
      <c r="MMH202" s="303"/>
      <c r="MMI202" s="303"/>
      <c r="MMJ202" s="303"/>
      <c r="MMK202" s="303"/>
      <c r="MML202" s="303"/>
      <c r="MMM202" s="303"/>
      <c r="MMN202" s="303"/>
      <c r="MMO202" s="303"/>
      <c r="MMP202" s="303"/>
      <c r="MMQ202" s="303"/>
      <c r="MMR202" s="303"/>
      <c r="MMS202" s="303"/>
      <c r="MMT202" s="303"/>
      <c r="MMU202" s="303"/>
      <c r="MMV202" s="303"/>
      <c r="MMW202" s="303"/>
      <c r="MMX202" s="303"/>
      <c r="MMY202" s="303"/>
      <c r="MMZ202" s="303"/>
      <c r="MNA202" s="303"/>
      <c r="MNB202" s="303"/>
      <c r="MNC202" s="303"/>
      <c r="MND202" s="303"/>
      <c r="MNE202" s="303"/>
      <c r="MNF202" s="303"/>
      <c r="MNG202" s="303"/>
      <c r="MNH202" s="303"/>
      <c r="MNI202" s="303"/>
      <c r="MNJ202" s="303"/>
      <c r="MNK202" s="303"/>
      <c r="MNL202" s="303"/>
      <c r="MNM202" s="303"/>
      <c r="MNN202" s="303"/>
      <c r="MNO202" s="303"/>
      <c r="MNP202" s="303"/>
      <c r="MNQ202" s="303"/>
      <c r="MNR202" s="303"/>
      <c r="MNS202" s="303"/>
      <c r="MNT202" s="303"/>
      <c r="MNU202" s="303"/>
      <c r="MNV202" s="303"/>
      <c r="MNW202" s="303"/>
      <c r="MNX202" s="303"/>
      <c r="MNY202" s="303"/>
      <c r="MNZ202" s="303"/>
      <c r="MOA202" s="303"/>
      <c r="MOB202" s="303"/>
      <c r="MOC202" s="303"/>
      <c r="MOD202" s="303"/>
      <c r="MOE202" s="303"/>
      <c r="MOF202" s="303"/>
      <c r="MOG202" s="303"/>
      <c r="MOH202" s="303"/>
      <c r="MOI202" s="303"/>
      <c r="MOJ202" s="303"/>
      <c r="MOK202" s="303"/>
      <c r="MOL202" s="303"/>
      <c r="MOM202" s="303"/>
      <c r="MON202" s="303"/>
      <c r="MOO202" s="303"/>
      <c r="MOP202" s="303"/>
      <c r="MOQ202" s="303"/>
      <c r="MOR202" s="303"/>
      <c r="MOS202" s="303"/>
      <c r="MOT202" s="303"/>
      <c r="MOU202" s="303"/>
      <c r="MOV202" s="303"/>
      <c r="MOW202" s="303"/>
      <c r="MOX202" s="303"/>
      <c r="MOY202" s="303"/>
      <c r="MOZ202" s="303"/>
      <c r="MPA202" s="303"/>
      <c r="MPB202" s="303"/>
      <c r="MPC202" s="303"/>
      <c r="MPD202" s="303"/>
      <c r="MPE202" s="303"/>
      <c r="MPF202" s="303"/>
      <c r="MPG202" s="303"/>
      <c r="MPH202" s="303"/>
      <c r="MPI202" s="303"/>
      <c r="MPJ202" s="303"/>
      <c r="MPK202" s="303"/>
      <c r="MPL202" s="303"/>
      <c r="MPM202" s="303"/>
      <c r="MPN202" s="303"/>
      <c r="MPO202" s="303"/>
      <c r="MPP202" s="303"/>
      <c r="MPQ202" s="303"/>
      <c r="MPR202" s="303"/>
      <c r="MPS202" s="303"/>
      <c r="MPT202" s="303"/>
      <c r="MPU202" s="303"/>
      <c r="MPV202" s="303"/>
      <c r="MPW202" s="303"/>
      <c r="MPX202" s="303"/>
      <c r="MPY202" s="303"/>
      <c r="MPZ202" s="303"/>
      <c r="MQA202" s="303"/>
      <c r="MQB202" s="303"/>
      <c r="MQC202" s="303"/>
      <c r="MQD202" s="303"/>
      <c r="MQE202" s="303"/>
      <c r="MQF202" s="303"/>
      <c r="MQG202" s="303"/>
      <c r="MQH202" s="303"/>
      <c r="MQI202" s="303"/>
      <c r="MQJ202" s="303"/>
      <c r="MQK202" s="303"/>
      <c r="MQL202" s="303"/>
      <c r="MQM202" s="303"/>
      <c r="MQN202" s="303"/>
      <c r="MQO202" s="303"/>
      <c r="MQP202" s="303"/>
      <c r="MQQ202" s="303"/>
      <c r="MQR202" s="303"/>
      <c r="MQS202" s="303"/>
      <c r="MQT202" s="303"/>
      <c r="MQU202" s="303"/>
      <c r="MQV202" s="303"/>
      <c r="MQW202" s="303"/>
      <c r="MQX202" s="303"/>
      <c r="MQY202" s="303"/>
      <c r="MQZ202" s="303"/>
      <c r="MRA202" s="303"/>
      <c r="MRB202" s="303"/>
      <c r="MRC202" s="303"/>
      <c r="MRD202" s="303"/>
      <c r="MRE202" s="303"/>
      <c r="MRF202" s="303"/>
      <c r="MRG202" s="303"/>
      <c r="MRH202" s="303"/>
      <c r="MRI202" s="303"/>
      <c r="MRJ202" s="303"/>
      <c r="MRK202" s="303"/>
      <c r="MRL202" s="303"/>
      <c r="MRM202" s="303"/>
      <c r="MRN202" s="303"/>
      <c r="MRO202" s="303"/>
      <c r="MRP202" s="303"/>
      <c r="MRQ202" s="303"/>
      <c r="MRR202" s="303"/>
      <c r="MRS202" s="303"/>
      <c r="MRT202" s="303"/>
      <c r="MRU202" s="303"/>
      <c r="MRV202" s="303"/>
      <c r="MRW202" s="303"/>
      <c r="MRX202" s="303"/>
      <c r="MRY202" s="303"/>
      <c r="MRZ202" s="303"/>
      <c r="MSA202" s="303"/>
      <c r="MSB202" s="303"/>
      <c r="MSC202" s="303"/>
      <c r="MSD202" s="303"/>
      <c r="MSE202" s="303"/>
      <c r="MSF202" s="303"/>
      <c r="MSG202" s="303"/>
      <c r="MSH202" s="303"/>
      <c r="MSI202" s="303"/>
      <c r="MSJ202" s="303"/>
      <c r="MSK202" s="303"/>
      <c r="MSL202" s="303"/>
      <c r="MSM202" s="303"/>
      <c r="MSN202" s="303"/>
      <c r="MSO202" s="303"/>
      <c r="MSP202" s="303"/>
      <c r="MSQ202" s="303"/>
      <c r="MSR202" s="303"/>
      <c r="MSS202" s="303"/>
      <c r="MST202" s="303"/>
      <c r="MSU202" s="303"/>
      <c r="MSV202" s="303"/>
      <c r="MSW202" s="303"/>
      <c r="MSX202" s="303"/>
      <c r="MSY202" s="303"/>
      <c r="MSZ202" s="303"/>
      <c r="MTA202" s="303"/>
      <c r="MTB202" s="303"/>
      <c r="MTC202" s="303"/>
      <c r="MTD202" s="303"/>
      <c r="MTE202" s="303"/>
      <c r="MTF202" s="303"/>
      <c r="MTG202" s="303"/>
      <c r="MTH202" s="303"/>
      <c r="MTI202" s="303"/>
      <c r="MTJ202" s="303"/>
      <c r="MTK202" s="303"/>
      <c r="MTL202" s="303"/>
      <c r="MTM202" s="303"/>
      <c r="MTN202" s="303"/>
      <c r="MTO202" s="303"/>
      <c r="MTP202" s="303"/>
      <c r="MTQ202" s="303"/>
      <c r="MTR202" s="303"/>
      <c r="MTS202" s="303"/>
      <c r="MTT202" s="303"/>
      <c r="MTU202" s="303"/>
      <c r="MTV202" s="303"/>
      <c r="MTW202" s="303"/>
      <c r="MTX202" s="303"/>
      <c r="MTY202" s="303"/>
      <c r="MTZ202" s="303"/>
      <c r="MUA202" s="303"/>
      <c r="MUB202" s="303"/>
      <c r="MUC202" s="303"/>
      <c r="MUD202" s="303"/>
      <c r="MUE202" s="303"/>
      <c r="MUF202" s="303"/>
      <c r="MUG202" s="303"/>
      <c r="MUH202" s="303"/>
      <c r="MUI202" s="303"/>
      <c r="MUJ202" s="303"/>
      <c r="MUK202" s="303"/>
      <c r="MUL202" s="303"/>
      <c r="MUM202" s="303"/>
      <c r="MUN202" s="303"/>
      <c r="MUO202" s="303"/>
      <c r="MUP202" s="303"/>
      <c r="MUQ202" s="303"/>
      <c r="MUR202" s="303"/>
      <c r="MUS202" s="303"/>
      <c r="MUT202" s="303"/>
      <c r="MUU202" s="303"/>
      <c r="MUV202" s="303"/>
      <c r="MUW202" s="303"/>
      <c r="MUX202" s="303"/>
      <c r="MUY202" s="303"/>
      <c r="MUZ202" s="303"/>
      <c r="MVA202" s="303"/>
      <c r="MVB202" s="303"/>
      <c r="MVC202" s="303"/>
      <c r="MVD202" s="303"/>
      <c r="MVE202" s="303"/>
      <c r="MVF202" s="303"/>
      <c r="MVG202" s="303"/>
      <c r="MVH202" s="303"/>
      <c r="MVI202" s="303"/>
      <c r="MVJ202" s="303"/>
      <c r="MVK202" s="303"/>
      <c r="MVL202" s="303"/>
      <c r="MVM202" s="303"/>
      <c r="MVN202" s="303"/>
      <c r="MVO202" s="303"/>
      <c r="MVP202" s="303"/>
      <c r="MVQ202" s="303"/>
      <c r="MVR202" s="303"/>
      <c r="MVS202" s="303"/>
      <c r="MVT202" s="303"/>
      <c r="MVU202" s="303"/>
      <c r="MVV202" s="303"/>
      <c r="MVW202" s="303"/>
      <c r="MVX202" s="303"/>
      <c r="MVY202" s="303"/>
      <c r="MVZ202" s="303"/>
      <c r="MWA202" s="303"/>
      <c r="MWB202" s="303"/>
      <c r="MWC202" s="303"/>
      <c r="MWD202" s="303"/>
      <c r="MWE202" s="303"/>
      <c r="MWF202" s="303"/>
      <c r="MWG202" s="303"/>
      <c r="MWH202" s="303"/>
      <c r="MWI202" s="303"/>
      <c r="MWJ202" s="303"/>
      <c r="MWK202" s="303"/>
      <c r="MWL202" s="303"/>
      <c r="MWM202" s="303"/>
      <c r="MWN202" s="303"/>
      <c r="MWO202" s="303"/>
      <c r="MWP202" s="303"/>
      <c r="MWQ202" s="303"/>
      <c r="MWR202" s="303"/>
      <c r="MWS202" s="303"/>
      <c r="MWT202" s="303"/>
      <c r="MWU202" s="303"/>
      <c r="MWV202" s="303"/>
      <c r="MWW202" s="303"/>
      <c r="MWX202" s="303"/>
      <c r="MWY202" s="303"/>
      <c r="MWZ202" s="303"/>
      <c r="MXA202" s="303"/>
      <c r="MXB202" s="303"/>
      <c r="MXC202" s="303"/>
      <c r="MXD202" s="303"/>
      <c r="MXE202" s="303"/>
      <c r="MXF202" s="303"/>
      <c r="MXG202" s="303"/>
      <c r="MXH202" s="303"/>
      <c r="MXI202" s="303"/>
      <c r="MXJ202" s="303"/>
      <c r="MXK202" s="303"/>
      <c r="MXL202" s="303"/>
      <c r="MXM202" s="303"/>
      <c r="MXN202" s="303"/>
      <c r="MXO202" s="303"/>
      <c r="MXP202" s="303"/>
      <c r="MXQ202" s="303"/>
      <c r="MXR202" s="303"/>
      <c r="MXS202" s="303"/>
      <c r="MXT202" s="303"/>
      <c r="MXU202" s="303"/>
      <c r="MXV202" s="303"/>
      <c r="MXW202" s="303"/>
      <c r="MXX202" s="303"/>
      <c r="MXY202" s="303"/>
      <c r="MXZ202" s="303"/>
      <c r="MYA202" s="303"/>
      <c r="MYB202" s="303"/>
      <c r="MYC202" s="303"/>
      <c r="MYD202" s="303"/>
      <c r="MYE202" s="303"/>
      <c r="MYF202" s="303"/>
      <c r="MYG202" s="303"/>
      <c r="MYH202" s="303"/>
      <c r="MYI202" s="303"/>
      <c r="MYJ202" s="303"/>
      <c r="MYK202" s="303"/>
      <c r="MYL202" s="303"/>
      <c r="MYM202" s="303"/>
      <c r="MYN202" s="303"/>
      <c r="MYO202" s="303"/>
      <c r="MYP202" s="303"/>
      <c r="MYQ202" s="303"/>
      <c r="MYR202" s="303"/>
      <c r="MYS202" s="303"/>
      <c r="MYT202" s="303"/>
      <c r="MYU202" s="303"/>
      <c r="MYV202" s="303"/>
      <c r="MYW202" s="303"/>
      <c r="MYX202" s="303"/>
      <c r="MYY202" s="303"/>
      <c r="MYZ202" s="303"/>
      <c r="MZA202" s="303"/>
      <c r="MZB202" s="303"/>
      <c r="MZC202" s="303"/>
      <c r="MZD202" s="303"/>
      <c r="MZE202" s="303"/>
      <c r="MZF202" s="303"/>
      <c r="MZG202" s="303"/>
      <c r="MZH202" s="303"/>
      <c r="MZI202" s="303"/>
      <c r="MZJ202" s="303"/>
      <c r="MZK202" s="303"/>
      <c r="MZL202" s="303"/>
      <c r="MZM202" s="303"/>
      <c r="MZN202" s="303"/>
      <c r="MZO202" s="303"/>
      <c r="MZP202" s="303"/>
      <c r="MZQ202" s="303"/>
      <c r="MZR202" s="303"/>
      <c r="MZS202" s="303"/>
      <c r="MZT202" s="303"/>
      <c r="MZU202" s="303"/>
      <c r="MZV202" s="303"/>
      <c r="MZW202" s="303"/>
      <c r="MZX202" s="303"/>
      <c r="MZY202" s="303"/>
      <c r="MZZ202" s="303"/>
      <c r="NAA202" s="303"/>
      <c r="NAB202" s="303"/>
      <c r="NAC202" s="303"/>
      <c r="NAD202" s="303"/>
      <c r="NAE202" s="303"/>
      <c r="NAF202" s="303"/>
      <c r="NAG202" s="303"/>
      <c r="NAH202" s="303"/>
      <c r="NAI202" s="303"/>
      <c r="NAJ202" s="303"/>
      <c r="NAK202" s="303"/>
      <c r="NAL202" s="303"/>
      <c r="NAM202" s="303"/>
      <c r="NAN202" s="303"/>
      <c r="NAO202" s="303"/>
      <c r="NAP202" s="303"/>
      <c r="NAQ202" s="303"/>
      <c r="NAR202" s="303"/>
      <c r="NAS202" s="303"/>
      <c r="NAT202" s="303"/>
      <c r="NAU202" s="303"/>
      <c r="NAV202" s="303"/>
      <c r="NAW202" s="303"/>
      <c r="NAX202" s="303"/>
      <c r="NAY202" s="303"/>
      <c r="NAZ202" s="303"/>
      <c r="NBA202" s="303"/>
      <c r="NBB202" s="303"/>
      <c r="NBC202" s="303"/>
      <c r="NBD202" s="303"/>
      <c r="NBE202" s="303"/>
      <c r="NBF202" s="303"/>
      <c r="NBG202" s="303"/>
      <c r="NBH202" s="303"/>
      <c r="NBI202" s="303"/>
      <c r="NBJ202" s="303"/>
      <c r="NBK202" s="303"/>
      <c r="NBL202" s="303"/>
      <c r="NBM202" s="303"/>
      <c r="NBN202" s="303"/>
      <c r="NBO202" s="303"/>
      <c r="NBP202" s="303"/>
      <c r="NBQ202" s="303"/>
      <c r="NBR202" s="303"/>
      <c r="NBS202" s="303"/>
      <c r="NBT202" s="303"/>
      <c r="NBU202" s="303"/>
      <c r="NBV202" s="303"/>
      <c r="NBW202" s="303"/>
      <c r="NBX202" s="303"/>
      <c r="NBY202" s="303"/>
      <c r="NBZ202" s="303"/>
      <c r="NCA202" s="303"/>
      <c r="NCB202" s="303"/>
      <c r="NCC202" s="303"/>
      <c r="NCD202" s="303"/>
      <c r="NCE202" s="303"/>
      <c r="NCF202" s="303"/>
      <c r="NCG202" s="303"/>
      <c r="NCH202" s="303"/>
      <c r="NCI202" s="303"/>
      <c r="NCJ202" s="303"/>
      <c r="NCK202" s="303"/>
      <c r="NCL202" s="303"/>
      <c r="NCM202" s="303"/>
      <c r="NCN202" s="303"/>
      <c r="NCO202" s="303"/>
      <c r="NCP202" s="303"/>
      <c r="NCQ202" s="303"/>
      <c r="NCR202" s="303"/>
      <c r="NCS202" s="303"/>
      <c r="NCT202" s="303"/>
      <c r="NCU202" s="303"/>
      <c r="NCV202" s="303"/>
      <c r="NCW202" s="303"/>
      <c r="NCX202" s="303"/>
      <c r="NCY202" s="303"/>
      <c r="NCZ202" s="303"/>
      <c r="NDA202" s="303"/>
      <c r="NDB202" s="303"/>
      <c r="NDC202" s="303"/>
      <c r="NDD202" s="303"/>
      <c r="NDE202" s="303"/>
      <c r="NDF202" s="303"/>
      <c r="NDG202" s="303"/>
      <c r="NDH202" s="303"/>
      <c r="NDI202" s="303"/>
      <c r="NDJ202" s="303"/>
      <c r="NDK202" s="303"/>
      <c r="NDL202" s="303"/>
      <c r="NDM202" s="303"/>
      <c r="NDN202" s="303"/>
      <c r="NDO202" s="303"/>
      <c r="NDP202" s="303"/>
      <c r="NDQ202" s="303"/>
      <c r="NDR202" s="303"/>
      <c r="NDS202" s="303"/>
      <c r="NDT202" s="303"/>
      <c r="NDU202" s="303"/>
      <c r="NDV202" s="303"/>
      <c r="NDW202" s="303"/>
      <c r="NDX202" s="303"/>
      <c r="NDY202" s="303"/>
      <c r="NDZ202" s="303"/>
      <c r="NEA202" s="303"/>
      <c r="NEB202" s="303"/>
      <c r="NEC202" s="303"/>
      <c r="NED202" s="303"/>
      <c r="NEE202" s="303"/>
      <c r="NEF202" s="303"/>
      <c r="NEG202" s="303"/>
      <c r="NEH202" s="303"/>
      <c r="NEI202" s="303"/>
      <c r="NEJ202" s="303"/>
      <c r="NEK202" s="303"/>
      <c r="NEL202" s="303"/>
      <c r="NEM202" s="303"/>
      <c r="NEN202" s="303"/>
      <c r="NEO202" s="303"/>
      <c r="NEP202" s="303"/>
      <c r="NEQ202" s="303"/>
      <c r="NER202" s="303"/>
      <c r="NES202" s="303"/>
      <c r="NET202" s="303"/>
      <c r="NEU202" s="303"/>
      <c r="NEV202" s="303"/>
      <c r="NEW202" s="303"/>
      <c r="NEX202" s="303"/>
      <c r="NEY202" s="303"/>
      <c r="NEZ202" s="303"/>
      <c r="NFA202" s="303"/>
      <c r="NFB202" s="303"/>
      <c r="NFC202" s="303"/>
      <c r="NFD202" s="303"/>
      <c r="NFE202" s="303"/>
      <c r="NFF202" s="303"/>
      <c r="NFG202" s="303"/>
      <c r="NFH202" s="303"/>
      <c r="NFI202" s="303"/>
      <c r="NFJ202" s="303"/>
      <c r="NFK202" s="303"/>
      <c r="NFL202" s="303"/>
      <c r="NFM202" s="303"/>
      <c r="NFN202" s="303"/>
      <c r="NFO202" s="303"/>
      <c r="NFP202" s="303"/>
      <c r="NFQ202" s="303"/>
      <c r="NFR202" s="303"/>
      <c r="NFS202" s="303"/>
      <c r="NFT202" s="303"/>
      <c r="NFU202" s="303"/>
      <c r="NFV202" s="303"/>
      <c r="NFW202" s="303"/>
      <c r="NFX202" s="303"/>
      <c r="NFY202" s="303"/>
      <c r="NFZ202" s="303"/>
      <c r="NGA202" s="303"/>
      <c r="NGB202" s="303"/>
      <c r="NGC202" s="303"/>
      <c r="NGD202" s="303"/>
      <c r="NGE202" s="303"/>
      <c r="NGF202" s="303"/>
      <c r="NGG202" s="303"/>
      <c r="NGH202" s="303"/>
      <c r="NGI202" s="303"/>
      <c r="NGJ202" s="303"/>
      <c r="NGK202" s="303"/>
      <c r="NGL202" s="303"/>
      <c r="NGM202" s="303"/>
      <c r="NGN202" s="303"/>
      <c r="NGO202" s="303"/>
      <c r="NGP202" s="303"/>
      <c r="NGQ202" s="303"/>
      <c r="NGR202" s="303"/>
      <c r="NGS202" s="303"/>
      <c r="NGT202" s="303"/>
      <c r="NGU202" s="303"/>
      <c r="NGV202" s="303"/>
      <c r="NGW202" s="303"/>
      <c r="NGX202" s="303"/>
      <c r="NGY202" s="303"/>
      <c r="NGZ202" s="303"/>
      <c r="NHA202" s="303"/>
      <c r="NHB202" s="303"/>
      <c r="NHC202" s="303"/>
      <c r="NHD202" s="303"/>
      <c r="NHE202" s="303"/>
      <c r="NHF202" s="303"/>
      <c r="NHG202" s="303"/>
      <c r="NHH202" s="303"/>
      <c r="NHI202" s="303"/>
      <c r="NHJ202" s="303"/>
      <c r="NHK202" s="303"/>
      <c r="NHL202" s="303"/>
      <c r="NHM202" s="303"/>
      <c r="NHN202" s="303"/>
      <c r="NHO202" s="303"/>
      <c r="NHP202" s="303"/>
      <c r="NHQ202" s="303"/>
      <c r="NHR202" s="303"/>
      <c r="NHS202" s="303"/>
      <c r="NHT202" s="303"/>
      <c r="NHU202" s="303"/>
      <c r="NHV202" s="303"/>
      <c r="NHW202" s="303"/>
      <c r="NHX202" s="303"/>
      <c r="NHY202" s="303"/>
      <c r="NHZ202" s="303"/>
      <c r="NIA202" s="303"/>
      <c r="NIB202" s="303"/>
      <c r="NIC202" s="303"/>
      <c r="NID202" s="303"/>
      <c r="NIE202" s="303"/>
      <c r="NIF202" s="303"/>
      <c r="NIG202" s="303"/>
      <c r="NIH202" s="303"/>
      <c r="NII202" s="303"/>
      <c r="NIJ202" s="303"/>
      <c r="NIK202" s="303"/>
      <c r="NIL202" s="303"/>
      <c r="NIM202" s="303"/>
      <c r="NIN202" s="303"/>
      <c r="NIO202" s="303"/>
      <c r="NIP202" s="303"/>
      <c r="NIQ202" s="303"/>
      <c r="NIR202" s="303"/>
      <c r="NIS202" s="303"/>
      <c r="NIT202" s="303"/>
      <c r="NIU202" s="303"/>
      <c r="NIV202" s="303"/>
      <c r="NIW202" s="303"/>
      <c r="NIX202" s="303"/>
      <c r="NIY202" s="303"/>
      <c r="NIZ202" s="303"/>
      <c r="NJA202" s="303"/>
      <c r="NJB202" s="303"/>
      <c r="NJC202" s="303"/>
      <c r="NJD202" s="303"/>
      <c r="NJE202" s="303"/>
      <c r="NJF202" s="303"/>
      <c r="NJG202" s="303"/>
      <c r="NJH202" s="303"/>
      <c r="NJI202" s="303"/>
      <c r="NJJ202" s="303"/>
      <c r="NJK202" s="303"/>
      <c r="NJL202" s="303"/>
      <c r="NJM202" s="303"/>
      <c r="NJN202" s="303"/>
      <c r="NJO202" s="303"/>
      <c r="NJP202" s="303"/>
      <c r="NJQ202" s="303"/>
      <c r="NJR202" s="303"/>
      <c r="NJS202" s="303"/>
      <c r="NJT202" s="303"/>
      <c r="NJU202" s="303"/>
      <c r="NJV202" s="303"/>
      <c r="NJW202" s="303"/>
      <c r="NJX202" s="303"/>
      <c r="NJY202" s="303"/>
      <c r="NJZ202" s="303"/>
      <c r="NKA202" s="303"/>
      <c r="NKB202" s="303"/>
      <c r="NKC202" s="303"/>
      <c r="NKD202" s="303"/>
      <c r="NKE202" s="303"/>
      <c r="NKF202" s="303"/>
      <c r="NKG202" s="303"/>
      <c r="NKH202" s="303"/>
      <c r="NKI202" s="303"/>
      <c r="NKJ202" s="303"/>
      <c r="NKK202" s="303"/>
      <c r="NKL202" s="303"/>
      <c r="NKM202" s="303"/>
      <c r="NKN202" s="303"/>
      <c r="NKO202" s="303"/>
      <c r="NKP202" s="303"/>
      <c r="NKQ202" s="303"/>
      <c r="NKR202" s="303"/>
      <c r="NKS202" s="303"/>
      <c r="NKT202" s="303"/>
      <c r="NKU202" s="303"/>
      <c r="NKV202" s="303"/>
      <c r="NKW202" s="303"/>
      <c r="NKX202" s="303"/>
      <c r="NKY202" s="303"/>
      <c r="NKZ202" s="303"/>
      <c r="NLA202" s="303"/>
      <c r="NLB202" s="303"/>
      <c r="NLC202" s="303"/>
      <c r="NLD202" s="303"/>
      <c r="NLE202" s="303"/>
      <c r="NLF202" s="303"/>
      <c r="NLG202" s="303"/>
      <c r="NLH202" s="303"/>
      <c r="NLI202" s="303"/>
      <c r="NLJ202" s="303"/>
      <c r="NLK202" s="303"/>
      <c r="NLL202" s="303"/>
      <c r="NLM202" s="303"/>
      <c r="NLN202" s="303"/>
      <c r="NLO202" s="303"/>
      <c r="NLP202" s="303"/>
      <c r="NLQ202" s="303"/>
      <c r="NLR202" s="303"/>
      <c r="NLS202" s="303"/>
      <c r="NLT202" s="303"/>
      <c r="NLU202" s="303"/>
      <c r="NLV202" s="303"/>
      <c r="NLW202" s="303"/>
      <c r="NLX202" s="303"/>
      <c r="NLY202" s="303"/>
      <c r="NLZ202" s="303"/>
      <c r="NMA202" s="303"/>
      <c r="NMB202" s="303"/>
      <c r="NMC202" s="303"/>
      <c r="NMD202" s="303"/>
      <c r="NME202" s="303"/>
      <c r="NMF202" s="303"/>
      <c r="NMG202" s="303"/>
      <c r="NMH202" s="303"/>
      <c r="NMI202" s="303"/>
      <c r="NMJ202" s="303"/>
      <c r="NMK202" s="303"/>
      <c r="NML202" s="303"/>
      <c r="NMM202" s="303"/>
      <c r="NMN202" s="303"/>
      <c r="NMO202" s="303"/>
      <c r="NMP202" s="303"/>
      <c r="NMQ202" s="303"/>
      <c r="NMR202" s="303"/>
      <c r="NMS202" s="303"/>
      <c r="NMT202" s="303"/>
      <c r="NMU202" s="303"/>
      <c r="NMV202" s="303"/>
      <c r="NMW202" s="303"/>
      <c r="NMX202" s="303"/>
      <c r="NMY202" s="303"/>
      <c r="NMZ202" s="303"/>
      <c r="NNA202" s="303"/>
      <c r="NNB202" s="303"/>
      <c r="NNC202" s="303"/>
      <c r="NND202" s="303"/>
      <c r="NNE202" s="303"/>
      <c r="NNF202" s="303"/>
      <c r="NNG202" s="303"/>
      <c r="NNH202" s="303"/>
      <c r="NNI202" s="303"/>
      <c r="NNJ202" s="303"/>
      <c r="NNK202" s="303"/>
      <c r="NNL202" s="303"/>
      <c r="NNM202" s="303"/>
      <c r="NNN202" s="303"/>
      <c r="NNO202" s="303"/>
      <c r="NNP202" s="303"/>
      <c r="NNQ202" s="303"/>
      <c r="NNR202" s="303"/>
      <c r="NNS202" s="303"/>
      <c r="NNT202" s="303"/>
      <c r="NNU202" s="303"/>
      <c r="NNV202" s="303"/>
      <c r="NNW202" s="303"/>
      <c r="NNX202" s="303"/>
      <c r="NNY202" s="303"/>
      <c r="NNZ202" s="303"/>
      <c r="NOA202" s="303"/>
      <c r="NOB202" s="303"/>
      <c r="NOC202" s="303"/>
      <c r="NOD202" s="303"/>
      <c r="NOE202" s="303"/>
      <c r="NOF202" s="303"/>
      <c r="NOG202" s="303"/>
      <c r="NOH202" s="303"/>
      <c r="NOI202" s="303"/>
      <c r="NOJ202" s="303"/>
      <c r="NOK202" s="303"/>
      <c r="NOL202" s="303"/>
      <c r="NOM202" s="303"/>
      <c r="NON202" s="303"/>
      <c r="NOO202" s="303"/>
      <c r="NOP202" s="303"/>
      <c r="NOQ202" s="303"/>
      <c r="NOR202" s="303"/>
      <c r="NOS202" s="303"/>
      <c r="NOT202" s="303"/>
      <c r="NOU202" s="303"/>
      <c r="NOV202" s="303"/>
      <c r="NOW202" s="303"/>
      <c r="NOX202" s="303"/>
      <c r="NOY202" s="303"/>
      <c r="NOZ202" s="303"/>
      <c r="NPA202" s="303"/>
      <c r="NPB202" s="303"/>
      <c r="NPC202" s="303"/>
      <c r="NPD202" s="303"/>
      <c r="NPE202" s="303"/>
      <c r="NPF202" s="303"/>
      <c r="NPG202" s="303"/>
      <c r="NPH202" s="303"/>
      <c r="NPI202" s="303"/>
      <c r="NPJ202" s="303"/>
      <c r="NPK202" s="303"/>
      <c r="NPL202" s="303"/>
      <c r="NPM202" s="303"/>
      <c r="NPN202" s="303"/>
      <c r="NPO202" s="303"/>
      <c r="NPP202" s="303"/>
      <c r="NPQ202" s="303"/>
      <c r="NPR202" s="303"/>
      <c r="NPS202" s="303"/>
      <c r="NPT202" s="303"/>
      <c r="NPU202" s="303"/>
      <c r="NPV202" s="303"/>
      <c r="NPW202" s="303"/>
      <c r="NPX202" s="303"/>
      <c r="NPY202" s="303"/>
      <c r="NPZ202" s="303"/>
      <c r="NQA202" s="303"/>
      <c r="NQB202" s="303"/>
      <c r="NQC202" s="303"/>
      <c r="NQD202" s="303"/>
      <c r="NQE202" s="303"/>
      <c r="NQF202" s="303"/>
      <c r="NQG202" s="303"/>
      <c r="NQH202" s="303"/>
      <c r="NQI202" s="303"/>
      <c r="NQJ202" s="303"/>
      <c r="NQK202" s="303"/>
      <c r="NQL202" s="303"/>
      <c r="NQM202" s="303"/>
      <c r="NQN202" s="303"/>
      <c r="NQO202" s="303"/>
      <c r="NQP202" s="303"/>
      <c r="NQQ202" s="303"/>
      <c r="NQR202" s="303"/>
      <c r="NQS202" s="303"/>
      <c r="NQT202" s="303"/>
      <c r="NQU202" s="303"/>
      <c r="NQV202" s="303"/>
      <c r="NQW202" s="303"/>
      <c r="NQX202" s="303"/>
      <c r="NQY202" s="303"/>
      <c r="NQZ202" s="303"/>
      <c r="NRA202" s="303"/>
      <c r="NRB202" s="303"/>
      <c r="NRC202" s="303"/>
      <c r="NRD202" s="303"/>
      <c r="NRE202" s="303"/>
      <c r="NRF202" s="303"/>
      <c r="NRG202" s="303"/>
      <c r="NRH202" s="303"/>
      <c r="NRI202" s="303"/>
      <c r="NRJ202" s="303"/>
      <c r="NRK202" s="303"/>
      <c r="NRL202" s="303"/>
      <c r="NRM202" s="303"/>
      <c r="NRN202" s="303"/>
      <c r="NRO202" s="303"/>
      <c r="NRP202" s="303"/>
      <c r="NRQ202" s="303"/>
      <c r="NRR202" s="303"/>
      <c r="NRS202" s="303"/>
      <c r="NRT202" s="303"/>
      <c r="NRU202" s="303"/>
      <c r="NRV202" s="303"/>
      <c r="NRW202" s="303"/>
      <c r="NRX202" s="303"/>
      <c r="NRY202" s="303"/>
      <c r="NRZ202" s="303"/>
      <c r="NSA202" s="303"/>
      <c r="NSB202" s="303"/>
      <c r="NSC202" s="303"/>
      <c r="NSD202" s="303"/>
      <c r="NSE202" s="303"/>
      <c r="NSF202" s="303"/>
      <c r="NSG202" s="303"/>
      <c r="NSH202" s="303"/>
      <c r="NSI202" s="303"/>
      <c r="NSJ202" s="303"/>
      <c r="NSK202" s="303"/>
      <c r="NSL202" s="303"/>
      <c r="NSM202" s="303"/>
      <c r="NSN202" s="303"/>
      <c r="NSO202" s="303"/>
      <c r="NSP202" s="303"/>
      <c r="NSQ202" s="303"/>
      <c r="NSR202" s="303"/>
      <c r="NSS202" s="303"/>
      <c r="NST202" s="303"/>
      <c r="NSU202" s="303"/>
      <c r="NSV202" s="303"/>
      <c r="NSW202" s="303"/>
      <c r="NSX202" s="303"/>
      <c r="NSY202" s="303"/>
      <c r="NSZ202" s="303"/>
      <c r="NTA202" s="303"/>
      <c r="NTB202" s="303"/>
      <c r="NTC202" s="303"/>
      <c r="NTD202" s="303"/>
      <c r="NTE202" s="303"/>
      <c r="NTF202" s="303"/>
      <c r="NTG202" s="303"/>
      <c r="NTH202" s="303"/>
      <c r="NTI202" s="303"/>
      <c r="NTJ202" s="303"/>
      <c r="NTK202" s="303"/>
      <c r="NTL202" s="303"/>
      <c r="NTM202" s="303"/>
      <c r="NTN202" s="303"/>
      <c r="NTO202" s="303"/>
      <c r="NTP202" s="303"/>
      <c r="NTQ202" s="303"/>
      <c r="NTR202" s="303"/>
      <c r="NTS202" s="303"/>
      <c r="NTT202" s="303"/>
      <c r="NTU202" s="303"/>
      <c r="NTV202" s="303"/>
      <c r="NTW202" s="303"/>
      <c r="NTX202" s="303"/>
      <c r="NTY202" s="303"/>
      <c r="NTZ202" s="303"/>
      <c r="NUA202" s="303"/>
      <c r="NUB202" s="303"/>
      <c r="NUC202" s="303"/>
      <c r="NUD202" s="303"/>
      <c r="NUE202" s="303"/>
      <c r="NUF202" s="303"/>
      <c r="NUG202" s="303"/>
      <c r="NUH202" s="303"/>
      <c r="NUI202" s="303"/>
      <c r="NUJ202" s="303"/>
      <c r="NUK202" s="303"/>
      <c r="NUL202" s="303"/>
      <c r="NUM202" s="303"/>
      <c r="NUN202" s="303"/>
      <c r="NUO202" s="303"/>
      <c r="NUP202" s="303"/>
      <c r="NUQ202" s="303"/>
      <c r="NUR202" s="303"/>
      <c r="NUS202" s="303"/>
      <c r="NUT202" s="303"/>
      <c r="NUU202" s="303"/>
      <c r="NUV202" s="303"/>
      <c r="NUW202" s="303"/>
      <c r="NUX202" s="303"/>
      <c r="NUY202" s="303"/>
      <c r="NUZ202" s="303"/>
      <c r="NVA202" s="303"/>
      <c r="NVB202" s="303"/>
      <c r="NVC202" s="303"/>
      <c r="NVD202" s="303"/>
      <c r="NVE202" s="303"/>
      <c r="NVF202" s="303"/>
      <c r="NVG202" s="303"/>
      <c r="NVH202" s="303"/>
      <c r="NVI202" s="303"/>
      <c r="NVJ202" s="303"/>
      <c r="NVK202" s="303"/>
      <c r="NVL202" s="303"/>
      <c r="NVM202" s="303"/>
      <c r="NVN202" s="303"/>
      <c r="NVO202" s="303"/>
      <c r="NVP202" s="303"/>
      <c r="NVQ202" s="303"/>
      <c r="NVR202" s="303"/>
      <c r="NVS202" s="303"/>
      <c r="NVT202" s="303"/>
      <c r="NVU202" s="303"/>
      <c r="NVV202" s="303"/>
      <c r="NVW202" s="303"/>
      <c r="NVX202" s="303"/>
      <c r="NVY202" s="303"/>
      <c r="NVZ202" s="303"/>
      <c r="NWA202" s="303"/>
      <c r="NWB202" s="303"/>
      <c r="NWC202" s="303"/>
      <c r="NWD202" s="303"/>
      <c r="NWE202" s="303"/>
      <c r="NWF202" s="303"/>
      <c r="NWG202" s="303"/>
      <c r="NWH202" s="303"/>
      <c r="NWI202" s="303"/>
      <c r="NWJ202" s="303"/>
      <c r="NWK202" s="303"/>
      <c r="NWL202" s="303"/>
      <c r="NWM202" s="303"/>
      <c r="NWN202" s="303"/>
      <c r="NWO202" s="303"/>
      <c r="NWP202" s="303"/>
      <c r="NWQ202" s="303"/>
      <c r="NWR202" s="303"/>
      <c r="NWS202" s="303"/>
      <c r="NWT202" s="303"/>
      <c r="NWU202" s="303"/>
      <c r="NWV202" s="303"/>
      <c r="NWW202" s="303"/>
      <c r="NWX202" s="303"/>
      <c r="NWY202" s="303"/>
      <c r="NWZ202" s="303"/>
      <c r="NXA202" s="303"/>
      <c r="NXB202" s="303"/>
      <c r="NXC202" s="303"/>
      <c r="NXD202" s="303"/>
      <c r="NXE202" s="303"/>
      <c r="NXF202" s="303"/>
      <c r="NXG202" s="303"/>
      <c r="NXH202" s="303"/>
      <c r="NXI202" s="303"/>
      <c r="NXJ202" s="303"/>
      <c r="NXK202" s="303"/>
      <c r="NXL202" s="303"/>
      <c r="NXM202" s="303"/>
      <c r="NXN202" s="303"/>
      <c r="NXO202" s="303"/>
      <c r="NXP202" s="303"/>
      <c r="NXQ202" s="303"/>
      <c r="NXR202" s="303"/>
      <c r="NXS202" s="303"/>
      <c r="NXT202" s="303"/>
      <c r="NXU202" s="303"/>
      <c r="NXV202" s="303"/>
      <c r="NXW202" s="303"/>
      <c r="NXX202" s="303"/>
      <c r="NXY202" s="303"/>
      <c r="NXZ202" s="303"/>
      <c r="NYA202" s="303"/>
      <c r="NYB202" s="303"/>
      <c r="NYC202" s="303"/>
      <c r="NYD202" s="303"/>
      <c r="NYE202" s="303"/>
      <c r="NYF202" s="303"/>
      <c r="NYG202" s="303"/>
      <c r="NYH202" s="303"/>
      <c r="NYI202" s="303"/>
      <c r="NYJ202" s="303"/>
      <c r="NYK202" s="303"/>
      <c r="NYL202" s="303"/>
      <c r="NYM202" s="303"/>
      <c r="NYN202" s="303"/>
      <c r="NYO202" s="303"/>
      <c r="NYP202" s="303"/>
      <c r="NYQ202" s="303"/>
      <c r="NYR202" s="303"/>
      <c r="NYS202" s="303"/>
      <c r="NYT202" s="303"/>
      <c r="NYU202" s="303"/>
      <c r="NYV202" s="303"/>
      <c r="NYW202" s="303"/>
      <c r="NYX202" s="303"/>
      <c r="NYY202" s="303"/>
      <c r="NYZ202" s="303"/>
      <c r="NZA202" s="303"/>
      <c r="NZB202" s="303"/>
      <c r="NZC202" s="303"/>
      <c r="NZD202" s="303"/>
      <c r="NZE202" s="303"/>
      <c r="NZF202" s="303"/>
      <c r="NZG202" s="303"/>
      <c r="NZH202" s="303"/>
      <c r="NZI202" s="303"/>
      <c r="NZJ202" s="303"/>
      <c r="NZK202" s="303"/>
      <c r="NZL202" s="303"/>
      <c r="NZM202" s="303"/>
      <c r="NZN202" s="303"/>
      <c r="NZO202" s="303"/>
      <c r="NZP202" s="303"/>
      <c r="NZQ202" s="303"/>
      <c r="NZR202" s="303"/>
      <c r="NZS202" s="303"/>
      <c r="NZT202" s="303"/>
      <c r="NZU202" s="303"/>
      <c r="NZV202" s="303"/>
      <c r="NZW202" s="303"/>
      <c r="NZX202" s="303"/>
      <c r="NZY202" s="303"/>
      <c r="NZZ202" s="303"/>
      <c r="OAA202" s="303"/>
      <c r="OAB202" s="303"/>
      <c r="OAC202" s="303"/>
      <c r="OAD202" s="303"/>
      <c r="OAE202" s="303"/>
      <c r="OAF202" s="303"/>
      <c r="OAG202" s="303"/>
      <c r="OAH202" s="303"/>
      <c r="OAI202" s="303"/>
      <c r="OAJ202" s="303"/>
      <c r="OAK202" s="303"/>
      <c r="OAL202" s="303"/>
      <c r="OAM202" s="303"/>
      <c r="OAN202" s="303"/>
      <c r="OAO202" s="303"/>
      <c r="OAP202" s="303"/>
      <c r="OAQ202" s="303"/>
      <c r="OAR202" s="303"/>
      <c r="OAS202" s="303"/>
      <c r="OAT202" s="303"/>
      <c r="OAU202" s="303"/>
      <c r="OAV202" s="303"/>
      <c r="OAW202" s="303"/>
      <c r="OAX202" s="303"/>
      <c r="OAY202" s="303"/>
      <c r="OAZ202" s="303"/>
      <c r="OBA202" s="303"/>
      <c r="OBB202" s="303"/>
      <c r="OBC202" s="303"/>
      <c r="OBD202" s="303"/>
      <c r="OBE202" s="303"/>
      <c r="OBF202" s="303"/>
      <c r="OBG202" s="303"/>
      <c r="OBH202" s="303"/>
      <c r="OBI202" s="303"/>
      <c r="OBJ202" s="303"/>
      <c r="OBK202" s="303"/>
      <c r="OBL202" s="303"/>
      <c r="OBM202" s="303"/>
      <c r="OBN202" s="303"/>
      <c r="OBO202" s="303"/>
      <c r="OBP202" s="303"/>
      <c r="OBQ202" s="303"/>
      <c r="OBR202" s="303"/>
      <c r="OBS202" s="303"/>
      <c r="OBT202" s="303"/>
      <c r="OBU202" s="303"/>
      <c r="OBV202" s="303"/>
      <c r="OBW202" s="303"/>
      <c r="OBX202" s="303"/>
      <c r="OBY202" s="303"/>
      <c r="OBZ202" s="303"/>
      <c r="OCA202" s="303"/>
      <c r="OCB202" s="303"/>
      <c r="OCC202" s="303"/>
      <c r="OCD202" s="303"/>
      <c r="OCE202" s="303"/>
      <c r="OCF202" s="303"/>
      <c r="OCG202" s="303"/>
      <c r="OCH202" s="303"/>
      <c r="OCI202" s="303"/>
      <c r="OCJ202" s="303"/>
      <c r="OCK202" s="303"/>
      <c r="OCL202" s="303"/>
      <c r="OCM202" s="303"/>
      <c r="OCN202" s="303"/>
      <c r="OCO202" s="303"/>
      <c r="OCP202" s="303"/>
      <c r="OCQ202" s="303"/>
      <c r="OCR202" s="303"/>
      <c r="OCS202" s="303"/>
      <c r="OCT202" s="303"/>
      <c r="OCU202" s="303"/>
      <c r="OCV202" s="303"/>
      <c r="OCW202" s="303"/>
      <c r="OCX202" s="303"/>
      <c r="OCY202" s="303"/>
      <c r="OCZ202" s="303"/>
      <c r="ODA202" s="303"/>
      <c r="ODB202" s="303"/>
      <c r="ODC202" s="303"/>
      <c r="ODD202" s="303"/>
      <c r="ODE202" s="303"/>
      <c r="ODF202" s="303"/>
      <c r="ODG202" s="303"/>
      <c r="ODH202" s="303"/>
      <c r="ODI202" s="303"/>
      <c r="ODJ202" s="303"/>
      <c r="ODK202" s="303"/>
      <c r="ODL202" s="303"/>
      <c r="ODM202" s="303"/>
      <c r="ODN202" s="303"/>
      <c r="ODO202" s="303"/>
      <c r="ODP202" s="303"/>
      <c r="ODQ202" s="303"/>
      <c r="ODR202" s="303"/>
      <c r="ODS202" s="303"/>
      <c r="ODT202" s="303"/>
      <c r="ODU202" s="303"/>
      <c r="ODV202" s="303"/>
      <c r="ODW202" s="303"/>
      <c r="ODX202" s="303"/>
      <c r="ODY202" s="303"/>
      <c r="ODZ202" s="303"/>
      <c r="OEA202" s="303"/>
      <c r="OEB202" s="303"/>
      <c r="OEC202" s="303"/>
      <c r="OED202" s="303"/>
      <c r="OEE202" s="303"/>
      <c r="OEF202" s="303"/>
      <c r="OEG202" s="303"/>
      <c r="OEH202" s="303"/>
      <c r="OEI202" s="303"/>
      <c r="OEJ202" s="303"/>
      <c r="OEK202" s="303"/>
      <c r="OEL202" s="303"/>
      <c r="OEM202" s="303"/>
      <c r="OEN202" s="303"/>
      <c r="OEO202" s="303"/>
      <c r="OEP202" s="303"/>
      <c r="OEQ202" s="303"/>
      <c r="OER202" s="303"/>
      <c r="OES202" s="303"/>
      <c r="OET202" s="303"/>
      <c r="OEU202" s="303"/>
      <c r="OEV202" s="303"/>
      <c r="OEW202" s="303"/>
      <c r="OEX202" s="303"/>
      <c r="OEY202" s="303"/>
      <c r="OEZ202" s="303"/>
      <c r="OFA202" s="303"/>
      <c r="OFB202" s="303"/>
      <c r="OFC202" s="303"/>
      <c r="OFD202" s="303"/>
      <c r="OFE202" s="303"/>
      <c r="OFF202" s="303"/>
      <c r="OFG202" s="303"/>
      <c r="OFH202" s="303"/>
      <c r="OFI202" s="303"/>
      <c r="OFJ202" s="303"/>
      <c r="OFK202" s="303"/>
      <c r="OFL202" s="303"/>
      <c r="OFM202" s="303"/>
      <c r="OFN202" s="303"/>
      <c r="OFO202" s="303"/>
      <c r="OFP202" s="303"/>
      <c r="OFQ202" s="303"/>
      <c r="OFR202" s="303"/>
      <c r="OFS202" s="303"/>
      <c r="OFT202" s="303"/>
      <c r="OFU202" s="303"/>
      <c r="OFV202" s="303"/>
      <c r="OFW202" s="303"/>
      <c r="OFX202" s="303"/>
      <c r="OFY202" s="303"/>
      <c r="OFZ202" s="303"/>
      <c r="OGA202" s="303"/>
      <c r="OGB202" s="303"/>
      <c r="OGC202" s="303"/>
      <c r="OGD202" s="303"/>
      <c r="OGE202" s="303"/>
      <c r="OGF202" s="303"/>
      <c r="OGG202" s="303"/>
      <c r="OGH202" s="303"/>
      <c r="OGI202" s="303"/>
      <c r="OGJ202" s="303"/>
      <c r="OGK202" s="303"/>
      <c r="OGL202" s="303"/>
      <c r="OGM202" s="303"/>
      <c r="OGN202" s="303"/>
      <c r="OGO202" s="303"/>
      <c r="OGP202" s="303"/>
      <c r="OGQ202" s="303"/>
      <c r="OGR202" s="303"/>
      <c r="OGS202" s="303"/>
      <c r="OGT202" s="303"/>
      <c r="OGU202" s="303"/>
      <c r="OGV202" s="303"/>
      <c r="OGW202" s="303"/>
      <c r="OGX202" s="303"/>
      <c r="OGY202" s="303"/>
      <c r="OGZ202" s="303"/>
      <c r="OHA202" s="303"/>
      <c r="OHB202" s="303"/>
      <c r="OHC202" s="303"/>
      <c r="OHD202" s="303"/>
      <c r="OHE202" s="303"/>
      <c r="OHF202" s="303"/>
      <c r="OHG202" s="303"/>
      <c r="OHH202" s="303"/>
      <c r="OHI202" s="303"/>
      <c r="OHJ202" s="303"/>
      <c r="OHK202" s="303"/>
      <c r="OHL202" s="303"/>
      <c r="OHM202" s="303"/>
      <c r="OHN202" s="303"/>
      <c r="OHO202" s="303"/>
      <c r="OHP202" s="303"/>
      <c r="OHQ202" s="303"/>
      <c r="OHR202" s="303"/>
      <c r="OHS202" s="303"/>
      <c r="OHT202" s="303"/>
      <c r="OHU202" s="303"/>
      <c r="OHV202" s="303"/>
      <c r="OHW202" s="303"/>
      <c r="OHX202" s="303"/>
      <c r="OHY202" s="303"/>
      <c r="OHZ202" s="303"/>
      <c r="OIA202" s="303"/>
      <c r="OIB202" s="303"/>
      <c r="OIC202" s="303"/>
      <c r="OID202" s="303"/>
      <c r="OIE202" s="303"/>
      <c r="OIF202" s="303"/>
      <c r="OIG202" s="303"/>
      <c r="OIH202" s="303"/>
      <c r="OII202" s="303"/>
      <c r="OIJ202" s="303"/>
      <c r="OIK202" s="303"/>
      <c r="OIL202" s="303"/>
      <c r="OIM202" s="303"/>
      <c r="OIN202" s="303"/>
      <c r="OIO202" s="303"/>
      <c r="OIP202" s="303"/>
      <c r="OIQ202" s="303"/>
      <c r="OIR202" s="303"/>
      <c r="OIS202" s="303"/>
      <c r="OIT202" s="303"/>
      <c r="OIU202" s="303"/>
      <c r="OIV202" s="303"/>
      <c r="OIW202" s="303"/>
      <c r="OIX202" s="303"/>
      <c r="OIY202" s="303"/>
      <c r="OIZ202" s="303"/>
      <c r="OJA202" s="303"/>
      <c r="OJB202" s="303"/>
      <c r="OJC202" s="303"/>
      <c r="OJD202" s="303"/>
      <c r="OJE202" s="303"/>
      <c r="OJF202" s="303"/>
      <c r="OJG202" s="303"/>
      <c r="OJH202" s="303"/>
      <c r="OJI202" s="303"/>
      <c r="OJJ202" s="303"/>
      <c r="OJK202" s="303"/>
      <c r="OJL202" s="303"/>
      <c r="OJM202" s="303"/>
      <c r="OJN202" s="303"/>
      <c r="OJO202" s="303"/>
      <c r="OJP202" s="303"/>
      <c r="OJQ202" s="303"/>
      <c r="OJR202" s="303"/>
      <c r="OJS202" s="303"/>
      <c r="OJT202" s="303"/>
      <c r="OJU202" s="303"/>
      <c r="OJV202" s="303"/>
      <c r="OJW202" s="303"/>
      <c r="OJX202" s="303"/>
      <c r="OJY202" s="303"/>
      <c r="OJZ202" s="303"/>
      <c r="OKA202" s="303"/>
      <c r="OKB202" s="303"/>
      <c r="OKC202" s="303"/>
      <c r="OKD202" s="303"/>
      <c r="OKE202" s="303"/>
      <c r="OKF202" s="303"/>
      <c r="OKG202" s="303"/>
      <c r="OKH202" s="303"/>
      <c r="OKI202" s="303"/>
      <c r="OKJ202" s="303"/>
      <c r="OKK202" s="303"/>
      <c r="OKL202" s="303"/>
      <c r="OKM202" s="303"/>
      <c r="OKN202" s="303"/>
      <c r="OKO202" s="303"/>
      <c r="OKP202" s="303"/>
      <c r="OKQ202" s="303"/>
      <c r="OKR202" s="303"/>
      <c r="OKS202" s="303"/>
      <c r="OKT202" s="303"/>
      <c r="OKU202" s="303"/>
      <c r="OKV202" s="303"/>
      <c r="OKW202" s="303"/>
      <c r="OKX202" s="303"/>
      <c r="OKY202" s="303"/>
      <c r="OKZ202" s="303"/>
      <c r="OLA202" s="303"/>
      <c r="OLB202" s="303"/>
      <c r="OLC202" s="303"/>
      <c r="OLD202" s="303"/>
      <c r="OLE202" s="303"/>
      <c r="OLF202" s="303"/>
      <c r="OLG202" s="303"/>
      <c r="OLH202" s="303"/>
      <c r="OLI202" s="303"/>
      <c r="OLJ202" s="303"/>
      <c r="OLK202" s="303"/>
      <c r="OLL202" s="303"/>
      <c r="OLM202" s="303"/>
      <c r="OLN202" s="303"/>
      <c r="OLO202" s="303"/>
      <c r="OLP202" s="303"/>
      <c r="OLQ202" s="303"/>
      <c r="OLR202" s="303"/>
      <c r="OLS202" s="303"/>
      <c r="OLT202" s="303"/>
      <c r="OLU202" s="303"/>
      <c r="OLV202" s="303"/>
      <c r="OLW202" s="303"/>
      <c r="OLX202" s="303"/>
      <c r="OLY202" s="303"/>
      <c r="OLZ202" s="303"/>
      <c r="OMA202" s="303"/>
      <c r="OMB202" s="303"/>
      <c r="OMC202" s="303"/>
      <c r="OMD202" s="303"/>
      <c r="OME202" s="303"/>
      <c r="OMF202" s="303"/>
      <c r="OMG202" s="303"/>
      <c r="OMH202" s="303"/>
      <c r="OMI202" s="303"/>
      <c r="OMJ202" s="303"/>
      <c r="OMK202" s="303"/>
      <c r="OML202" s="303"/>
      <c r="OMM202" s="303"/>
      <c r="OMN202" s="303"/>
      <c r="OMO202" s="303"/>
      <c r="OMP202" s="303"/>
      <c r="OMQ202" s="303"/>
      <c r="OMR202" s="303"/>
      <c r="OMS202" s="303"/>
      <c r="OMT202" s="303"/>
      <c r="OMU202" s="303"/>
      <c r="OMV202" s="303"/>
      <c r="OMW202" s="303"/>
      <c r="OMX202" s="303"/>
      <c r="OMY202" s="303"/>
      <c r="OMZ202" s="303"/>
      <c r="ONA202" s="303"/>
      <c r="ONB202" s="303"/>
      <c r="ONC202" s="303"/>
      <c r="OND202" s="303"/>
      <c r="ONE202" s="303"/>
      <c r="ONF202" s="303"/>
      <c r="ONG202" s="303"/>
      <c r="ONH202" s="303"/>
      <c r="ONI202" s="303"/>
      <c r="ONJ202" s="303"/>
      <c r="ONK202" s="303"/>
      <c r="ONL202" s="303"/>
      <c r="ONM202" s="303"/>
      <c r="ONN202" s="303"/>
      <c r="ONO202" s="303"/>
      <c r="ONP202" s="303"/>
      <c r="ONQ202" s="303"/>
      <c r="ONR202" s="303"/>
      <c r="ONS202" s="303"/>
      <c r="ONT202" s="303"/>
      <c r="ONU202" s="303"/>
      <c r="ONV202" s="303"/>
      <c r="ONW202" s="303"/>
      <c r="ONX202" s="303"/>
      <c r="ONY202" s="303"/>
      <c r="ONZ202" s="303"/>
      <c r="OOA202" s="303"/>
      <c r="OOB202" s="303"/>
      <c r="OOC202" s="303"/>
      <c r="OOD202" s="303"/>
      <c r="OOE202" s="303"/>
      <c r="OOF202" s="303"/>
      <c r="OOG202" s="303"/>
      <c r="OOH202" s="303"/>
      <c r="OOI202" s="303"/>
      <c r="OOJ202" s="303"/>
      <c r="OOK202" s="303"/>
      <c r="OOL202" s="303"/>
      <c r="OOM202" s="303"/>
      <c r="OON202" s="303"/>
      <c r="OOO202" s="303"/>
      <c r="OOP202" s="303"/>
      <c r="OOQ202" s="303"/>
      <c r="OOR202" s="303"/>
      <c r="OOS202" s="303"/>
      <c r="OOT202" s="303"/>
      <c r="OOU202" s="303"/>
      <c r="OOV202" s="303"/>
      <c r="OOW202" s="303"/>
      <c r="OOX202" s="303"/>
      <c r="OOY202" s="303"/>
      <c r="OOZ202" s="303"/>
      <c r="OPA202" s="303"/>
      <c r="OPB202" s="303"/>
      <c r="OPC202" s="303"/>
      <c r="OPD202" s="303"/>
      <c r="OPE202" s="303"/>
      <c r="OPF202" s="303"/>
      <c r="OPG202" s="303"/>
      <c r="OPH202" s="303"/>
      <c r="OPI202" s="303"/>
      <c r="OPJ202" s="303"/>
      <c r="OPK202" s="303"/>
      <c r="OPL202" s="303"/>
      <c r="OPM202" s="303"/>
      <c r="OPN202" s="303"/>
      <c r="OPO202" s="303"/>
      <c r="OPP202" s="303"/>
      <c r="OPQ202" s="303"/>
      <c r="OPR202" s="303"/>
      <c r="OPS202" s="303"/>
      <c r="OPT202" s="303"/>
      <c r="OPU202" s="303"/>
      <c r="OPV202" s="303"/>
      <c r="OPW202" s="303"/>
      <c r="OPX202" s="303"/>
      <c r="OPY202" s="303"/>
      <c r="OPZ202" s="303"/>
      <c r="OQA202" s="303"/>
      <c r="OQB202" s="303"/>
      <c r="OQC202" s="303"/>
      <c r="OQD202" s="303"/>
      <c r="OQE202" s="303"/>
      <c r="OQF202" s="303"/>
      <c r="OQG202" s="303"/>
      <c r="OQH202" s="303"/>
      <c r="OQI202" s="303"/>
      <c r="OQJ202" s="303"/>
      <c r="OQK202" s="303"/>
      <c r="OQL202" s="303"/>
      <c r="OQM202" s="303"/>
      <c r="OQN202" s="303"/>
      <c r="OQO202" s="303"/>
      <c r="OQP202" s="303"/>
      <c r="OQQ202" s="303"/>
      <c r="OQR202" s="303"/>
      <c r="OQS202" s="303"/>
      <c r="OQT202" s="303"/>
      <c r="OQU202" s="303"/>
      <c r="OQV202" s="303"/>
      <c r="OQW202" s="303"/>
      <c r="OQX202" s="303"/>
      <c r="OQY202" s="303"/>
      <c r="OQZ202" s="303"/>
      <c r="ORA202" s="303"/>
      <c r="ORB202" s="303"/>
      <c r="ORC202" s="303"/>
      <c r="ORD202" s="303"/>
      <c r="ORE202" s="303"/>
      <c r="ORF202" s="303"/>
      <c r="ORG202" s="303"/>
      <c r="ORH202" s="303"/>
      <c r="ORI202" s="303"/>
      <c r="ORJ202" s="303"/>
      <c r="ORK202" s="303"/>
      <c r="ORL202" s="303"/>
      <c r="ORM202" s="303"/>
      <c r="ORN202" s="303"/>
      <c r="ORO202" s="303"/>
      <c r="ORP202" s="303"/>
      <c r="ORQ202" s="303"/>
      <c r="ORR202" s="303"/>
      <c r="ORS202" s="303"/>
      <c r="ORT202" s="303"/>
      <c r="ORU202" s="303"/>
      <c r="ORV202" s="303"/>
      <c r="ORW202" s="303"/>
      <c r="ORX202" s="303"/>
      <c r="ORY202" s="303"/>
      <c r="ORZ202" s="303"/>
      <c r="OSA202" s="303"/>
      <c r="OSB202" s="303"/>
      <c r="OSC202" s="303"/>
      <c r="OSD202" s="303"/>
      <c r="OSE202" s="303"/>
      <c r="OSF202" s="303"/>
      <c r="OSG202" s="303"/>
      <c r="OSH202" s="303"/>
      <c r="OSI202" s="303"/>
      <c r="OSJ202" s="303"/>
      <c r="OSK202" s="303"/>
      <c r="OSL202" s="303"/>
      <c r="OSM202" s="303"/>
      <c r="OSN202" s="303"/>
      <c r="OSO202" s="303"/>
      <c r="OSP202" s="303"/>
      <c r="OSQ202" s="303"/>
      <c r="OSR202" s="303"/>
      <c r="OSS202" s="303"/>
      <c r="OST202" s="303"/>
      <c r="OSU202" s="303"/>
      <c r="OSV202" s="303"/>
      <c r="OSW202" s="303"/>
      <c r="OSX202" s="303"/>
      <c r="OSY202" s="303"/>
      <c r="OSZ202" s="303"/>
      <c r="OTA202" s="303"/>
      <c r="OTB202" s="303"/>
      <c r="OTC202" s="303"/>
      <c r="OTD202" s="303"/>
      <c r="OTE202" s="303"/>
      <c r="OTF202" s="303"/>
      <c r="OTG202" s="303"/>
      <c r="OTH202" s="303"/>
      <c r="OTI202" s="303"/>
      <c r="OTJ202" s="303"/>
      <c r="OTK202" s="303"/>
      <c r="OTL202" s="303"/>
      <c r="OTM202" s="303"/>
      <c r="OTN202" s="303"/>
      <c r="OTO202" s="303"/>
      <c r="OTP202" s="303"/>
      <c r="OTQ202" s="303"/>
      <c r="OTR202" s="303"/>
      <c r="OTS202" s="303"/>
      <c r="OTT202" s="303"/>
      <c r="OTU202" s="303"/>
      <c r="OTV202" s="303"/>
      <c r="OTW202" s="303"/>
      <c r="OTX202" s="303"/>
      <c r="OTY202" s="303"/>
      <c r="OTZ202" s="303"/>
      <c r="OUA202" s="303"/>
      <c r="OUB202" s="303"/>
      <c r="OUC202" s="303"/>
      <c r="OUD202" s="303"/>
      <c r="OUE202" s="303"/>
      <c r="OUF202" s="303"/>
      <c r="OUG202" s="303"/>
      <c r="OUH202" s="303"/>
      <c r="OUI202" s="303"/>
      <c r="OUJ202" s="303"/>
      <c r="OUK202" s="303"/>
      <c r="OUL202" s="303"/>
      <c r="OUM202" s="303"/>
      <c r="OUN202" s="303"/>
      <c r="OUO202" s="303"/>
      <c r="OUP202" s="303"/>
      <c r="OUQ202" s="303"/>
      <c r="OUR202" s="303"/>
      <c r="OUS202" s="303"/>
      <c r="OUT202" s="303"/>
      <c r="OUU202" s="303"/>
      <c r="OUV202" s="303"/>
      <c r="OUW202" s="303"/>
      <c r="OUX202" s="303"/>
      <c r="OUY202" s="303"/>
      <c r="OUZ202" s="303"/>
      <c r="OVA202" s="303"/>
      <c r="OVB202" s="303"/>
      <c r="OVC202" s="303"/>
      <c r="OVD202" s="303"/>
      <c r="OVE202" s="303"/>
      <c r="OVF202" s="303"/>
      <c r="OVG202" s="303"/>
      <c r="OVH202" s="303"/>
      <c r="OVI202" s="303"/>
      <c r="OVJ202" s="303"/>
      <c r="OVK202" s="303"/>
      <c r="OVL202" s="303"/>
      <c r="OVM202" s="303"/>
      <c r="OVN202" s="303"/>
      <c r="OVO202" s="303"/>
      <c r="OVP202" s="303"/>
      <c r="OVQ202" s="303"/>
      <c r="OVR202" s="303"/>
      <c r="OVS202" s="303"/>
      <c r="OVT202" s="303"/>
      <c r="OVU202" s="303"/>
      <c r="OVV202" s="303"/>
      <c r="OVW202" s="303"/>
      <c r="OVX202" s="303"/>
      <c r="OVY202" s="303"/>
      <c r="OVZ202" s="303"/>
      <c r="OWA202" s="303"/>
      <c r="OWB202" s="303"/>
      <c r="OWC202" s="303"/>
      <c r="OWD202" s="303"/>
      <c r="OWE202" s="303"/>
      <c r="OWF202" s="303"/>
      <c r="OWG202" s="303"/>
      <c r="OWH202" s="303"/>
      <c r="OWI202" s="303"/>
      <c r="OWJ202" s="303"/>
      <c r="OWK202" s="303"/>
      <c r="OWL202" s="303"/>
      <c r="OWM202" s="303"/>
      <c r="OWN202" s="303"/>
      <c r="OWO202" s="303"/>
      <c r="OWP202" s="303"/>
      <c r="OWQ202" s="303"/>
      <c r="OWR202" s="303"/>
      <c r="OWS202" s="303"/>
      <c r="OWT202" s="303"/>
      <c r="OWU202" s="303"/>
      <c r="OWV202" s="303"/>
      <c r="OWW202" s="303"/>
      <c r="OWX202" s="303"/>
      <c r="OWY202" s="303"/>
      <c r="OWZ202" s="303"/>
      <c r="OXA202" s="303"/>
      <c r="OXB202" s="303"/>
      <c r="OXC202" s="303"/>
      <c r="OXD202" s="303"/>
      <c r="OXE202" s="303"/>
      <c r="OXF202" s="303"/>
      <c r="OXG202" s="303"/>
      <c r="OXH202" s="303"/>
      <c r="OXI202" s="303"/>
      <c r="OXJ202" s="303"/>
      <c r="OXK202" s="303"/>
      <c r="OXL202" s="303"/>
      <c r="OXM202" s="303"/>
      <c r="OXN202" s="303"/>
      <c r="OXO202" s="303"/>
      <c r="OXP202" s="303"/>
      <c r="OXQ202" s="303"/>
      <c r="OXR202" s="303"/>
      <c r="OXS202" s="303"/>
      <c r="OXT202" s="303"/>
      <c r="OXU202" s="303"/>
      <c r="OXV202" s="303"/>
      <c r="OXW202" s="303"/>
      <c r="OXX202" s="303"/>
      <c r="OXY202" s="303"/>
      <c r="OXZ202" s="303"/>
      <c r="OYA202" s="303"/>
      <c r="OYB202" s="303"/>
      <c r="OYC202" s="303"/>
      <c r="OYD202" s="303"/>
      <c r="OYE202" s="303"/>
      <c r="OYF202" s="303"/>
      <c r="OYG202" s="303"/>
      <c r="OYH202" s="303"/>
      <c r="OYI202" s="303"/>
      <c r="OYJ202" s="303"/>
      <c r="OYK202" s="303"/>
      <c r="OYL202" s="303"/>
      <c r="OYM202" s="303"/>
      <c r="OYN202" s="303"/>
      <c r="OYO202" s="303"/>
      <c r="OYP202" s="303"/>
      <c r="OYQ202" s="303"/>
      <c r="OYR202" s="303"/>
      <c r="OYS202" s="303"/>
      <c r="OYT202" s="303"/>
      <c r="OYU202" s="303"/>
      <c r="OYV202" s="303"/>
      <c r="OYW202" s="303"/>
      <c r="OYX202" s="303"/>
      <c r="OYY202" s="303"/>
      <c r="OYZ202" s="303"/>
      <c r="OZA202" s="303"/>
      <c r="OZB202" s="303"/>
      <c r="OZC202" s="303"/>
      <c r="OZD202" s="303"/>
      <c r="OZE202" s="303"/>
      <c r="OZF202" s="303"/>
      <c r="OZG202" s="303"/>
      <c r="OZH202" s="303"/>
      <c r="OZI202" s="303"/>
      <c r="OZJ202" s="303"/>
      <c r="OZK202" s="303"/>
      <c r="OZL202" s="303"/>
      <c r="OZM202" s="303"/>
      <c r="OZN202" s="303"/>
      <c r="OZO202" s="303"/>
      <c r="OZP202" s="303"/>
      <c r="OZQ202" s="303"/>
      <c r="OZR202" s="303"/>
      <c r="OZS202" s="303"/>
      <c r="OZT202" s="303"/>
      <c r="OZU202" s="303"/>
      <c r="OZV202" s="303"/>
      <c r="OZW202" s="303"/>
      <c r="OZX202" s="303"/>
      <c r="OZY202" s="303"/>
      <c r="OZZ202" s="303"/>
      <c r="PAA202" s="303"/>
      <c r="PAB202" s="303"/>
      <c r="PAC202" s="303"/>
      <c r="PAD202" s="303"/>
      <c r="PAE202" s="303"/>
      <c r="PAF202" s="303"/>
      <c r="PAG202" s="303"/>
      <c r="PAH202" s="303"/>
      <c r="PAI202" s="303"/>
      <c r="PAJ202" s="303"/>
      <c r="PAK202" s="303"/>
      <c r="PAL202" s="303"/>
      <c r="PAM202" s="303"/>
      <c r="PAN202" s="303"/>
      <c r="PAO202" s="303"/>
      <c r="PAP202" s="303"/>
      <c r="PAQ202" s="303"/>
      <c r="PAR202" s="303"/>
      <c r="PAS202" s="303"/>
      <c r="PAT202" s="303"/>
      <c r="PAU202" s="303"/>
      <c r="PAV202" s="303"/>
      <c r="PAW202" s="303"/>
      <c r="PAX202" s="303"/>
      <c r="PAY202" s="303"/>
      <c r="PAZ202" s="303"/>
      <c r="PBA202" s="303"/>
      <c r="PBB202" s="303"/>
      <c r="PBC202" s="303"/>
      <c r="PBD202" s="303"/>
      <c r="PBE202" s="303"/>
      <c r="PBF202" s="303"/>
      <c r="PBG202" s="303"/>
      <c r="PBH202" s="303"/>
      <c r="PBI202" s="303"/>
      <c r="PBJ202" s="303"/>
      <c r="PBK202" s="303"/>
      <c r="PBL202" s="303"/>
      <c r="PBM202" s="303"/>
      <c r="PBN202" s="303"/>
      <c r="PBO202" s="303"/>
      <c r="PBP202" s="303"/>
      <c r="PBQ202" s="303"/>
      <c r="PBR202" s="303"/>
      <c r="PBS202" s="303"/>
      <c r="PBT202" s="303"/>
      <c r="PBU202" s="303"/>
      <c r="PBV202" s="303"/>
      <c r="PBW202" s="303"/>
      <c r="PBX202" s="303"/>
      <c r="PBY202" s="303"/>
      <c r="PBZ202" s="303"/>
      <c r="PCA202" s="303"/>
      <c r="PCB202" s="303"/>
      <c r="PCC202" s="303"/>
      <c r="PCD202" s="303"/>
      <c r="PCE202" s="303"/>
      <c r="PCF202" s="303"/>
      <c r="PCG202" s="303"/>
      <c r="PCH202" s="303"/>
      <c r="PCI202" s="303"/>
      <c r="PCJ202" s="303"/>
      <c r="PCK202" s="303"/>
      <c r="PCL202" s="303"/>
      <c r="PCM202" s="303"/>
      <c r="PCN202" s="303"/>
      <c r="PCO202" s="303"/>
      <c r="PCP202" s="303"/>
      <c r="PCQ202" s="303"/>
      <c r="PCR202" s="303"/>
      <c r="PCS202" s="303"/>
      <c r="PCT202" s="303"/>
      <c r="PCU202" s="303"/>
      <c r="PCV202" s="303"/>
      <c r="PCW202" s="303"/>
      <c r="PCX202" s="303"/>
      <c r="PCY202" s="303"/>
      <c r="PCZ202" s="303"/>
      <c r="PDA202" s="303"/>
      <c r="PDB202" s="303"/>
      <c r="PDC202" s="303"/>
      <c r="PDD202" s="303"/>
      <c r="PDE202" s="303"/>
      <c r="PDF202" s="303"/>
      <c r="PDG202" s="303"/>
      <c r="PDH202" s="303"/>
      <c r="PDI202" s="303"/>
      <c r="PDJ202" s="303"/>
      <c r="PDK202" s="303"/>
      <c r="PDL202" s="303"/>
      <c r="PDM202" s="303"/>
      <c r="PDN202" s="303"/>
      <c r="PDO202" s="303"/>
      <c r="PDP202" s="303"/>
      <c r="PDQ202" s="303"/>
      <c r="PDR202" s="303"/>
      <c r="PDS202" s="303"/>
      <c r="PDT202" s="303"/>
      <c r="PDU202" s="303"/>
      <c r="PDV202" s="303"/>
      <c r="PDW202" s="303"/>
      <c r="PDX202" s="303"/>
      <c r="PDY202" s="303"/>
      <c r="PDZ202" s="303"/>
      <c r="PEA202" s="303"/>
      <c r="PEB202" s="303"/>
      <c r="PEC202" s="303"/>
      <c r="PED202" s="303"/>
      <c r="PEE202" s="303"/>
      <c r="PEF202" s="303"/>
      <c r="PEG202" s="303"/>
      <c r="PEH202" s="303"/>
      <c r="PEI202" s="303"/>
      <c r="PEJ202" s="303"/>
      <c r="PEK202" s="303"/>
      <c r="PEL202" s="303"/>
      <c r="PEM202" s="303"/>
      <c r="PEN202" s="303"/>
      <c r="PEO202" s="303"/>
      <c r="PEP202" s="303"/>
      <c r="PEQ202" s="303"/>
      <c r="PER202" s="303"/>
      <c r="PES202" s="303"/>
      <c r="PET202" s="303"/>
      <c r="PEU202" s="303"/>
      <c r="PEV202" s="303"/>
      <c r="PEW202" s="303"/>
      <c r="PEX202" s="303"/>
      <c r="PEY202" s="303"/>
      <c r="PEZ202" s="303"/>
      <c r="PFA202" s="303"/>
      <c r="PFB202" s="303"/>
      <c r="PFC202" s="303"/>
      <c r="PFD202" s="303"/>
      <c r="PFE202" s="303"/>
      <c r="PFF202" s="303"/>
      <c r="PFG202" s="303"/>
      <c r="PFH202" s="303"/>
      <c r="PFI202" s="303"/>
      <c r="PFJ202" s="303"/>
      <c r="PFK202" s="303"/>
      <c r="PFL202" s="303"/>
      <c r="PFM202" s="303"/>
      <c r="PFN202" s="303"/>
      <c r="PFO202" s="303"/>
      <c r="PFP202" s="303"/>
      <c r="PFQ202" s="303"/>
      <c r="PFR202" s="303"/>
      <c r="PFS202" s="303"/>
      <c r="PFT202" s="303"/>
      <c r="PFU202" s="303"/>
      <c r="PFV202" s="303"/>
      <c r="PFW202" s="303"/>
      <c r="PFX202" s="303"/>
      <c r="PFY202" s="303"/>
      <c r="PFZ202" s="303"/>
      <c r="PGA202" s="303"/>
      <c r="PGB202" s="303"/>
      <c r="PGC202" s="303"/>
      <c r="PGD202" s="303"/>
      <c r="PGE202" s="303"/>
      <c r="PGF202" s="303"/>
      <c r="PGG202" s="303"/>
      <c r="PGH202" s="303"/>
      <c r="PGI202" s="303"/>
      <c r="PGJ202" s="303"/>
      <c r="PGK202" s="303"/>
      <c r="PGL202" s="303"/>
      <c r="PGM202" s="303"/>
      <c r="PGN202" s="303"/>
      <c r="PGO202" s="303"/>
      <c r="PGP202" s="303"/>
      <c r="PGQ202" s="303"/>
      <c r="PGR202" s="303"/>
      <c r="PGS202" s="303"/>
      <c r="PGT202" s="303"/>
      <c r="PGU202" s="303"/>
      <c r="PGV202" s="303"/>
      <c r="PGW202" s="303"/>
      <c r="PGX202" s="303"/>
      <c r="PGY202" s="303"/>
      <c r="PGZ202" s="303"/>
      <c r="PHA202" s="303"/>
      <c r="PHB202" s="303"/>
      <c r="PHC202" s="303"/>
      <c r="PHD202" s="303"/>
      <c r="PHE202" s="303"/>
      <c r="PHF202" s="303"/>
      <c r="PHG202" s="303"/>
      <c r="PHH202" s="303"/>
      <c r="PHI202" s="303"/>
      <c r="PHJ202" s="303"/>
      <c r="PHK202" s="303"/>
      <c r="PHL202" s="303"/>
      <c r="PHM202" s="303"/>
      <c r="PHN202" s="303"/>
      <c r="PHO202" s="303"/>
      <c r="PHP202" s="303"/>
      <c r="PHQ202" s="303"/>
      <c r="PHR202" s="303"/>
      <c r="PHS202" s="303"/>
      <c r="PHT202" s="303"/>
      <c r="PHU202" s="303"/>
      <c r="PHV202" s="303"/>
      <c r="PHW202" s="303"/>
      <c r="PHX202" s="303"/>
      <c r="PHY202" s="303"/>
      <c r="PHZ202" s="303"/>
      <c r="PIA202" s="303"/>
      <c r="PIB202" s="303"/>
      <c r="PIC202" s="303"/>
      <c r="PID202" s="303"/>
      <c r="PIE202" s="303"/>
      <c r="PIF202" s="303"/>
      <c r="PIG202" s="303"/>
      <c r="PIH202" s="303"/>
      <c r="PII202" s="303"/>
      <c r="PIJ202" s="303"/>
      <c r="PIK202" s="303"/>
      <c r="PIL202" s="303"/>
      <c r="PIM202" s="303"/>
      <c r="PIN202" s="303"/>
      <c r="PIO202" s="303"/>
      <c r="PIP202" s="303"/>
      <c r="PIQ202" s="303"/>
      <c r="PIR202" s="303"/>
      <c r="PIS202" s="303"/>
      <c r="PIT202" s="303"/>
      <c r="PIU202" s="303"/>
      <c r="PIV202" s="303"/>
      <c r="PIW202" s="303"/>
      <c r="PIX202" s="303"/>
      <c r="PIY202" s="303"/>
      <c r="PIZ202" s="303"/>
      <c r="PJA202" s="303"/>
      <c r="PJB202" s="303"/>
      <c r="PJC202" s="303"/>
      <c r="PJD202" s="303"/>
      <c r="PJE202" s="303"/>
      <c r="PJF202" s="303"/>
      <c r="PJG202" s="303"/>
      <c r="PJH202" s="303"/>
      <c r="PJI202" s="303"/>
      <c r="PJJ202" s="303"/>
      <c r="PJK202" s="303"/>
      <c r="PJL202" s="303"/>
      <c r="PJM202" s="303"/>
      <c r="PJN202" s="303"/>
      <c r="PJO202" s="303"/>
      <c r="PJP202" s="303"/>
      <c r="PJQ202" s="303"/>
      <c r="PJR202" s="303"/>
      <c r="PJS202" s="303"/>
      <c r="PJT202" s="303"/>
      <c r="PJU202" s="303"/>
      <c r="PJV202" s="303"/>
      <c r="PJW202" s="303"/>
      <c r="PJX202" s="303"/>
      <c r="PJY202" s="303"/>
      <c r="PJZ202" s="303"/>
      <c r="PKA202" s="303"/>
      <c r="PKB202" s="303"/>
      <c r="PKC202" s="303"/>
      <c r="PKD202" s="303"/>
      <c r="PKE202" s="303"/>
      <c r="PKF202" s="303"/>
      <c r="PKG202" s="303"/>
      <c r="PKH202" s="303"/>
      <c r="PKI202" s="303"/>
      <c r="PKJ202" s="303"/>
      <c r="PKK202" s="303"/>
      <c r="PKL202" s="303"/>
      <c r="PKM202" s="303"/>
      <c r="PKN202" s="303"/>
      <c r="PKO202" s="303"/>
      <c r="PKP202" s="303"/>
      <c r="PKQ202" s="303"/>
      <c r="PKR202" s="303"/>
      <c r="PKS202" s="303"/>
      <c r="PKT202" s="303"/>
      <c r="PKU202" s="303"/>
      <c r="PKV202" s="303"/>
      <c r="PKW202" s="303"/>
      <c r="PKX202" s="303"/>
      <c r="PKY202" s="303"/>
      <c r="PKZ202" s="303"/>
      <c r="PLA202" s="303"/>
      <c r="PLB202" s="303"/>
      <c r="PLC202" s="303"/>
      <c r="PLD202" s="303"/>
      <c r="PLE202" s="303"/>
      <c r="PLF202" s="303"/>
      <c r="PLG202" s="303"/>
      <c r="PLH202" s="303"/>
      <c r="PLI202" s="303"/>
      <c r="PLJ202" s="303"/>
      <c r="PLK202" s="303"/>
      <c r="PLL202" s="303"/>
      <c r="PLM202" s="303"/>
      <c r="PLN202" s="303"/>
      <c r="PLO202" s="303"/>
      <c r="PLP202" s="303"/>
      <c r="PLQ202" s="303"/>
      <c r="PLR202" s="303"/>
      <c r="PLS202" s="303"/>
      <c r="PLT202" s="303"/>
      <c r="PLU202" s="303"/>
      <c r="PLV202" s="303"/>
      <c r="PLW202" s="303"/>
      <c r="PLX202" s="303"/>
      <c r="PLY202" s="303"/>
      <c r="PLZ202" s="303"/>
      <c r="PMA202" s="303"/>
      <c r="PMB202" s="303"/>
      <c r="PMC202" s="303"/>
      <c r="PMD202" s="303"/>
      <c r="PME202" s="303"/>
      <c r="PMF202" s="303"/>
      <c r="PMG202" s="303"/>
      <c r="PMH202" s="303"/>
      <c r="PMI202" s="303"/>
      <c r="PMJ202" s="303"/>
      <c r="PMK202" s="303"/>
      <c r="PML202" s="303"/>
      <c r="PMM202" s="303"/>
      <c r="PMN202" s="303"/>
      <c r="PMO202" s="303"/>
      <c r="PMP202" s="303"/>
      <c r="PMQ202" s="303"/>
      <c r="PMR202" s="303"/>
      <c r="PMS202" s="303"/>
      <c r="PMT202" s="303"/>
      <c r="PMU202" s="303"/>
      <c r="PMV202" s="303"/>
      <c r="PMW202" s="303"/>
      <c r="PMX202" s="303"/>
      <c r="PMY202" s="303"/>
      <c r="PMZ202" s="303"/>
      <c r="PNA202" s="303"/>
      <c r="PNB202" s="303"/>
      <c r="PNC202" s="303"/>
      <c r="PND202" s="303"/>
      <c r="PNE202" s="303"/>
      <c r="PNF202" s="303"/>
      <c r="PNG202" s="303"/>
      <c r="PNH202" s="303"/>
      <c r="PNI202" s="303"/>
      <c r="PNJ202" s="303"/>
      <c r="PNK202" s="303"/>
      <c r="PNL202" s="303"/>
      <c r="PNM202" s="303"/>
      <c r="PNN202" s="303"/>
      <c r="PNO202" s="303"/>
      <c r="PNP202" s="303"/>
      <c r="PNQ202" s="303"/>
      <c r="PNR202" s="303"/>
      <c r="PNS202" s="303"/>
      <c r="PNT202" s="303"/>
      <c r="PNU202" s="303"/>
      <c r="PNV202" s="303"/>
      <c r="PNW202" s="303"/>
      <c r="PNX202" s="303"/>
      <c r="PNY202" s="303"/>
      <c r="PNZ202" s="303"/>
      <c r="POA202" s="303"/>
      <c r="POB202" s="303"/>
      <c r="POC202" s="303"/>
      <c r="POD202" s="303"/>
      <c r="POE202" s="303"/>
      <c r="POF202" s="303"/>
      <c r="POG202" s="303"/>
      <c r="POH202" s="303"/>
      <c r="POI202" s="303"/>
      <c r="POJ202" s="303"/>
      <c r="POK202" s="303"/>
      <c r="POL202" s="303"/>
      <c r="POM202" s="303"/>
      <c r="PON202" s="303"/>
      <c r="POO202" s="303"/>
      <c r="POP202" s="303"/>
      <c r="POQ202" s="303"/>
      <c r="POR202" s="303"/>
      <c r="POS202" s="303"/>
      <c r="POT202" s="303"/>
      <c r="POU202" s="303"/>
      <c r="POV202" s="303"/>
      <c r="POW202" s="303"/>
      <c r="POX202" s="303"/>
      <c r="POY202" s="303"/>
      <c r="POZ202" s="303"/>
      <c r="PPA202" s="303"/>
      <c r="PPB202" s="303"/>
      <c r="PPC202" s="303"/>
      <c r="PPD202" s="303"/>
      <c r="PPE202" s="303"/>
      <c r="PPF202" s="303"/>
      <c r="PPG202" s="303"/>
      <c r="PPH202" s="303"/>
      <c r="PPI202" s="303"/>
      <c r="PPJ202" s="303"/>
      <c r="PPK202" s="303"/>
      <c r="PPL202" s="303"/>
      <c r="PPM202" s="303"/>
      <c r="PPN202" s="303"/>
      <c r="PPO202" s="303"/>
      <c r="PPP202" s="303"/>
      <c r="PPQ202" s="303"/>
      <c r="PPR202" s="303"/>
      <c r="PPS202" s="303"/>
      <c r="PPT202" s="303"/>
      <c r="PPU202" s="303"/>
      <c r="PPV202" s="303"/>
      <c r="PPW202" s="303"/>
      <c r="PPX202" s="303"/>
      <c r="PPY202" s="303"/>
      <c r="PPZ202" s="303"/>
      <c r="PQA202" s="303"/>
      <c r="PQB202" s="303"/>
      <c r="PQC202" s="303"/>
      <c r="PQD202" s="303"/>
      <c r="PQE202" s="303"/>
      <c r="PQF202" s="303"/>
      <c r="PQG202" s="303"/>
      <c r="PQH202" s="303"/>
      <c r="PQI202" s="303"/>
      <c r="PQJ202" s="303"/>
      <c r="PQK202" s="303"/>
      <c r="PQL202" s="303"/>
      <c r="PQM202" s="303"/>
      <c r="PQN202" s="303"/>
      <c r="PQO202" s="303"/>
      <c r="PQP202" s="303"/>
      <c r="PQQ202" s="303"/>
      <c r="PQR202" s="303"/>
      <c r="PQS202" s="303"/>
      <c r="PQT202" s="303"/>
      <c r="PQU202" s="303"/>
      <c r="PQV202" s="303"/>
      <c r="PQW202" s="303"/>
      <c r="PQX202" s="303"/>
      <c r="PQY202" s="303"/>
      <c r="PQZ202" s="303"/>
      <c r="PRA202" s="303"/>
      <c r="PRB202" s="303"/>
      <c r="PRC202" s="303"/>
      <c r="PRD202" s="303"/>
      <c r="PRE202" s="303"/>
      <c r="PRF202" s="303"/>
      <c r="PRG202" s="303"/>
      <c r="PRH202" s="303"/>
      <c r="PRI202" s="303"/>
      <c r="PRJ202" s="303"/>
      <c r="PRK202" s="303"/>
      <c r="PRL202" s="303"/>
      <c r="PRM202" s="303"/>
      <c r="PRN202" s="303"/>
      <c r="PRO202" s="303"/>
      <c r="PRP202" s="303"/>
      <c r="PRQ202" s="303"/>
      <c r="PRR202" s="303"/>
      <c r="PRS202" s="303"/>
      <c r="PRT202" s="303"/>
      <c r="PRU202" s="303"/>
      <c r="PRV202" s="303"/>
      <c r="PRW202" s="303"/>
      <c r="PRX202" s="303"/>
      <c r="PRY202" s="303"/>
      <c r="PRZ202" s="303"/>
      <c r="PSA202" s="303"/>
      <c r="PSB202" s="303"/>
      <c r="PSC202" s="303"/>
      <c r="PSD202" s="303"/>
      <c r="PSE202" s="303"/>
      <c r="PSF202" s="303"/>
      <c r="PSG202" s="303"/>
      <c r="PSH202" s="303"/>
      <c r="PSI202" s="303"/>
      <c r="PSJ202" s="303"/>
      <c r="PSK202" s="303"/>
      <c r="PSL202" s="303"/>
      <c r="PSM202" s="303"/>
      <c r="PSN202" s="303"/>
      <c r="PSO202" s="303"/>
      <c r="PSP202" s="303"/>
      <c r="PSQ202" s="303"/>
      <c r="PSR202" s="303"/>
      <c r="PSS202" s="303"/>
      <c r="PST202" s="303"/>
      <c r="PSU202" s="303"/>
      <c r="PSV202" s="303"/>
      <c r="PSW202" s="303"/>
      <c r="PSX202" s="303"/>
      <c r="PSY202" s="303"/>
      <c r="PSZ202" s="303"/>
      <c r="PTA202" s="303"/>
      <c r="PTB202" s="303"/>
      <c r="PTC202" s="303"/>
      <c r="PTD202" s="303"/>
      <c r="PTE202" s="303"/>
      <c r="PTF202" s="303"/>
      <c r="PTG202" s="303"/>
      <c r="PTH202" s="303"/>
      <c r="PTI202" s="303"/>
      <c r="PTJ202" s="303"/>
      <c r="PTK202" s="303"/>
      <c r="PTL202" s="303"/>
      <c r="PTM202" s="303"/>
      <c r="PTN202" s="303"/>
      <c r="PTO202" s="303"/>
      <c r="PTP202" s="303"/>
      <c r="PTQ202" s="303"/>
      <c r="PTR202" s="303"/>
      <c r="PTS202" s="303"/>
      <c r="PTT202" s="303"/>
      <c r="PTU202" s="303"/>
      <c r="PTV202" s="303"/>
      <c r="PTW202" s="303"/>
      <c r="PTX202" s="303"/>
      <c r="PTY202" s="303"/>
      <c r="PTZ202" s="303"/>
      <c r="PUA202" s="303"/>
      <c r="PUB202" s="303"/>
      <c r="PUC202" s="303"/>
      <c r="PUD202" s="303"/>
      <c r="PUE202" s="303"/>
      <c r="PUF202" s="303"/>
      <c r="PUG202" s="303"/>
      <c r="PUH202" s="303"/>
      <c r="PUI202" s="303"/>
      <c r="PUJ202" s="303"/>
      <c r="PUK202" s="303"/>
      <c r="PUL202" s="303"/>
      <c r="PUM202" s="303"/>
      <c r="PUN202" s="303"/>
      <c r="PUO202" s="303"/>
      <c r="PUP202" s="303"/>
      <c r="PUQ202" s="303"/>
      <c r="PUR202" s="303"/>
      <c r="PUS202" s="303"/>
      <c r="PUT202" s="303"/>
      <c r="PUU202" s="303"/>
      <c r="PUV202" s="303"/>
      <c r="PUW202" s="303"/>
      <c r="PUX202" s="303"/>
      <c r="PUY202" s="303"/>
      <c r="PUZ202" s="303"/>
      <c r="PVA202" s="303"/>
      <c r="PVB202" s="303"/>
      <c r="PVC202" s="303"/>
      <c r="PVD202" s="303"/>
      <c r="PVE202" s="303"/>
      <c r="PVF202" s="303"/>
      <c r="PVG202" s="303"/>
      <c r="PVH202" s="303"/>
      <c r="PVI202" s="303"/>
      <c r="PVJ202" s="303"/>
      <c r="PVK202" s="303"/>
      <c r="PVL202" s="303"/>
      <c r="PVM202" s="303"/>
      <c r="PVN202" s="303"/>
      <c r="PVO202" s="303"/>
      <c r="PVP202" s="303"/>
      <c r="PVQ202" s="303"/>
      <c r="PVR202" s="303"/>
      <c r="PVS202" s="303"/>
      <c r="PVT202" s="303"/>
      <c r="PVU202" s="303"/>
      <c r="PVV202" s="303"/>
      <c r="PVW202" s="303"/>
      <c r="PVX202" s="303"/>
      <c r="PVY202" s="303"/>
      <c r="PVZ202" s="303"/>
      <c r="PWA202" s="303"/>
      <c r="PWB202" s="303"/>
      <c r="PWC202" s="303"/>
      <c r="PWD202" s="303"/>
      <c r="PWE202" s="303"/>
      <c r="PWF202" s="303"/>
      <c r="PWG202" s="303"/>
      <c r="PWH202" s="303"/>
      <c r="PWI202" s="303"/>
      <c r="PWJ202" s="303"/>
      <c r="PWK202" s="303"/>
      <c r="PWL202" s="303"/>
      <c r="PWM202" s="303"/>
      <c r="PWN202" s="303"/>
      <c r="PWO202" s="303"/>
      <c r="PWP202" s="303"/>
      <c r="PWQ202" s="303"/>
      <c r="PWR202" s="303"/>
      <c r="PWS202" s="303"/>
      <c r="PWT202" s="303"/>
      <c r="PWU202" s="303"/>
      <c r="PWV202" s="303"/>
      <c r="PWW202" s="303"/>
      <c r="PWX202" s="303"/>
      <c r="PWY202" s="303"/>
      <c r="PWZ202" s="303"/>
      <c r="PXA202" s="303"/>
      <c r="PXB202" s="303"/>
      <c r="PXC202" s="303"/>
      <c r="PXD202" s="303"/>
      <c r="PXE202" s="303"/>
      <c r="PXF202" s="303"/>
      <c r="PXG202" s="303"/>
      <c r="PXH202" s="303"/>
      <c r="PXI202" s="303"/>
      <c r="PXJ202" s="303"/>
      <c r="PXK202" s="303"/>
      <c r="PXL202" s="303"/>
      <c r="PXM202" s="303"/>
      <c r="PXN202" s="303"/>
      <c r="PXO202" s="303"/>
      <c r="PXP202" s="303"/>
      <c r="PXQ202" s="303"/>
      <c r="PXR202" s="303"/>
      <c r="PXS202" s="303"/>
      <c r="PXT202" s="303"/>
      <c r="PXU202" s="303"/>
      <c r="PXV202" s="303"/>
      <c r="PXW202" s="303"/>
      <c r="PXX202" s="303"/>
      <c r="PXY202" s="303"/>
      <c r="PXZ202" s="303"/>
      <c r="PYA202" s="303"/>
      <c r="PYB202" s="303"/>
      <c r="PYC202" s="303"/>
      <c r="PYD202" s="303"/>
      <c r="PYE202" s="303"/>
      <c r="PYF202" s="303"/>
      <c r="PYG202" s="303"/>
      <c r="PYH202" s="303"/>
      <c r="PYI202" s="303"/>
      <c r="PYJ202" s="303"/>
      <c r="PYK202" s="303"/>
      <c r="PYL202" s="303"/>
      <c r="PYM202" s="303"/>
      <c r="PYN202" s="303"/>
      <c r="PYO202" s="303"/>
      <c r="PYP202" s="303"/>
      <c r="PYQ202" s="303"/>
      <c r="PYR202" s="303"/>
      <c r="PYS202" s="303"/>
      <c r="PYT202" s="303"/>
      <c r="PYU202" s="303"/>
      <c r="PYV202" s="303"/>
      <c r="PYW202" s="303"/>
      <c r="PYX202" s="303"/>
      <c r="PYY202" s="303"/>
      <c r="PYZ202" s="303"/>
      <c r="PZA202" s="303"/>
      <c r="PZB202" s="303"/>
      <c r="PZC202" s="303"/>
      <c r="PZD202" s="303"/>
      <c r="PZE202" s="303"/>
      <c r="PZF202" s="303"/>
      <c r="PZG202" s="303"/>
      <c r="PZH202" s="303"/>
      <c r="PZI202" s="303"/>
      <c r="PZJ202" s="303"/>
      <c r="PZK202" s="303"/>
      <c r="PZL202" s="303"/>
      <c r="PZM202" s="303"/>
      <c r="PZN202" s="303"/>
      <c r="PZO202" s="303"/>
      <c r="PZP202" s="303"/>
      <c r="PZQ202" s="303"/>
      <c r="PZR202" s="303"/>
      <c r="PZS202" s="303"/>
      <c r="PZT202" s="303"/>
      <c r="PZU202" s="303"/>
      <c r="PZV202" s="303"/>
      <c r="PZW202" s="303"/>
      <c r="PZX202" s="303"/>
      <c r="PZY202" s="303"/>
      <c r="PZZ202" s="303"/>
      <c r="QAA202" s="303"/>
      <c r="QAB202" s="303"/>
      <c r="QAC202" s="303"/>
      <c r="QAD202" s="303"/>
      <c r="QAE202" s="303"/>
      <c r="QAF202" s="303"/>
      <c r="QAG202" s="303"/>
      <c r="QAH202" s="303"/>
      <c r="QAI202" s="303"/>
      <c r="QAJ202" s="303"/>
      <c r="QAK202" s="303"/>
      <c r="QAL202" s="303"/>
      <c r="QAM202" s="303"/>
      <c r="QAN202" s="303"/>
      <c r="QAO202" s="303"/>
      <c r="QAP202" s="303"/>
      <c r="QAQ202" s="303"/>
      <c r="QAR202" s="303"/>
      <c r="QAS202" s="303"/>
      <c r="QAT202" s="303"/>
      <c r="QAU202" s="303"/>
      <c r="QAV202" s="303"/>
      <c r="QAW202" s="303"/>
      <c r="QAX202" s="303"/>
      <c r="QAY202" s="303"/>
      <c r="QAZ202" s="303"/>
      <c r="QBA202" s="303"/>
      <c r="QBB202" s="303"/>
      <c r="QBC202" s="303"/>
      <c r="QBD202" s="303"/>
      <c r="QBE202" s="303"/>
      <c r="QBF202" s="303"/>
      <c r="QBG202" s="303"/>
      <c r="QBH202" s="303"/>
      <c r="QBI202" s="303"/>
      <c r="QBJ202" s="303"/>
      <c r="QBK202" s="303"/>
      <c r="QBL202" s="303"/>
      <c r="QBM202" s="303"/>
      <c r="QBN202" s="303"/>
      <c r="QBO202" s="303"/>
      <c r="QBP202" s="303"/>
      <c r="QBQ202" s="303"/>
      <c r="QBR202" s="303"/>
      <c r="QBS202" s="303"/>
      <c r="QBT202" s="303"/>
      <c r="QBU202" s="303"/>
      <c r="QBV202" s="303"/>
      <c r="QBW202" s="303"/>
      <c r="QBX202" s="303"/>
      <c r="QBY202" s="303"/>
      <c r="QBZ202" s="303"/>
      <c r="QCA202" s="303"/>
      <c r="QCB202" s="303"/>
      <c r="QCC202" s="303"/>
      <c r="QCD202" s="303"/>
      <c r="QCE202" s="303"/>
      <c r="QCF202" s="303"/>
      <c r="QCG202" s="303"/>
      <c r="QCH202" s="303"/>
      <c r="QCI202" s="303"/>
      <c r="QCJ202" s="303"/>
      <c r="QCK202" s="303"/>
      <c r="QCL202" s="303"/>
      <c r="QCM202" s="303"/>
      <c r="QCN202" s="303"/>
      <c r="QCO202" s="303"/>
      <c r="QCP202" s="303"/>
      <c r="QCQ202" s="303"/>
      <c r="QCR202" s="303"/>
      <c r="QCS202" s="303"/>
      <c r="QCT202" s="303"/>
      <c r="QCU202" s="303"/>
      <c r="QCV202" s="303"/>
      <c r="QCW202" s="303"/>
      <c r="QCX202" s="303"/>
      <c r="QCY202" s="303"/>
      <c r="QCZ202" s="303"/>
      <c r="QDA202" s="303"/>
      <c r="QDB202" s="303"/>
      <c r="QDC202" s="303"/>
      <c r="QDD202" s="303"/>
      <c r="QDE202" s="303"/>
      <c r="QDF202" s="303"/>
      <c r="QDG202" s="303"/>
      <c r="QDH202" s="303"/>
      <c r="QDI202" s="303"/>
      <c r="QDJ202" s="303"/>
      <c r="QDK202" s="303"/>
      <c r="QDL202" s="303"/>
      <c r="QDM202" s="303"/>
      <c r="QDN202" s="303"/>
      <c r="QDO202" s="303"/>
      <c r="QDP202" s="303"/>
      <c r="QDQ202" s="303"/>
      <c r="QDR202" s="303"/>
      <c r="QDS202" s="303"/>
      <c r="QDT202" s="303"/>
      <c r="QDU202" s="303"/>
      <c r="QDV202" s="303"/>
      <c r="QDW202" s="303"/>
      <c r="QDX202" s="303"/>
      <c r="QDY202" s="303"/>
      <c r="QDZ202" s="303"/>
      <c r="QEA202" s="303"/>
      <c r="QEB202" s="303"/>
      <c r="QEC202" s="303"/>
      <c r="QED202" s="303"/>
      <c r="QEE202" s="303"/>
      <c r="QEF202" s="303"/>
      <c r="QEG202" s="303"/>
      <c r="QEH202" s="303"/>
      <c r="QEI202" s="303"/>
      <c r="QEJ202" s="303"/>
      <c r="QEK202" s="303"/>
      <c r="QEL202" s="303"/>
      <c r="QEM202" s="303"/>
      <c r="QEN202" s="303"/>
      <c r="QEO202" s="303"/>
      <c r="QEP202" s="303"/>
      <c r="QEQ202" s="303"/>
      <c r="QER202" s="303"/>
      <c r="QES202" s="303"/>
      <c r="QET202" s="303"/>
      <c r="QEU202" s="303"/>
      <c r="QEV202" s="303"/>
      <c r="QEW202" s="303"/>
      <c r="QEX202" s="303"/>
      <c r="QEY202" s="303"/>
      <c r="QEZ202" s="303"/>
      <c r="QFA202" s="303"/>
      <c r="QFB202" s="303"/>
      <c r="QFC202" s="303"/>
      <c r="QFD202" s="303"/>
      <c r="QFE202" s="303"/>
      <c r="QFF202" s="303"/>
      <c r="QFG202" s="303"/>
      <c r="QFH202" s="303"/>
      <c r="QFI202" s="303"/>
      <c r="QFJ202" s="303"/>
      <c r="QFK202" s="303"/>
      <c r="QFL202" s="303"/>
      <c r="QFM202" s="303"/>
      <c r="QFN202" s="303"/>
      <c r="QFO202" s="303"/>
      <c r="QFP202" s="303"/>
      <c r="QFQ202" s="303"/>
      <c r="QFR202" s="303"/>
      <c r="QFS202" s="303"/>
      <c r="QFT202" s="303"/>
      <c r="QFU202" s="303"/>
      <c r="QFV202" s="303"/>
      <c r="QFW202" s="303"/>
      <c r="QFX202" s="303"/>
      <c r="QFY202" s="303"/>
      <c r="QFZ202" s="303"/>
      <c r="QGA202" s="303"/>
      <c r="QGB202" s="303"/>
      <c r="QGC202" s="303"/>
      <c r="QGD202" s="303"/>
      <c r="QGE202" s="303"/>
      <c r="QGF202" s="303"/>
      <c r="QGG202" s="303"/>
      <c r="QGH202" s="303"/>
      <c r="QGI202" s="303"/>
      <c r="QGJ202" s="303"/>
      <c r="QGK202" s="303"/>
      <c r="QGL202" s="303"/>
      <c r="QGM202" s="303"/>
      <c r="QGN202" s="303"/>
      <c r="QGO202" s="303"/>
      <c r="QGP202" s="303"/>
      <c r="QGQ202" s="303"/>
      <c r="QGR202" s="303"/>
      <c r="QGS202" s="303"/>
      <c r="QGT202" s="303"/>
      <c r="QGU202" s="303"/>
      <c r="QGV202" s="303"/>
      <c r="QGW202" s="303"/>
      <c r="QGX202" s="303"/>
      <c r="QGY202" s="303"/>
      <c r="QGZ202" s="303"/>
      <c r="QHA202" s="303"/>
      <c r="QHB202" s="303"/>
      <c r="QHC202" s="303"/>
      <c r="QHD202" s="303"/>
      <c r="QHE202" s="303"/>
      <c r="QHF202" s="303"/>
      <c r="QHG202" s="303"/>
      <c r="QHH202" s="303"/>
      <c r="QHI202" s="303"/>
      <c r="QHJ202" s="303"/>
      <c r="QHK202" s="303"/>
      <c r="QHL202" s="303"/>
      <c r="QHM202" s="303"/>
      <c r="QHN202" s="303"/>
      <c r="QHO202" s="303"/>
      <c r="QHP202" s="303"/>
      <c r="QHQ202" s="303"/>
      <c r="QHR202" s="303"/>
      <c r="QHS202" s="303"/>
      <c r="QHT202" s="303"/>
      <c r="QHU202" s="303"/>
      <c r="QHV202" s="303"/>
      <c r="QHW202" s="303"/>
      <c r="QHX202" s="303"/>
      <c r="QHY202" s="303"/>
      <c r="QHZ202" s="303"/>
      <c r="QIA202" s="303"/>
      <c r="QIB202" s="303"/>
      <c r="QIC202" s="303"/>
      <c r="QID202" s="303"/>
      <c r="QIE202" s="303"/>
      <c r="QIF202" s="303"/>
      <c r="QIG202" s="303"/>
      <c r="QIH202" s="303"/>
      <c r="QII202" s="303"/>
      <c r="QIJ202" s="303"/>
      <c r="QIK202" s="303"/>
      <c r="QIL202" s="303"/>
      <c r="QIM202" s="303"/>
      <c r="QIN202" s="303"/>
      <c r="QIO202" s="303"/>
      <c r="QIP202" s="303"/>
      <c r="QIQ202" s="303"/>
      <c r="QIR202" s="303"/>
      <c r="QIS202" s="303"/>
      <c r="QIT202" s="303"/>
      <c r="QIU202" s="303"/>
      <c r="QIV202" s="303"/>
      <c r="QIW202" s="303"/>
      <c r="QIX202" s="303"/>
      <c r="QIY202" s="303"/>
      <c r="QIZ202" s="303"/>
      <c r="QJA202" s="303"/>
      <c r="QJB202" s="303"/>
      <c r="QJC202" s="303"/>
      <c r="QJD202" s="303"/>
      <c r="QJE202" s="303"/>
      <c r="QJF202" s="303"/>
      <c r="QJG202" s="303"/>
      <c r="QJH202" s="303"/>
      <c r="QJI202" s="303"/>
      <c r="QJJ202" s="303"/>
      <c r="QJK202" s="303"/>
      <c r="QJL202" s="303"/>
      <c r="QJM202" s="303"/>
      <c r="QJN202" s="303"/>
      <c r="QJO202" s="303"/>
      <c r="QJP202" s="303"/>
      <c r="QJQ202" s="303"/>
      <c r="QJR202" s="303"/>
      <c r="QJS202" s="303"/>
      <c r="QJT202" s="303"/>
      <c r="QJU202" s="303"/>
      <c r="QJV202" s="303"/>
      <c r="QJW202" s="303"/>
      <c r="QJX202" s="303"/>
      <c r="QJY202" s="303"/>
      <c r="QJZ202" s="303"/>
      <c r="QKA202" s="303"/>
      <c r="QKB202" s="303"/>
      <c r="QKC202" s="303"/>
      <c r="QKD202" s="303"/>
      <c r="QKE202" s="303"/>
      <c r="QKF202" s="303"/>
      <c r="QKG202" s="303"/>
      <c r="QKH202" s="303"/>
      <c r="QKI202" s="303"/>
      <c r="QKJ202" s="303"/>
      <c r="QKK202" s="303"/>
      <c r="QKL202" s="303"/>
      <c r="QKM202" s="303"/>
      <c r="QKN202" s="303"/>
      <c r="QKO202" s="303"/>
      <c r="QKP202" s="303"/>
      <c r="QKQ202" s="303"/>
      <c r="QKR202" s="303"/>
      <c r="QKS202" s="303"/>
      <c r="QKT202" s="303"/>
      <c r="QKU202" s="303"/>
      <c r="QKV202" s="303"/>
      <c r="QKW202" s="303"/>
      <c r="QKX202" s="303"/>
      <c r="QKY202" s="303"/>
      <c r="QKZ202" s="303"/>
      <c r="QLA202" s="303"/>
      <c r="QLB202" s="303"/>
      <c r="QLC202" s="303"/>
      <c r="QLD202" s="303"/>
      <c r="QLE202" s="303"/>
      <c r="QLF202" s="303"/>
      <c r="QLG202" s="303"/>
      <c r="QLH202" s="303"/>
      <c r="QLI202" s="303"/>
      <c r="QLJ202" s="303"/>
      <c r="QLK202" s="303"/>
      <c r="QLL202" s="303"/>
      <c r="QLM202" s="303"/>
      <c r="QLN202" s="303"/>
      <c r="QLO202" s="303"/>
      <c r="QLP202" s="303"/>
      <c r="QLQ202" s="303"/>
      <c r="QLR202" s="303"/>
      <c r="QLS202" s="303"/>
      <c r="QLT202" s="303"/>
      <c r="QLU202" s="303"/>
      <c r="QLV202" s="303"/>
      <c r="QLW202" s="303"/>
      <c r="QLX202" s="303"/>
      <c r="QLY202" s="303"/>
      <c r="QLZ202" s="303"/>
      <c r="QMA202" s="303"/>
      <c r="QMB202" s="303"/>
      <c r="QMC202" s="303"/>
      <c r="QMD202" s="303"/>
      <c r="QME202" s="303"/>
      <c r="QMF202" s="303"/>
      <c r="QMG202" s="303"/>
      <c r="QMH202" s="303"/>
      <c r="QMI202" s="303"/>
      <c r="QMJ202" s="303"/>
      <c r="QMK202" s="303"/>
      <c r="QML202" s="303"/>
      <c r="QMM202" s="303"/>
      <c r="QMN202" s="303"/>
      <c r="QMO202" s="303"/>
      <c r="QMP202" s="303"/>
      <c r="QMQ202" s="303"/>
      <c r="QMR202" s="303"/>
      <c r="QMS202" s="303"/>
      <c r="QMT202" s="303"/>
      <c r="QMU202" s="303"/>
      <c r="QMV202" s="303"/>
      <c r="QMW202" s="303"/>
      <c r="QMX202" s="303"/>
      <c r="QMY202" s="303"/>
      <c r="QMZ202" s="303"/>
      <c r="QNA202" s="303"/>
      <c r="QNB202" s="303"/>
      <c r="QNC202" s="303"/>
      <c r="QND202" s="303"/>
      <c r="QNE202" s="303"/>
      <c r="QNF202" s="303"/>
      <c r="QNG202" s="303"/>
      <c r="QNH202" s="303"/>
      <c r="QNI202" s="303"/>
      <c r="QNJ202" s="303"/>
      <c r="QNK202" s="303"/>
      <c r="QNL202" s="303"/>
      <c r="QNM202" s="303"/>
      <c r="QNN202" s="303"/>
      <c r="QNO202" s="303"/>
      <c r="QNP202" s="303"/>
      <c r="QNQ202" s="303"/>
      <c r="QNR202" s="303"/>
      <c r="QNS202" s="303"/>
      <c r="QNT202" s="303"/>
      <c r="QNU202" s="303"/>
      <c r="QNV202" s="303"/>
      <c r="QNW202" s="303"/>
      <c r="QNX202" s="303"/>
      <c r="QNY202" s="303"/>
      <c r="QNZ202" s="303"/>
      <c r="QOA202" s="303"/>
      <c r="QOB202" s="303"/>
      <c r="QOC202" s="303"/>
      <c r="QOD202" s="303"/>
      <c r="QOE202" s="303"/>
      <c r="QOF202" s="303"/>
      <c r="QOG202" s="303"/>
      <c r="QOH202" s="303"/>
      <c r="QOI202" s="303"/>
      <c r="QOJ202" s="303"/>
      <c r="QOK202" s="303"/>
      <c r="QOL202" s="303"/>
      <c r="QOM202" s="303"/>
      <c r="QON202" s="303"/>
      <c r="QOO202" s="303"/>
      <c r="QOP202" s="303"/>
      <c r="QOQ202" s="303"/>
      <c r="QOR202" s="303"/>
      <c r="QOS202" s="303"/>
      <c r="QOT202" s="303"/>
      <c r="QOU202" s="303"/>
      <c r="QOV202" s="303"/>
      <c r="QOW202" s="303"/>
      <c r="QOX202" s="303"/>
      <c r="QOY202" s="303"/>
      <c r="QOZ202" s="303"/>
      <c r="QPA202" s="303"/>
      <c r="QPB202" s="303"/>
      <c r="QPC202" s="303"/>
      <c r="QPD202" s="303"/>
      <c r="QPE202" s="303"/>
      <c r="QPF202" s="303"/>
      <c r="QPG202" s="303"/>
      <c r="QPH202" s="303"/>
      <c r="QPI202" s="303"/>
      <c r="QPJ202" s="303"/>
      <c r="QPK202" s="303"/>
      <c r="QPL202" s="303"/>
      <c r="QPM202" s="303"/>
      <c r="QPN202" s="303"/>
      <c r="QPO202" s="303"/>
      <c r="QPP202" s="303"/>
      <c r="QPQ202" s="303"/>
      <c r="QPR202" s="303"/>
      <c r="QPS202" s="303"/>
      <c r="QPT202" s="303"/>
      <c r="QPU202" s="303"/>
      <c r="QPV202" s="303"/>
      <c r="QPW202" s="303"/>
      <c r="QPX202" s="303"/>
      <c r="QPY202" s="303"/>
      <c r="QPZ202" s="303"/>
      <c r="QQA202" s="303"/>
      <c r="QQB202" s="303"/>
      <c r="QQC202" s="303"/>
      <c r="QQD202" s="303"/>
      <c r="QQE202" s="303"/>
      <c r="QQF202" s="303"/>
      <c r="QQG202" s="303"/>
      <c r="QQH202" s="303"/>
      <c r="QQI202" s="303"/>
      <c r="QQJ202" s="303"/>
      <c r="QQK202" s="303"/>
      <c r="QQL202" s="303"/>
      <c r="QQM202" s="303"/>
      <c r="QQN202" s="303"/>
      <c r="QQO202" s="303"/>
      <c r="QQP202" s="303"/>
      <c r="QQQ202" s="303"/>
      <c r="QQR202" s="303"/>
      <c r="QQS202" s="303"/>
      <c r="QQT202" s="303"/>
      <c r="QQU202" s="303"/>
      <c r="QQV202" s="303"/>
      <c r="QQW202" s="303"/>
      <c r="QQX202" s="303"/>
      <c r="QQY202" s="303"/>
      <c r="QQZ202" s="303"/>
      <c r="QRA202" s="303"/>
      <c r="QRB202" s="303"/>
      <c r="QRC202" s="303"/>
      <c r="QRD202" s="303"/>
      <c r="QRE202" s="303"/>
      <c r="QRF202" s="303"/>
      <c r="QRG202" s="303"/>
      <c r="QRH202" s="303"/>
      <c r="QRI202" s="303"/>
      <c r="QRJ202" s="303"/>
      <c r="QRK202" s="303"/>
      <c r="QRL202" s="303"/>
      <c r="QRM202" s="303"/>
      <c r="QRN202" s="303"/>
      <c r="QRO202" s="303"/>
      <c r="QRP202" s="303"/>
      <c r="QRQ202" s="303"/>
      <c r="QRR202" s="303"/>
      <c r="QRS202" s="303"/>
      <c r="QRT202" s="303"/>
      <c r="QRU202" s="303"/>
      <c r="QRV202" s="303"/>
      <c r="QRW202" s="303"/>
      <c r="QRX202" s="303"/>
      <c r="QRY202" s="303"/>
      <c r="QRZ202" s="303"/>
      <c r="QSA202" s="303"/>
      <c r="QSB202" s="303"/>
      <c r="QSC202" s="303"/>
      <c r="QSD202" s="303"/>
      <c r="QSE202" s="303"/>
      <c r="QSF202" s="303"/>
      <c r="QSG202" s="303"/>
      <c r="QSH202" s="303"/>
      <c r="QSI202" s="303"/>
      <c r="QSJ202" s="303"/>
      <c r="QSK202" s="303"/>
      <c r="QSL202" s="303"/>
      <c r="QSM202" s="303"/>
      <c r="QSN202" s="303"/>
      <c r="QSO202" s="303"/>
      <c r="QSP202" s="303"/>
      <c r="QSQ202" s="303"/>
      <c r="QSR202" s="303"/>
      <c r="QSS202" s="303"/>
      <c r="QST202" s="303"/>
      <c r="QSU202" s="303"/>
      <c r="QSV202" s="303"/>
      <c r="QSW202" s="303"/>
      <c r="QSX202" s="303"/>
      <c r="QSY202" s="303"/>
      <c r="QSZ202" s="303"/>
      <c r="QTA202" s="303"/>
      <c r="QTB202" s="303"/>
      <c r="QTC202" s="303"/>
      <c r="QTD202" s="303"/>
      <c r="QTE202" s="303"/>
      <c r="QTF202" s="303"/>
      <c r="QTG202" s="303"/>
      <c r="QTH202" s="303"/>
      <c r="QTI202" s="303"/>
      <c r="QTJ202" s="303"/>
      <c r="QTK202" s="303"/>
      <c r="QTL202" s="303"/>
      <c r="QTM202" s="303"/>
      <c r="QTN202" s="303"/>
      <c r="QTO202" s="303"/>
      <c r="QTP202" s="303"/>
      <c r="QTQ202" s="303"/>
      <c r="QTR202" s="303"/>
      <c r="QTS202" s="303"/>
      <c r="QTT202" s="303"/>
      <c r="QTU202" s="303"/>
      <c r="QTV202" s="303"/>
      <c r="QTW202" s="303"/>
      <c r="QTX202" s="303"/>
      <c r="QTY202" s="303"/>
      <c r="QTZ202" s="303"/>
      <c r="QUA202" s="303"/>
      <c r="QUB202" s="303"/>
      <c r="QUC202" s="303"/>
      <c r="QUD202" s="303"/>
      <c r="QUE202" s="303"/>
      <c r="QUF202" s="303"/>
      <c r="QUG202" s="303"/>
      <c r="QUH202" s="303"/>
      <c r="QUI202" s="303"/>
      <c r="QUJ202" s="303"/>
      <c r="QUK202" s="303"/>
      <c r="QUL202" s="303"/>
      <c r="QUM202" s="303"/>
      <c r="QUN202" s="303"/>
      <c r="QUO202" s="303"/>
      <c r="QUP202" s="303"/>
      <c r="QUQ202" s="303"/>
      <c r="QUR202" s="303"/>
      <c r="QUS202" s="303"/>
      <c r="QUT202" s="303"/>
      <c r="QUU202" s="303"/>
      <c r="QUV202" s="303"/>
      <c r="QUW202" s="303"/>
      <c r="QUX202" s="303"/>
      <c r="QUY202" s="303"/>
      <c r="QUZ202" s="303"/>
      <c r="QVA202" s="303"/>
      <c r="QVB202" s="303"/>
      <c r="QVC202" s="303"/>
      <c r="QVD202" s="303"/>
      <c r="QVE202" s="303"/>
      <c r="QVF202" s="303"/>
      <c r="QVG202" s="303"/>
      <c r="QVH202" s="303"/>
      <c r="QVI202" s="303"/>
      <c r="QVJ202" s="303"/>
      <c r="QVK202" s="303"/>
      <c r="QVL202" s="303"/>
      <c r="QVM202" s="303"/>
      <c r="QVN202" s="303"/>
      <c r="QVO202" s="303"/>
      <c r="QVP202" s="303"/>
      <c r="QVQ202" s="303"/>
      <c r="QVR202" s="303"/>
      <c r="QVS202" s="303"/>
      <c r="QVT202" s="303"/>
      <c r="QVU202" s="303"/>
      <c r="QVV202" s="303"/>
      <c r="QVW202" s="303"/>
      <c r="QVX202" s="303"/>
      <c r="QVY202" s="303"/>
      <c r="QVZ202" s="303"/>
      <c r="QWA202" s="303"/>
      <c r="QWB202" s="303"/>
      <c r="QWC202" s="303"/>
      <c r="QWD202" s="303"/>
      <c r="QWE202" s="303"/>
      <c r="QWF202" s="303"/>
      <c r="QWG202" s="303"/>
      <c r="QWH202" s="303"/>
      <c r="QWI202" s="303"/>
      <c r="QWJ202" s="303"/>
      <c r="QWK202" s="303"/>
      <c r="QWL202" s="303"/>
      <c r="QWM202" s="303"/>
      <c r="QWN202" s="303"/>
      <c r="QWO202" s="303"/>
      <c r="QWP202" s="303"/>
      <c r="QWQ202" s="303"/>
      <c r="QWR202" s="303"/>
      <c r="QWS202" s="303"/>
      <c r="QWT202" s="303"/>
      <c r="QWU202" s="303"/>
      <c r="QWV202" s="303"/>
      <c r="QWW202" s="303"/>
      <c r="QWX202" s="303"/>
      <c r="QWY202" s="303"/>
      <c r="QWZ202" s="303"/>
      <c r="QXA202" s="303"/>
      <c r="QXB202" s="303"/>
      <c r="QXC202" s="303"/>
      <c r="QXD202" s="303"/>
      <c r="QXE202" s="303"/>
      <c r="QXF202" s="303"/>
      <c r="QXG202" s="303"/>
      <c r="QXH202" s="303"/>
      <c r="QXI202" s="303"/>
      <c r="QXJ202" s="303"/>
      <c r="QXK202" s="303"/>
      <c r="QXL202" s="303"/>
      <c r="QXM202" s="303"/>
      <c r="QXN202" s="303"/>
      <c r="QXO202" s="303"/>
      <c r="QXP202" s="303"/>
      <c r="QXQ202" s="303"/>
      <c r="QXR202" s="303"/>
      <c r="QXS202" s="303"/>
      <c r="QXT202" s="303"/>
      <c r="QXU202" s="303"/>
      <c r="QXV202" s="303"/>
      <c r="QXW202" s="303"/>
      <c r="QXX202" s="303"/>
      <c r="QXY202" s="303"/>
      <c r="QXZ202" s="303"/>
      <c r="QYA202" s="303"/>
      <c r="QYB202" s="303"/>
      <c r="QYC202" s="303"/>
      <c r="QYD202" s="303"/>
      <c r="QYE202" s="303"/>
      <c r="QYF202" s="303"/>
      <c r="QYG202" s="303"/>
      <c r="QYH202" s="303"/>
      <c r="QYI202" s="303"/>
      <c r="QYJ202" s="303"/>
      <c r="QYK202" s="303"/>
      <c r="QYL202" s="303"/>
      <c r="QYM202" s="303"/>
      <c r="QYN202" s="303"/>
      <c r="QYO202" s="303"/>
      <c r="QYP202" s="303"/>
      <c r="QYQ202" s="303"/>
      <c r="QYR202" s="303"/>
      <c r="QYS202" s="303"/>
      <c r="QYT202" s="303"/>
      <c r="QYU202" s="303"/>
      <c r="QYV202" s="303"/>
      <c r="QYW202" s="303"/>
      <c r="QYX202" s="303"/>
      <c r="QYY202" s="303"/>
      <c r="QYZ202" s="303"/>
      <c r="QZA202" s="303"/>
      <c r="QZB202" s="303"/>
      <c r="QZC202" s="303"/>
      <c r="QZD202" s="303"/>
      <c r="QZE202" s="303"/>
      <c r="QZF202" s="303"/>
      <c r="QZG202" s="303"/>
      <c r="QZH202" s="303"/>
      <c r="QZI202" s="303"/>
      <c r="QZJ202" s="303"/>
      <c r="QZK202" s="303"/>
      <c r="QZL202" s="303"/>
      <c r="QZM202" s="303"/>
      <c r="QZN202" s="303"/>
      <c r="QZO202" s="303"/>
      <c r="QZP202" s="303"/>
      <c r="QZQ202" s="303"/>
      <c r="QZR202" s="303"/>
      <c r="QZS202" s="303"/>
      <c r="QZT202" s="303"/>
      <c r="QZU202" s="303"/>
      <c r="QZV202" s="303"/>
      <c r="QZW202" s="303"/>
      <c r="QZX202" s="303"/>
      <c r="QZY202" s="303"/>
      <c r="QZZ202" s="303"/>
      <c r="RAA202" s="303"/>
      <c r="RAB202" s="303"/>
      <c r="RAC202" s="303"/>
      <c r="RAD202" s="303"/>
      <c r="RAE202" s="303"/>
      <c r="RAF202" s="303"/>
      <c r="RAG202" s="303"/>
      <c r="RAH202" s="303"/>
      <c r="RAI202" s="303"/>
      <c r="RAJ202" s="303"/>
      <c r="RAK202" s="303"/>
      <c r="RAL202" s="303"/>
      <c r="RAM202" s="303"/>
      <c r="RAN202" s="303"/>
      <c r="RAO202" s="303"/>
      <c r="RAP202" s="303"/>
      <c r="RAQ202" s="303"/>
      <c r="RAR202" s="303"/>
      <c r="RAS202" s="303"/>
      <c r="RAT202" s="303"/>
      <c r="RAU202" s="303"/>
      <c r="RAV202" s="303"/>
      <c r="RAW202" s="303"/>
      <c r="RAX202" s="303"/>
      <c r="RAY202" s="303"/>
      <c r="RAZ202" s="303"/>
      <c r="RBA202" s="303"/>
      <c r="RBB202" s="303"/>
      <c r="RBC202" s="303"/>
      <c r="RBD202" s="303"/>
      <c r="RBE202" s="303"/>
      <c r="RBF202" s="303"/>
      <c r="RBG202" s="303"/>
      <c r="RBH202" s="303"/>
      <c r="RBI202" s="303"/>
      <c r="RBJ202" s="303"/>
      <c r="RBK202" s="303"/>
      <c r="RBL202" s="303"/>
      <c r="RBM202" s="303"/>
      <c r="RBN202" s="303"/>
      <c r="RBO202" s="303"/>
      <c r="RBP202" s="303"/>
      <c r="RBQ202" s="303"/>
      <c r="RBR202" s="303"/>
      <c r="RBS202" s="303"/>
      <c r="RBT202" s="303"/>
      <c r="RBU202" s="303"/>
      <c r="RBV202" s="303"/>
      <c r="RBW202" s="303"/>
      <c r="RBX202" s="303"/>
      <c r="RBY202" s="303"/>
      <c r="RBZ202" s="303"/>
      <c r="RCA202" s="303"/>
      <c r="RCB202" s="303"/>
      <c r="RCC202" s="303"/>
      <c r="RCD202" s="303"/>
      <c r="RCE202" s="303"/>
      <c r="RCF202" s="303"/>
      <c r="RCG202" s="303"/>
      <c r="RCH202" s="303"/>
      <c r="RCI202" s="303"/>
      <c r="RCJ202" s="303"/>
      <c r="RCK202" s="303"/>
      <c r="RCL202" s="303"/>
      <c r="RCM202" s="303"/>
      <c r="RCN202" s="303"/>
      <c r="RCO202" s="303"/>
      <c r="RCP202" s="303"/>
      <c r="RCQ202" s="303"/>
      <c r="RCR202" s="303"/>
      <c r="RCS202" s="303"/>
      <c r="RCT202" s="303"/>
      <c r="RCU202" s="303"/>
      <c r="RCV202" s="303"/>
      <c r="RCW202" s="303"/>
      <c r="RCX202" s="303"/>
      <c r="RCY202" s="303"/>
      <c r="RCZ202" s="303"/>
      <c r="RDA202" s="303"/>
      <c r="RDB202" s="303"/>
      <c r="RDC202" s="303"/>
      <c r="RDD202" s="303"/>
      <c r="RDE202" s="303"/>
      <c r="RDF202" s="303"/>
      <c r="RDG202" s="303"/>
      <c r="RDH202" s="303"/>
      <c r="RDI202" s="303"/>
      <c r="RDJ202" s="303"/>
      <c r="RDK202" s="303"/>
      <c r="RDL202" s="303"/>
      <c r="RDM202" s="303"/>
      <c r="RDN202" s="303"/>
      <c r="RDO202" s="303"/>
      <c r="RDP202" s="303"/>
      <c r="RDQ202" s="303"/>
      <c r="RDR202" s="303"/>
      <c r="RDS202" s="303"/>
      <c r="RDT202" s="303"/>
      <c r="RDU202" s="303"/>
      <c r="RDV202" s="303"/>
      <c r="RDW202" s="303"/>
      <c r="RDX202" s="303"/>
      <c r="RDY202" s="303"/>
      <c r="RDZ202" s="303"/>
      <c r="REA202" s="303"/>
      <c r="REB202" s="303"/>
      <c r="REC202" s="303"/>
      <c r="RED202" s="303"/>
      <c r="REE202" s="303"/>
      <c r="REF202" s="303"/>
      <c r="REG202" s="303"/>
      <c r="REH202" s="303"/>
      <c r="REI202" s="303"/>
      <c r="REJ202" s="303"/>
      <c r="REK202" s="303"/>
      <c r="REL202" s="303"/>
      <c r="REM202" s="303"/>
      <c r="REN202" s="303"/>
      <c r="REO202" s="303"/>
      <c r="REP202" s="303"/>
      <c r="REQ202" s="303"/>
      <c r="RER202" s="303"/>
      <c r="RES202" s="303"/>
      <c r="RET202" s="303"/>
      <c r="REU202" s="303"/>
      <c r="REV202" s="303"/>
      <c r="REW202" s="303"/>
      <c r="REX202" s="303"/>
      <c r="REY202" s="303"/>
      <c r="REZ202" s="303"/>
      <c r="RFA202" s="303"/>
      <c r="RFB202" s="303"/>
      <c r="RFC202" s="303"/>
      <c r="RFD202" s="303"/>
      <c r="RFE202" s="303"/>
      <c r="RFF202" s="303"/>
      <c r="RFG202" s="303"/>
      <c r="RFH202" s="303"/>
      <c r="RFI202" s="303"/>
      <c r="RFJ202" s="303"/>
      <c r="RFK202" s="303"/>
      <c r="RFL202" s="303"/>
      <c r="RFM202" s="303"/>
      <c r="RFN202" s="303"/>
      <c r="RFO202" s="303"/>
      <c r="RFP202" s="303"/>
      <c r="RFQ202" s="303"/>
      <c r="RFR202" s="303"/>
      <c r="RFS202" s="303"/>
      <c r="RFT202" s="303"/>
      <c r="RFU202" s="303"/>
      <c r="RFV202" s="303"/>
      <c r="RFW202" s="303"/>
      <c r="RFX202" s="303"/>
      <c r="RFY202" s="303"/>
      <c r="RFZ202" s="303"/>
      <c r="RGA202" s="303"/>
      <c r="RGB202" s="303"/>
      <c r="RGC202" s="303"/>
      <c r="RGD202" s="303"/>
      <c r="RGE202" s="303"/>
      <c r="RGF202" s="303"/>
      <c r="RGG202" s="303"/>
      <c r="RGH202" s="303"/>
      <c r="RGI202" s="303"/>
      <c r="RGJ202" s="303"/>
      <c r="RGK202" s="303"/>
      <c r="RGL202" s="303"/>
      <c r="RGM202" s="303"/>
      <c r="RGN202" s="303"/>
      <c r="RGO202" s="303"/>
      <c r="RGP202" s="303"/>
      <c r="RGQ202" s="303"/>
      <c r="RGR202" s="303"/>
      <c r="RGS202" s="303"/>
      <c r="RGT202" s="303"/>
      <c r="RGU202" s="303"/>
      <c r="RGV202" s="303"/>
      <c r="RGW202" s="303"/>
      <c r="RGX202" s="303"/>
      <c r="RGY202" s="303"/>
      <c r="RGZ202" s="303"/>
      <c r="RHA202" s="303"/>
      <c r="RHB202" s="303"/>
      <c r="RHC202" s="303"/>
      <c r="RHD202" s="303"/>
      <c r="RHE202" s="303"/>
      <c r="RHF202" s="303"/>
      <c r="RHG202" s="303"/>
      <c r="RHH202" s="303"/>
      <c r="RHI202" s="303"/>
      <c r="RHJ202" s="303"/>
      <c r="RHK202" s="303"/>
      <c r="RHL202" s="303"/>
      <c r="RHM202" s="303"/>
      <c r="RHN202" s="303"/>
      <c r="RHO202" s="303"/>
      <c r="RHP202" s="303"/>
      <c r="RHQ202" s="303"/>
      <c r="RHR202" s="303"/>
      <c r="RHS202" s="303"/>
      <c r="RHT202" s="303"/>
      <c r="RHU202" s="303"/>
      <c r="RHV202" s="303"/>
      <c r="RHW202" s="303"/>
      <c r="RHX202" s="303"/>
      <c r="RHY202" s="303"/>
      <c r="RHZ202" s="303"/>
      <c r="RIA202" s="303"/>
      <c r="RIB202" s="303"/>
      <c r="RIC202" s="303"/>
      <c r="RID202" s="303"/>
      <c r="RIE202" s="303"/>
      <c r="RIF202" s="303"/>
      <c r="RIG202" s="303"/>
      <c r="RIH202" s="303"/>
      <c r="RII202" s="303"/>
      <c r="RIJ202" s="303"/>
      <c r="RIK202" s="303"/>
      <c r="RIL202" s="303"/>
      <c r="RIM202" s="303"/>
      <c r="RIN202" s="303"/>
      <c r="RIO202" s="303"/>
      <c r="RIP202" s="303"/>
      <c r="RIQ202" s="303"/>
      <c r="RIR202" s="303"/>
      <c r="RIS202" s="303"/>
      <c r="RIT202" s="303"/>
      <c r="RIU202" s="303"/>
      <c r="RIV202" s="303"/>
      <c r="RIW202" s="303"/>
      <c r="RIX202" s="303"/>
      <c r="RIY202" s="303"/>
      <c r="RIZ202" s="303"/>
      <c r="RJA202" s="303"/>
      <c r="RJB202" s="303"/>
      <c r="RJC202" s="303"/>
      <c r="RJD202" s="303"/>
      <c r="RJE202" s="303"/>
      <c r="RJF202" s="303"/>
      <c r="RJG202" s="303"/>
      <c r="RJH202" s="303"/>
      <c r="RJI202" s="303"/>
      <c r="RJJ202" s="303"/>
      <c r="RJK202" s="303"/>
      <c r="RJL202" s="303"/>
      <c r="RJM202" s="303"/>
      <c r="RJN202" s="303"/>
      <c r="RJO202" s="303"/>
      <c r="RJP202" s="303"/>
      <c r="RJQ202" s="303"/>
      <c r="RJR202" s="303"/>
      <c r="RJS202" s="303"/>
      <c r="RJT202" s="303"/>
      <c r="RJU202" s="303"/>
      <c r="RJV202" s="303"/>
      <c r="RJW202" s="303"/>
      <c r="RJX202" s="303"/>
      <c r="RJY202" s="303"/>
      <c r="RJZ202" s="303"/>
      <c r="RKA202" s="303"/>
      <c r="RKB202" s="303"/>
      <c r="RKC202" s="303"/>
      <c r="RKD202" s="303"/>
      <c r="RKE202" s="303"/>
      <c r="RKF202" s="303"/>
      <c r="RKG202" s="303"/>
      <c r="RKH202" s="303"/>
      <c r="RKI202" s="303"/>
      <c r="RKJ202" s="303"/>
      <c r="RKK202" s="303"/>
      <c r="RKL202" s="303"/>
      <c r="RKM202" s="303"/>
      <c r="RKN202" s="303"/>
      <c r="RKO202" s="303"/>
      <c r="RKP202" s="303"/>
      <c r="RKQ202" s="303"/>
      <c r="RKR202" s="303"/>
      <c r="RKS202" s="303"/>
      <c r="RKT202" s="303"/>
      <c r="RKU202" s="303"/>
      <c r="RKV202" s="303"/>
      <c r="RKW202" s="303"/>
      <c r="RKX202" s="303"/>
      <c r="RKY202" s="303"/>
      <c r="RKZ202" s="303"/>
      <c r="RLA202" s="303"/>
      <c r="RLB202" s="303"/>
      <c r="RLC202" s="303"/>
      <c r="RLD202" s="303"/>
      <c r="RLE202" s="303"/>
      <c r="RLF202" s="303"/>
      <c r="RLG202" s="303"/>
      <c r="RLH202" s="303"/>
      <c r="RLI202" s="303"/>
      <c r="RLJ202" s="303"/>
      <c r="RLK202" s="303"/>
      <c r="RLL202" s="303"/>
      <c r="RLM202" s="303"/>
      <c r="RLN202" s="303"/>
      <c r="RLO202" s="303"/>
      <c r="RLP202" s="303"/>
      <c r="RLQ202" s="303"/>
      <c r="RLR202" s="303"/>
      <c r="RLS202" s="303"/>
      <c r="RLT202" s="303"/>
      <c r="RLU202" s="303"/>
      <c r="RLV202" s="303"/>
      <c r="RLW202" s="303"/>
      <c r="RLX202" s="303"/>
      <c r="RLY202" s="303"/>
      <c r="RLZ202" s="303"/>
      <c r="RMA202" s="303"/>
      <c r="RMB202" s="303"/>
      <c r="RMC202" s="303"/>
      <c r="RMD202" s="303"/>
      <c r="RME202" s="303"/>
      <c r="RMF202" s="303"/>
      <c r="RMG202" s="303"/>
      <c r="RMH202" s="303"/>
      <c r="RMI202" s="303"/>
      <c r="RMJ202" s="303"/>
      <c r="RMK202" s="303"/>
      <c r="RML202" s="303"/>
      <c r="RMM202" s="303"/>
      <c r="RMN202" s="303"/>
      <c r="RMO202" s="303"/>
      <c r="RMP202" s="303"/>
      <c r="RMQ202" s="303"/>
      <c r="RMR202" s="303"/>
      <c r="RMS202" s="303"/>
      <c r="RMT202" s="303"/>
      <c r="RMU202" s="303"/>
      <c r="RMV202" s="303"/>
      <c r="RMW202" s="303"/>
      <c r="RMX202" s="303"/>
      <c r="RMY202" s="303"/>
      <c r="RMZ202" s="303"/>
      <c r="RNA202" s="303"/>
      <c r="RNB202" s="303"/>
      <c r="RNC202" s="303"/>
      <c r="RND202" s="303"/>
      <c r="RNE202" s="303"/>
      <c r="RNF202" s="303"/>
      <c r="RNG202" s="303"/>
      <c r="RNH202" s="303"/>
      <c r="RNI202" s="303"/>
      <c r="RNJ202" s="303"/>
      <c r="RNK202" s="303"/>
      <c r="RNL202" s="303"/>
      <c r="RNM202" s="303"/>
      <c r="RNN202" s="303"/>
      <c r="RNO202" s="303"/>
      <c r="RNP202" s="303"/>
      <c r="RNQ202" s="303"/>
      <c r="RNR202" s="303"/>
      <c r="RNS202" s="303"/>
      <c r="RNT202" s="303"/>
      <c r="RNU202" s="303"/>
      <c r="RNV202" s="303"/>
      <c r="RNW202" s="303"/>
      <c r="RNX202" s="303"/>
      <c r="RNY202" s="303"/>
      <c r="RNZ202" s="303"/>
      <c r="ROA202" s="303"/>
      <c r="ROB202" s="303"/>
      <c r="ROC202" s="303"/>
      <c r="ROD202" s="303"/>
      <c r="ROE202" s="303"/>
      <c r="ROF202" s="303"/>
      <c r="ROG202" s="303"/>
      <c r="ROH202" s="303"/>
      <c r="ROI202" s="303"/>
      <c r="ROJ202" s="303"/>
      <c r="ROK202" s="303"/>
      <c r="ROL202" s="303"/>
      <c r="ROM202" s="303"/>
      <c r="RON202" s="303"/>
      <c r="ROO202" s="303"/>
      <c r="ROP202" s="303"/>
      <c r="ROQ202" s="303"/>
      <c r="ROR202" s="303"/>
      <c r="ROS202" s="303"/>
      <c r="ROT202" s="303"/>
      <c r="ROU202" s="303"/>
      <c r="ROV202" s="303"/>
      <c r="ROW202" s="303"/>
      <c r="ROX202" s="303"/>
      <c r="ROY202" s="303"/>
      <c r="ROZ202" s="303"/>
      <c r="RPA202" s="303"/>
      <c r="RPB202" s="303"/>
      <c r="RPC202" s="303"/>
      <c r="RPD202" s="303"/>
      <c r="RPE202" s="303"/>
      <c r="RPF202" s="303"/>
      <c r="RPG202" s="303"/>
      <c r="RPH202" s="303"/>
      <c r="RPI202" s="303"/>
      <c r="RPJ202" s="303"/>
      <c r="RPK202" s="303"/>
      <c r="RPL202" s="303"/>
      <c r="RPM202" s="303"/>
      <c r="RPN202" s="303"/>
      <c r="RPO202" s="303"/>
      <c r="RPP202" s="303"/>
      <c r="RPQ202" s="303"/>
      <c r="RPR202" s="303"/>
      <c r="RPS202" s="303"/>
      <c r="RPT202" s="303"/>
      <c r="RPU202" s="303"/>
      <c r="RPV202" s="303"/>
      <c r="RPW202" s="303"/>
      <c r="RPX202" s="303"/>
      <c r="RPY202" s="303"/>
      <c r="RPZ202" s="303"/>
      <c r="RQA202" s="303"/>
      <c r="RQB202" s="303"/>
      <c r="RQC202" s="303"/>
      <c r="RQD202" s="303"/>
      <c r="RQE202" s="303"/>
      <c r="RQF202" s="303"/>
      <c r="RQG202" s="303"/>
      <c r="RQH202" s="303"/>
      <c r="RQI202" s="303"/>
      <c r="RQJ202" s="303"/>
      <c r="RQK202" s="303"/>
      <c r="RQL202" s="303"/>
      <c r="RQM202" s="303"/>
      <c r="RQN202" s="303"/>
      <c r="RQO202" s="303"/>
      <c r="RQP202" s="303"/>
      <c r="RQQ202" s="303"/>
      <c r="RQR202" s="303"/>
      <c r="RQS202" s="303"/>
      <c r="RQT202" s="303"/>
      <c r="RQU202" s="303"/>
      <c r="RQV202" s="303"/>
      <c r="RQW202" s="303"/>
      <c r="RQX202" s="303"/>
      <c r="RQY202" s="303"/>
      <c r="RQZ202" s="303"/>
      <c r="RRA202" s="303"/>
      <c r="RRB202" s="303"/>
      <c r="RRC202" s="303"/>
      <c r="RRD202" s="303"/>
      <c r="RRE202" s="303"/>
      <c r="RRF202" s="303"/>
      <c r="RRG202" s="303"/>
      <c r="RRH202" s="303"/>
      <c r="RRI202" s="303"/>
      <c r="RRJ202" s="303"/>
      <c r="RRK202" s="303"/>
      <c r="RRL202" s="303"/>
      <c r="RRM202" s="303"/>
      <c r="RRN202" s="303"/>
      <c r="RRO202" s="303"/>
      <c r="RRP202" s="303"/>
      <c r="RRQ202" s="303"/>
      <c r="RRR202" s="303"/>
      <c r="RRS202" s="303"/>
      <c r="RRT202" s="303"/>
      <c r="RRU202" s="303"/>
      <c r="RRV202" s="303"/>
      <c r="RRW202" s="303"/>
      <c r="RRX202" s="303"/>
      <c r="RRY202" s="303"/>
      <c r="RRZ202" s="303"/>
      <c r="RSA202" s="303"/>
      <c r="RSB202" s="303"/>
      <c r="RSC202" s="303"/>
      <c r="RSD202" s="303"/>
      <c r="RSE202" s="303"/>
      <c r="RSF202" s="303"/>
      <c r="RSG202" s="303"/>
      <c r="RSH202" s="303"/>
      <c r="RSI202" s="303"/>
      <c r="RSJ202" s="303"/>
      <c r="RSK202" s="303"/>
      <c r="RSL202" s="303"/>
      <c r="RSM202" s="303"/>
      <c r="RSN202" s="303"/>
      <c r="RSO202" s="303"/>
      <c r="RSP202" s="303"/>
      <c r="RSQ202" s="303"/>
      <c r="RSR202" s="303"/>
      <c r="RSS202" s="303"/>
      <c r="RST202" s="303"/>
      <c r="RSU202" s="303"/>
      <c r="RSV202" s="303"/>
      <c r="RSW202" s="303"/>
      <c r="RSX202" s="303"/>
      <c r="RSY202" s="303"/>
      <c r="RSZ202" s="303"/>
      <c r="RTA202" s="303"/>
      <c r="RTB202" s="303"/>
      <c r="RTC202" s="303"/>
      <c r="RTD202" s="303"/>
      <c r="RTE202" s="303"/>
      <c r="RTF202" s="303"/>
      <c r="RTG202" s="303"/>
      <c r="RTH202" s="303"/>
      <c r="RTI202" s="303"/>
      <c r="RTJ202" s="303"/>
      <c r="RTK202" s="303"/>
      <c r="RTL202" s="303"/>
      <c r="RTM202" s="303"/>
      <c r="RTN202" s="303"/>
      <c r="RTO202" s="303"/>
      <c r="RTP202" s="303"/>
      <c r="RTQ202" s="303"/>
      <c r="RTR202" s="303"/>
      <c r="RTS202" s="303"/>
      <c r="RTT202" s="303"/>
      <c r="RTU202" s="303"/>
      <c r="RTV202" s="303"/>
      <c r="RTW202" s="303"/>
      <c r="RTX202" s="303"/>
      <c r="RTY202" s="303"/>
      <c r="RTZ202" s="303"/>
      <c r="RUA202" s="303"/>
      <c r="RUB202" s="303"/>
      <c r="RUC202" s="303"/>
      <c r="RUD202" s="303"/>
      <c r="RUE202" s="303"/>
      <c r="RUF202" s="303"/>
      <c r="RUG202" s="303"/>
      <c r="RUH202" s="303"/>
      <c r="RUI202" s="303"/>
      <c r="RUJ202" s="303"/>
      <c r="RUK202" s="303"/>
      <c r="RUL202" s="303"/>
      <c r="RUM202" s="303"/>
      <c r="RUN202" s="303"/>
      <c r="RUO202" s="303"/>
      <c r="RUP202" s="303"/>
      <c r="RUQ202" s="303"/>
      <c r="RUR202" s="303"/>
      <c r="RUS202" s="303"/>
      <c r="RUT202" s="303"/>
      <c r="RUU202" s="303"/>
      <c r="RUV202" s="303"/>
      <c r="RUW202" s="303"/>
      <c r="RUX202" s="303"/>
      <c r="RUY202" s="303"/>
      <c r="RUZ202" s="303"/>
      <c r="RVA202" s="303"/>
      <c r="RVB202" s="303"/>
      <c r="RVC202" s="303"/>
      <c r="RVD202" s="303"/>
      <c r="RVE202" s="303"/>
      <c r="RVF202" s="303"/>
      <c r="RVG202" s="303"/>
      <c r="RVH202" s="303"/>
      <c r="RVI202" s="303"/>
      <c r="RVJ202" s="303"/>
      <c r="RVK202" s="303"/>
      <c r="RVL202" s="303"/>
      <c r="RVM202" s="303"/>
      <c r="RVN202" s="303"/>
      <c r="RVO202" s="303"/>
      <c r="RVP202" s="303"/>
      <c r="RVQ202" s="303"/>
      <c r="RVR202" s="303"/>
      <c r="RVS202" s="303"/>
      <c r="RVT202" s="303"/>
      <c r="RVU202" s="303"/>
      <c r="RVV202" s="303"/>
      <c r="RVW202" s="303"/>
      <c r="RVX202" s="303"/>
      <c r="RVY202" s="303"/>
      <c r="RVZ202" s="303"/>
      <c r="RWA202" s="303"/>
      <c r="RWB202" s="303"/>
      <c r="RWC202" s="303"/>
      <c r="RWD202" s="303"/>
      <c r="RWE202" s="303"/>
      <c r="RWF202" s="303"/>
      <c r="RWG202" s="303"/>
      <c r="RWH202" s="303"/>
      <c r="RWI202" s="303"/>
      <c r="RWJ202" s="303"/>
      <c r="RWK202" s="303"/>
      <c r="RWL202" s="303"/>
      <c r="RWM202" s="303"/>
      <c r="RWN202" s="303"/>
      <c r="RWO202" s="303"/>
      <c r="RWP202" s="303"/>
      <c r="RWQ202" s="303"/>
      <c r="RWR202" s="303"/>
      <c r="RWS202" s="303"/>
      <c r="RWT202" s="303"/>
      <c r="RWU202" s="303"/>
      <c r="RWV202" s="303"/>
      <c r="RWW202" s="303"/>
      <c r="RWX202" s="303"/>
      <c r="RWY202" s="303"/>
      <c r="RWZ202" s="303"/>
      <c r="RXA202" s="303"/>
      <c r="RXB202" s="303"/>
      <c r="RXC202" s="303"/>
      <c r="RXD202" s="303"/>
      <c r="RXE202" s="303"/>
      <c r="RXF202" s="303"/>
      <c r="RXG202" s="303"/>
      <c r="RXH202" s="303"/>
      <c r="RXI202" s="303"/>
      <c r="RXJ202" s="303"/>
      <c r="RXK202" s="303"/>
      <c r="RXL202" s="303"/>
      <c r="RXM202" s="303"/>
      <c r="RXN202" s="303"/>
      <c r="RXO202" s="303"/>
      <c r="RXP202" s="303"/>
      <c r="RXQ202" s="303"/>
      <c r="RXR202" s="303"/>
      <c r="RXS202" s="303"/>
      <c r="RXT202" s="303"/>
      <c r="RXU202" s="303"/>
      <c r="RXV202" s="303"/>
      <c r="RXW202" s="303"/>
      <c r="RXX202" s="303"/>
      <c r="RXY202" s="303"/>
      <c r="RXZ202" s="303"/>
      <c r="RYA202" s="303"/>
      <c r="RYB202" s="303"/>
      <c r="RYC202" s="303"/>
      <c r="RYD202" s="303"/>
      <c r="RYE202" s="303"/>
      <c r="RYF202" s="303"/>
      <c r="RYG202" s="303"/>
      <c r="RYH202" s="303"/>
      <c r="RYI202" s="303"/>
      <c r="RYJ202" s="303"/>
      <c r="RYK202" s="303"/>
      <c r="RYL202" s="303"/>
      <c r="RYM202" s="303"/>
      <c r="RYN202" s="303"/>
      <c r="RYO202" s="303"/>
      <c r="RYP202" s="303"/>
      <c r="RYQ202" s="303"/>
      <c r="RYR202" s="303"/>
      <c r="RYS202" s="303"/>
      <c r="RYT202" s="303"/>
      <c r="RYU202" s="303"/>
      <c r="RYV202" s="303"/>
      <c r="RYW202" s="303"/>
      <c r="RYX202" s="303"/>
      <c r="RYY202" s="303"/>
      <c r="RYZ202" s="303"/>
      <c r="RZA202" s="303"/>
      <c r="RZB202" s="303"/>
      <c r="RZC202" s="303"/>
      <c r="RZD202" s="303"/>
      <c r="RZE202" s="303"/>
      <c r="RZF202" s="303"/>
      <c r="RZG202" s="303"/>
      <c r="RZH202" s="303"/>
      <c r="RZI202" s="303"/>
      <c r="RZJ202" s="303"/>
      <c r="RZK202" s="303"/>
      <c r="RZL202" s="303"/>
      <c r="RZM202" s="303"/>
      <c r="RZN202" s="303"/>
      <c r="RZO202" s="303"/>
      <c r="RZP202" s="303"/>
      <c r="RZQ202" s="303"/>
      <c r="RZR202" s="303"/>
      <c r="RZS202" s="303"/>
      <c r="RZT202" s="303"/>
      <c r="RZU202" s="303"/>
      <c r="RZV202" s="303"/>
      <c r="RZW202" s="303"/>
      <c r="RZX202" s="303"/>
      <c r="RZY202" s="303"/>
      <c r="RZZ202" s="303"/>
      <c r="SAA202" s="303"/>
      <c r="SAB202" s="303"/>
      <c r="SAC202" s="303"/>
      <c r="SAD202" s="303"/>
      <c r="SAE202" s="303"/>
      <c r="SAF202" s="303"/>
      <c r="SAG202" s="303"/>
      <c r="SAH202" s="303"/>
      <c r="SAI202" s="303"/>
      <c r="SAJ202" s="303"/>
      <c r="SAK202" s="303"/>
      <c r="SAL202" s="303"/>
      <c r="SAM202" s="303"/>
      <c r="SAN202" s="303"/>
      <c r="SAO202" s="303"/>
      <c r="SAP202" s="303"/>
      <c r="SAQ202" s="303"/>
      <c r="SAR202" s="303"/>
      <c r="SAS202" s="303"/>
      <c r="SAT202" s="303"/>
      <c r="SAU202" s="303"/>
      <c r="SAV202" s="303"/>
      <c r="SAW202" s="303"/>
      <c r="SAX202" s="303"/>
      <c r="SAY202" s="303"/>
      <c r="SAZ202" s="303"/>
      <c r="SBA202" s="303"/>
      <c r="SBB202" s="303"/>
      <c r="SBC202" s="303"/>
      <c r="SBD202" s="303"/>
      <c r="SBE202" s="303"/>
      <c r="SBF202" s="303"/>
      <c r="SBG202" s="303"/>
      <c r="SBH202" s="303"/>
      <c r="SBI202" s="303"/>
      <c r="SBJ202" s="303"/>
      <c r="SBK202" s="303"/>
      <c r="SBL202" s="303"/>
      <c r="SBM202" s="303"/>
      <c r="SBN202" s="303"/>
      <c r="SBO202" s="303"/>
      <c r="SBP202" s="303"/>
      <c r="SBQ202" s="303"/>
      <c r="SBR202" s="303"/>
      <c r="SBS202" s="303"/>
      <c r="SBT202" s="303"/>
      <c r="SBU202" s="303"/>
      <c r="SBV202" s="303"/>
      <c r="SBW202" s="303"/>
      <c r="SBX202" s="303"/>
      <c r="SBY202" s="303"/>
      <c r="SBZ202" s="303"/>
      <c r="SCA202" s="303"/>
      <c r="SCB202" s="303"/>
      <c r="SCC202" s="303"/>
      <c r="SCD202" s="303"/>
      <c r="SCE202" s="303"/>
      <c r="SCF202" s="303"/>
      <c r="SCG202" s="303"/>
      <c r="SCH202" s="303"/>
      <c r="SCI202" s="303"/>
      <c r="SCJ202" s="303"/>
      <c r="SCK202" s="303"/>
      <c r="SCL202" s="303"/>
      <c r="SCM202" s="303"/>
      <c r="SCN202" s="303"/>
      <c r="SCO202" s="303"/>
      <c r="SCP202" s="303"/>
      <c r="SCQ202" s="303"/>
      <c r="SCR202" s="303"/>
      <c r="SCS202" s="303"/>
      <c r="SCT202" s="303"/>
      <c r="SCU202" s="303"/>
      <c r="SCV202" s="303"/>
      <c r="SCW202" s="303"/>
      <c r="SCX202" s="303"/>
      <c r="SCY202" s="303"/>
      <c r="SCZ202" s="303"/>
      <c r="SDA202" s="303"/>
      <c r="SDB202" s="303"/>
      <c r="SDC202" s="303"/>
      <c r="SDD202" s="303"/>
      <c r="SDE202" s="303"/>
      <c r="SDF202" s="303"/>
      <c r="SDG202" s="303"/>
      <c r="SDH202" s="303"/>
      <c r="SDI202" s="303"/>
      <c r="SDJ202" s="303"/>
      <c r="SDK202" s="303"/>
      <c r="SDL202" s="303"/>
      <c r="SDM202" s="303"/>
      <c r="SDN202" s="303"/>
      <c r="SDO202" s="303"/>
      <c r="SDP202" s="303"/>
      <c r="SDQ202" s="303"/>
      <c r="SDR202" s="303"/>
      <c r="SDS202" s="303"/>
      <c r="SDT202" s="303"/>
      <c r="SDU202" s="303"/>
      <c r="SDV202" s="303"/>
      <c r="SDW202" s="303"/>
      <c r="SDX202" s="303"/>
      <c r="SDY202" s="303"/>
      <c r="SDZ202" s="303"/>
      <c r="SEA202" s="303"/>
      <c r="SEB202" s="303"/>
      <c r="SEC202" s="303"/>
      <c r="SED202" s="303"/>
      <c r="SEE202" s="303"/>
      <c r="SEF202" s="303"/>
      <c r="SEG202" s="303"/>
      <c r="SEH202" s="303"/>
      <c r="SEI202" s="303"/>
      <c r="SEJ202" s="303"/>
      <c r="SEK202" s="303"/>
      <c r="SEL202" s="303"/>
      <c r="SEM202" s="303"/>
      <c r="SEN202" s="303"/>
      <c r="SEO202" s="303"/>
      <c r="SEP202" s="303"/>
      <c r="SEQ202" s="303"/>
      <c r="SER202" s="303"/>
      <c r="SES202" s="303"/>
      <c r="SET202" s="303"/>
      <c r="SEU202" s="303"/>
      <c r="SEV202" s="303"/>
      <c r="SEW202" s="303"/>
      <c r="SEX202" s="303"/>
      <c r="SEY202" s="303"/>
      <c r="SEZ202" s="303"/>
      <c r="SFA202" s="303"/>
      <c r="SFB202" s="303"/>
      <c r="SFC202" s="303"/>
      <c r="SFD202" s="303"/>
      <c r="SFE202" s="303"/>
      <c r="SFF202" s="303"/>
      <c r="SFG202" s="303"/>
      <c r="SFH202" s="303"/>
      <c r="SFI202" s="303"/>
      <c r="SFJ202" s="303"/>
      <c r="SFK202" s="303"/>
      <c r="SFL202" s="303"/>
      <c r="SFM202" s="303"/>
      <c r="SFN202" s="303"/>
      <c r="SFO202" s="303"/>
      <c r="SFP202" s="303"/>
      <c r="SFQ202" s="303"/>
      <c r="SFR202" s="303"/>
      <c r="SFS202" s="303"/>
      <c r="SFT202" s="303"/>
      <c r="SFU202" s="303"/>
      <c r="SFV202" s="303"/>
      <c r="SFW202" s="303"/>
      <c r="SFX202" s="303"/>
      <c r="SFY202" s="303"/>
      <c r="SFZ202" s="303"/>
      <c r="SGA202" s="303"/>
      <c r="SGB202" s="303"/>
      <c r="SGC202" s="303"/>
      <c r="SGD202" s="303"/>
      <c r="SGE202" s="303"/>
      <c r="SGF202" s="303"/>
      <c r="SGG202" s="303"/>
      <c r="SGH202" s="303"/>
      <c r="SGI202" s="303"/>
      <c r="SGJ202" s="303"/>
      <c r="SGK202" s="303"/>
      <c r="SGL202" s="303"/>
      <c r="SGM202" s="303"/>
      <c r="SGN202" s="303"/>
      <c r="SGO202" s="303"/>
      <c r="SGP202" s="303"/>
      <c r="SGQ202" s="303"/>
      <c r="SGR202" s="303"/>
      <c r="SGS202" s="303"/>
      <c r="SGT202" s="303"/>
      <c r="SGU202" s="303"/>
      <c r="SGV202" s="303"/>
      <c r="SGW202" s="303"/>
      <c r="SGX202" s="303"/>
      <c r="SGY202" s="303"/>
      <c r="SGZ202" s="303"/>
      <c r="SHA202" s="303"/>
      <c r="SHB202" s="303"/>
      <c r="SHC202" s="303"/>
      <c r="SHD202" s="303"/>
      <c r="SHE202" s="303"/>
      <c r="SHF202" s="303"/>
      <c r="SHG202" s="303"/>
      <c r="SHH202" s="303"/>
      <c r="SHI202" s="303"/>
      <c r="SHJ202" s="303"/>
      <c r="SHK202" s="303"/>
      <c r="SHL202" s="303"/>
      <c r="SHM202" s="303"/>
      <c r="SHN202" s="303"/>
      <c r="SHO202" s="303"/>
      <c r="SHP202" s="303"/>
      <c r="SHQ202" s="303"/>
      <c r="SHR202" s="303"/>
      <c r="SHS202" s="303"/>
      <c r="SHT202" s="303"/>
      <c r="SHU202" s="303"/>
      <c r="SHV202" s="303"/>
      <c r="SHW202" s="303"/>
      <c r="SHX202" s="303"/>
      <c r="SHY202" s="303"/>
      <c r="SHZ202" s="303"/>
      <c r="SIA202" s="303"/>
      <c r="SIB202" s="303"/>
      <c r="SIC202" s="303"/>
      <c r="SID202" s="303"/>
      <c r="SIE202" s="303"/>
      <c r="SIF202" s="303"/>
      <c r="SIG202" s="303"/>
      <c r="SIH202" s="303"/>
      <c r="SII202" s="303"/>
      <c r="SIJ202" s="303"/>
      <c r="SIK202" s="303"/>
      <c r="SIL202" s="303"/>
      <c r="SIM202" s="303"/>
      <c r="SIN202" s="303"/>
      <c r="SIO202" s="303"/>
      <c r="SIP202" s="303"/>
      <c r="SIQ202" s="303"/>
      <c r="SIR202" s="303"/>
      <c r="SIS202" s="303"/>
      <c r="SIT202" s="303"/>
      <c r="SIU202" s="303"/>
      <c r="SIV202" s="303"/>
      <c r="SIW202" s="303"/>
      <c r="SIX202" s="303"/>
      <c r="SIY202" s="303"/>
      <c r="SIZ202" s="303"/>
      <c r="SJA202" s="303"/>
      <c r="SJB202" s="303"/>
      <c r="SJC202" s="303"/>
      <c r="SJD202" s="303"/>
      <c r="SJE202" s="303"/>
      <c r="SJF202" s="303"/>
      <c r="SJG202" s="303"/>
      <c r="SJH202" s="303"/>
      <c r="SJI202" s="303"/>
      <c r="SJJ202" s="303"/>
      <c r="SJK202" s="303"/>
      <c r="SJL202" s="303"/>
      <c r="SJM202" s="303"/>
      <c r="SJN202" s="303"/>
      <c r="SJO202" s="303"/>
      <c r="SJP202" s="303"/>
      <c r="SJQ202" s="303"/>
      <c r="SJR202" s="303"/>
      <c r="SJS202" s="303"/>
      <c r="SJT202" s="303"/>
      <c r="SJU202" s="303"/>
      <c r="SJV202" s="303"/>
      <c r="SJW202" s="303"/>
      <c r="SJX202" s="303"/>
      <c r="SJY202" s="303"/>
      <c r="SJZ202" s="303"/>
      <c r="SKA202" s="303"/>
      <c r="SKB202" s="303"/>
      <c r="SKC202" s="303"/>
      <c r="SKD202" s="303"/>
      <c r="SKE202" s="303"/>
      <c r="SKF202" s="303"/>
      <c r="SKG202" s="303"/>
      <c r="SKH202" s="303"/>
      <c r="SKI202" s="303"/>
      <c r="SKJ202" s="303"/>
      <c r="SKK202" s="303"/>
      <c r="SKL202" s="303"/>
      <c r="SKM202" s="303"/>
      <c r="SKN202" s="303"/>
      <c r="SKO202" s="303"/>
      <c r="SKP202" s="303"/>
      <c r="SKQ202" s="303"/>
      <c r="SKR202" s="303"/>
      <c r="SKS202" s="303"/>
      <c r="SKT202" s="303"/>
      <c r="SKU202" s="303"/>
      <c r="SKV202" s="303"/>
      <c r="SKW202" s="303"/>
      <c r="SKX202" s="303"/>
      <c r="SKY202" s="303"/>
      <c r="SKZ202" s="303"/>
      <c r="SLA202" s="303"/>
      <c r="SLB202" s="303"/>
      <c r="SLC202" s="303"/>
      <c r="SLD202" s="303"/>
      <c r="SLE202" s="303"/>
      <c r="SLF202" s="303"/>
      <c r="SLG202" s="303"/>
      <c r="SLH202" s="303"/>
      <c r="SLI202" s="303"/>
      <c r="SLJ202" s="303"/>
      <c r="SLK202" s="303"/>
      <c r="SLL202" s="303"/>
      <c r="SLM202" s="303"/>
      <c r="SLN202" s="303"/>
      <c r="SLO202" s="303"/>
      <c r="SLP202" s="303"/>
      <c r="SLQ202" s="303"/>
      <c r="SLR202" s="303"/>
      <c r="SLS202" s="303"/>
      <c r="SLT202" s="303"/>
      <c r="SLU202" s="303"/>
      <c r="SLV202" s="303"/>
      <c r="SLW202" s="303"/>
      <c r="SLX202" s="303"/>
      <c r="SLY202" s="303"/>
      <c r="SLZ202" s="303"/>
      <c r="SMA202" s="303"/>
      <c r="SMB202" s="303"/>
      <c r="SMC202" s="303"/>
      <c r="SMD202" s="303"/>
      <c r="SME202" s="303"/>
      <c r="SMF202" s="303"/>
      <c r="SMG202" s="303"/>
      <c r="SMH202" s="303"/>
      <c r="SMI202" s="303"/>
      <c r="SMJ202" s="303"/>
      <c r="SMK202" s="303"/>
      <c r="SML202" s="303"/>
      <c r="SMM202" s="303"/>
      <c r="SMN202" s="303"/>
      <c r="SMO202" s="303"/>
      <c r="SMP202" s="303"/>
      <c r="SMQ202" s="303"/>
      <c r="SMR202" s="303"/>
      <c r="SMS202" s="303"/>
      <c r="SMT202" s="303"/>
      <c r="SMU202" s="303"/>
      <c r="SMV202" s="303"/>
      <c r="SMW202" s="303"/>
      <c r="SMX202" s="303"/>
      <c r="SMY202" s="303"/>
      <c r="SMZ202" s="303"/>
      <c r="SNA202" s="303"/>
      <c r="SNB202" s="303"/>
      <c r="SNC202" s="303"/>
      <c r="SND202" s="303"/>
      <c r="SNE202" s="303"/>
      <c r="SNF202" s="303"/>
      <c r="SNG202" s="303"/>
      <c r="SNH202" s="303"/>
      <c r="SNI202" s="303"/>
      <c r="SNJ202" s="303"/>
      <c r="SNK202" s="303"/>
      <c r="SNL202" s="303"/>
      <c r="SNM202" s="303"/>
      <c r="SNN202" s="303"/>
      <c r="SNO202" s="303"/>
      <c r="SNP202" s="303"/>
      <c r="SNQ202" s="303"/>
      <c r="SNR202" s="303"/>
      <c r="SNS202" s="303"/>
      <c r="SNT202" s="303"/>
      <c r="SNU202" s="303"/>
      <c r="SNV202" s="303"/>
      <c r="SNW202" s="303"/>
      <c r="SNX202" s="303"/>
      <c r="SNY202" s="303"/>
      <c r="SNZ202" s="303"/>
      <c r="SOA202" s="303"/>
      <c r="SOB202" s="303"/>
      <c r="SOC202" s="303"/>
      <c r="SOD202" s="303"/>
      <c r="SOE202" s="303"/>
      <c r="SOF202" s="303"/>
      <c r="SOG202" s="303"/>
      <c r="SOH202" s="303"/>
      <c r="SOI202" s="303"/>
      <c r="SOJ202" s="303"/>
      <c r="SOK202" s="303"/>
      <c r="SOL202" s="303"/>
      <c r="SOM202" s="303"/>
      <c r="SON202" s="303"/>
      <c r="SOO202" s="303"/>
      <c r="SOP202" s="303"/>
      <c r="SOQ202" s="303"/>
      <c r="SOR202" s="303"/>
      <c r="SOS202" s="303"/>
      <c r="SOT202" s="303"/>
      <c r="SOU202" s="303"/>
      <c r="SOV202" s="303"/>
      <c r="SOW202" s="303"/>
      <c r="SOX202" s="303"/>
      <c r="SOY202" s="303"/>
      <c r="SOZ202" s="303"/>
      <c r="SPA202" s="303"/>
      <c r="SPB202" s="303"/>
      <c r="SPC202" s="303"/>
      <c r="SPD202" s="303"/>
      <c r="SPE202" s="303"/>
      <c r="SPF202" s="303"/>
      <c r="SPG202" s="303"/>
      <c r="SPH202" s="303"/>
      <c r="SPI202" s="303"/>
      <c r="SPJ202" s="303"/>
      <c r="SPK202" s="303"/>
      <c r="SPL202" s="303"/>
      <c r="SPM202" s="303"/>
      <c r="SPN202" s="303"/>
      <c r="SPO202" s="303"/>
      <c r="SPP202" s="303"/>
      <c r="SPQ202" s="303"/>
      <c r="SPR202" s="303"/>
      <c r="SPS202" s="303"/>
      <c r="SPT202" s="303"/>
      <c r="SPU202" s="303"/>
      <c r="SPV202" s="303"/>
      <c r="SPW202" s="303"/>
      <c r="SPX202" s="303"/>
      <c r="SPY202" s="303"/>
      <c r="SPZ202" s="303"/>
      <c r="SQA202" s="303"/>
      <c r="SQB202" s="303"/>
      <c r="SQC202" s="303"/>
      <c r="SQD202" s="303"/>
      <c r="SQE202" s="303"/>
      <c r="SQF202" s="303"/>
      <c r="SQG202" s="303"/>
      <c r="SQH202" s="303"/>
      <c r="SQI202" s="303"/>
      <c r="SQJ202" s="303"/>
      <c r="SQK202" s="303"/>
      <c r="SQL202" s="303"/>
      <c r="SQM202" s="303"/>
      <c r="SQN202" s="303"/>
      <c r="SQO202" s="303"/>
      <c r="SQP202" s="303"/>
      <c r="SQQ202" s="303"/>
      <c r="SQR202" s="303"/>
      <c r="SQS202" s="303"/>
      <c r="SQT202" s="303"/>
      <c r="SQU202" s="303"/>
      <c r="SQV202" s="303"/>
      <c r="SQW202" s="303"/>
      <c r="SQX202" s="303"/>
      <c r="SQY202" s="303"/>
      <c r="SQZ202" s="303"/>
      <c r="SRA202" s="303"/>
      <c r="SRB202" s="303"/>
      <c r="SRC202" s="303"/>
      <c r="SRD202" s="303"/>
      <c r="SRE202" s="303"/>
      <c r="SRF202" s="303"/>
      <c r="SRG202" s="303"/>
      <c r="SRH202" s="303"/>
      <c r="SRI202" s="303"/>
      <c r="SRJ202" s="303"/>
      <c r="SRK202" s="303"/>
      <c r="SRL202" s="303"/>
      <c r="SRM202" s="303"/>
      <c r="SRN202" s="303"/>
      <c r="SRO202" s="303"/>
      <c r="SRP202" s="303"/>
      <c r="SRQ202" s="303"/>
      <c r="SRR202" s="303"/>
      <c r="SRS202" s="303"/>
      <c r="SRT202" s="303"/>
      <c r="SRU202" s="303"/>
      <c r="SRV202" s="303"/>
      <c r="SRW202" s="303"/>
      <c r="SRX202" s="303"/>
      <c r="SRY202" s="303"/>
      <c r="SRZ202" s="303"/>
      <c r="SSA202" s="303"/>
      <c r="SSB202" s="303"/>
      <c r="SSC202" s="303"/>
      <c r="SSD202" s="303"/>
      <c r="SSE202" s="303"/>
      <c r="SSF202" s="303"/>
      <c r="SSG202" s="303"/>
      <c r="SSH202" s="303"/>
      <c r="SSI202" s="303"/>
      <c r="SSJ202" s="303"/>
      <c r="SSK202" s="303"/>
      <c r="SSL202" s="303"/>
      <c r="SSM202" s="303"/>
      <c r="SSN202" s="303"/>
      <c r="SSO202" s="303"/>
      <c r="SSP202" s="303"/>
      <c r="SSQ202" s="303"/>
      <c r="SSR202" s="303"/>
      <c r="SSS202" s="303"/>
      <c r="SST202" s="303"/>
      <c r="SSU202" s="303"/>
      <c r="SSV202" s="303"/>
      <c r="SSW202" s="303"/>
      <c r="SSX202" s="303"/>
      <c r="SSY202" s="303"/>
      <c r="SSZ202" s="303"/>
      <c r="STA202" s="303"/>
      <c r="STB202" s="303"/>
      <c r="STC202" s="303"/>
      <c r="STD202" s="303"/>
      <c r="STE202" s="303"/>
      <c r="STF202" s="303"/>
      <c r="STG202" s="303"/>
      <c r="STH202" s="303"/>
      <c r="STI202" s="303"/>
      <c r="STJ202" s="303"/>
      <c r="STK202" s="303"/>
      <c r="STL202" s="303"/>
      <c r="STM202" s="303"/>
      <c r="STN202" s="303"/>
      <c r="STO202" s="303"/>
      <c r="STP202" s="303"/>
      <c r="STQ202" s="303"/>
      <c r="STR202" s="303"/>
      <c r="STS202" s="303"/>
      <c r="STT202" s="303"/>
      <c r="STU202" s="303"/>
      <c r="STV202" s="303"/>
      <c r="STW202" s="303"/>
      <c r="STX202" s="303"/>
      <c r="STY202" s="303"/>
      <c r="STZ202" s="303"/>
      <c r="SUA202" s="303"/>
      <c r="SUB202" s="303"/>
      <c r="SUC202" s="303"/>
      <c r="SUD202" s="303"/>
      <c r="SUE202" s="303"/>
      <c r="SUF202" s="303"/>
      <c r="SUG202" s="303"/>
      <c r="SUH202" s="303"/>
      <c r="SUI202" s="303"/>
      <c r="SUJ202" s="303"/>
      <c r="SUK202" s="303"/>
      <c r="SUL202" s="303"/>
      <c r="SUM202" s="303"/>
      <c r="SUN202" s="303"/>
      <c r="SUO202" s="303"/>
      <c r="SUP202" s="303"/>
      <c r="SUQ202" s="303"/>
      <c r="SUR202" s="303"/>
      <c r="SUS202" s="303"/>
      <c r="SUT202" s="303"/>
      <c r="SUU202" s="303"/>
      <c r="SUV202" s="303"/>
      <c r="SUW202" s="303"/>
      <c r="SUX202" s="303"/>
      <c r="SUY202" s="303"/>
      <c r="SUZ202" s="303"/>
      <c r="SVA202" s="303"/>
      <c r="SVB202" s="303"/>
      <c r="SVC202" s="303"/>
      <c r="SVD202" s="303"/>
      <c r="SVE202" s="303"/>
      <c r="SVF202" s="303"/>
      <c r="SVG202" s="303"/>
      <c r="SVH202" s="303"/>
      <c r="SVI202" s="303"/>
      <c r="SVJ202" s="303"/>
      <c r="SVK202" s="303"/>
      <c r="SVL202" s="303"/>
      <c r="SVM202" s="303"/>
      <c r="SVN202" s="303"/>
      <c r="SVO202" s="303"/>
      <c r="SVP202" s="303"/>
      <c r="SVQ202" s="303"/>
      <c r="SVR202" s="303"/>
      <c r="SVS202" s="303"/>
      <c r="SVT202" s="303"/>
      <c r="SVU202" s="303"/>
      <c r="SVV202" s="303"/>
      <c r="SVW202" s="303"/>
      <c r="SVX202" s="303"/>
      <c r="SVY202" s="303"/>
      <c r="SVZ202" s="303"/>
      <c r="SWA202" s="303"/>
      <c r="SWB202" s="303"/>
      <c r="SWC202" s="303"/>
      <c r="SWD202" s="303"/>
      <c r="SWE202" s="303"/>
      <c r="SWF202" s="303"/>
      <c r="SWG202" s="303"/>
      <c r="SWH202" s="303"/>
      <c r="SWI202" s="303"/>
      <c r="SWJ202" s="303"/>
      <c r="SWK202" s="303"/>
      <c r="SWL202" s="303"/>
      <c r="SWM202" s="303"/>
      <c r="SWN202" s="303"/>
      <c r="SWO202" s="303"/>
      <c r="SWP202" s="303"/>
      <c r="SWQ202" s="303"/>
      <c r="SWR202" s="303"/>
      <c r="SWS202" s="303"/>
      <c r="SWT202" s="303"/>
      <c r="SWU202" s="303"/>
      <c r="SWV202" s="303"/>
      <c r="SWW202" s="303"/>
      <c r="SWX202" s="303"/>
      <c r="SWY202" s="303"/>
      <c r="SWZ202" s="303"/>
      <c r="SXA202" s="303"/>
      <c r="SXB202" s="303"/>
      <c r="SXC202" s="303"/>
      <c r="SXD202" s="303"/>
      <c r="SXE202" s="303"/>
      <c r="SXF202" s="303"/>
      <c r="SXG202" s="303"/>
      <c r="SXH202" s="303"/>
      <c r="SXI202" s="303"/>
      <c r="SXJ202" s="303"/>
      <c r="SXK202" s="303"/>
      <c r="SXL202" s="303"/>
      <c r="SXM202" s="303"/>
      <c r="SXN202" s="303"/>
      <c r="SXO202" s="303"/>
      <c r="SXP202" s="303"/>
      <c r="SXQ202" s="303"/>
      <c r="SXR202" s="303"/>
      <c r="SXS202" s="303"/>
      <c r="SXT202" s="303"/>
      <c r="SXU202" s="303"/>
      <c r="SXV202" s="303"/>
      <c r="SXW202" s="303"/>
      <c r="SXX202" s="303"/>
      <c r="SXY202" s="303"/>
      <c r="SXZ202" s="303"/>
      <c r="SYA202" s="303"/>
      <c r="SYB202" s="303"/>
      <c r="SYC202" s="303"/>
      <c r="SYD202" s="303"/>
      <c r="SYE202" s="303"/>
      <c r="SYF202" s="303"/>
      <c r="SYG202" s="303"/>
      <c r="SYH202" s="303"/>
      <c r="SYI202" s="303"/>
      <c r="SYJ202" s="303"/>
      <c r="SYK202" s="303"/>
      <c r="SYL202" s="303"/>
      <c r="SYM202" s="303"/>
      <c r="SYN202" s="303"/>
      <c r="SYO202" s="303"/>
      <c r="SYP202" s="303"/>
      <c r="SYQ202" s="303"/>
      <c r="SYR202" s="303"/>
      <c r="SYS202" s="303"/>
      <c r="SYT202" s="303"/>
      <c r="SYU202" s="303"/>
      <c r="SYV202" s="303"/>
      <c r="SYW202" s="303"/>
      <c r="SYX202" s="303"/>
      <c r="SYY202" s="303"/>
      <c r="SYZ202" s="303"/>
      <c r="SZA202" s="303"/>
      <c r="SZB202" s="303"/>
      <c r="SZC202" s="303"/>
      <c r="SZD202" s="303"/>
      <c r="SZE202" s="303"/>
      <c r="SZF202" s="303"/>
      <c r="SZG202" s="303"/>
      <c r="SZH202" s="303"/>
      <c r="SZI202" s="303"/>
      <c r="SZJ202" s="303"/>
      <c r="SZK202" s="303"/>
      <c r="SZL202" s="303"/>
      <c r="SZM202" s="303"/>
      <c r="SZN202" s="303"/>
      <c r="SZO202" s="303"/>
      <c r="SZP202" s="303"/>
      <c r="SZQ202" s="303"/>
      <c r="SZR202" s="303"/>
      <c r="SZS202" s="303"/>
      <c r="SZT202" s="303"/>
      <c r="SZU202" s="303"/>
      <c r="SZV202" s="303"/>
      <c r="SZW202" s="303"/>
      <c r="SZX202" s="303"/>
      <c r="SZY202" s="303"/>
      <c r="SZZ202" s="303"/>
      <c r="TAA202" s="303"/>
      <c r="TAB202" s="303"/>
      <c r="TAC202" s="303"/>
      <c r="TAD202" s="303"/>
      <c r="TAE202" s="303"/>
      <c r="TAF202" s="303"/>
      <c r="TAG202" s="303"/>
      <c r="TAH202" s="303"/>
      <c r="TAI202" s="303"/>
      <c r="TAJ202" s="303"/>
      <c r="TAK202" s="303"/>
      <c r="TAL202" s="303"/>
      <c r="TAM202" s="303"/>
      <c r="TAN202" s="303"/>
      <c r="TAO202" s="303"/>
      <c r="TAP202" s="303"/>
      <c r="TAQ202" s="303"/>
      <c r="TAR202" s="303"/>
      <c r="TAS202" s="303"/>
      <c r="TAT202" s="303"/>
      <c r="TAU202" s="303"/>
      <c r="TAV202" s="303"/>
      <c r="TAW202" s="303"/>
      <c r="TAX202" s="303"/>
      <c r="TAY202" s="303"/>
      <c r="TAZ202" s="303"/>
      <c r="TBA202" s="303"/>
      <c r="TBB202" s="303"/>
      <c r="TBC202" s="303"/>
      <c r="TBD202" s="303"/>
      <c r="TBE202" s="303"/>
      <c r="TBF202" s="303"/>
      <c r="TBG202" s="303"/>
      <c r="TBH202" s="303"/>
      <c r="TBI202" s="303"/>
      <c r="TBJ202" s="303"/>
      <c r="TBK202" s="303"/>
      <c r="TBL202" s="303"/>
      <c r="TBM202" s="303"/>
      <c r="TBN202" s="303"/>
      <c r="TBO202" s="303"/>
      <c r="TBP202" s="303"/>
      <c r="TBQ202" s="303"/>
      <c r="TBR202" s="303"/>
      <c r="TBS202" s="303"/>
      <c r="TBT202" s="303"/>
      <c r="TBU202" s="303"/>
      <c r="TBV202" s="303"/>
      <c r="TBW202" s="303"/>
      <c r="TBX202" s="303"/>
      <c r="TBY202" s="303"/>
      <c r="TBZ202" s="303"/>
      <c r="TCA202" s="303"/>
      <c r="TCB202" s="303"/>
      <c r="TCC202" s="303"/>
      <c r="TCD202" s="303"/>
      <c r="TCE202" s="303"/>
      <c r="TCF202" s="303"/>
      <c r="TCG202" s="303"/>
      <c r="TCH202" s="303"/>
      <c r="TCI202" s="303"/>
      <c r="TCJ202" s="303"/>
      <c r="TCK202" s="303"/>
      <c r="TCL202" s="303"/>
      <c r="TCM202" s="303"/>
      <c r="TCN202" s="303"/>
      <c r="TCO202" s="303"/>
      <c r="TCP202" s="303"/>
      <c r="TCQ202" s="303"/>
      <c r="TCR202" s="303"/>
      <c r="TCS202" s="303"/>
      <c r="TCT202" s="303"/>
      <c r="TCU202" s="303"/>
      <c r="TCV202" s="303"/>
      <c r="TCW202" s="303"/>
      <c r="TCX202" s="303"/>
      <c r="TCY202" s="303"/>
      <c r="TCZ202" s="303"/>
      <c r="TDA202" s="303"/>
      <c r="TDB202" s="303"/>
      <c r="TDC202" s="303"/>
      <c r="TDD202" s="303"/>
      <c r="TDE202" s="303"/>
      <c r="TDF202" s="303"/>
      <c r="TDG202" s="303"/>
      <c r="TDH202" s="303"/>
      <c r="TDI202" s="303"/>
      <c r="TDJ202" s="303"/>
      <c r="TDK202" s="303"/>
      <c r="TDL202" s="303"/>
      <c r="TDM202" s="303"/>
      <c r="TDN202" s="303"/>
      <c r="TDO202" s="303"/>
      <c r="TDP202" s="303"/>
      <c r="TDQ202" s="303"/>
      <c r="TDR202" s="303"/>
      <c r="TDS202" s="303"/>
      <c r="TDT202" s="303"/>
      <c r="TDU202" s="303"/>
      <c r="TDV202" s="303"/>
      <c r="TDW202" s="303"/>
      <c r="TDX202" s="303"/>
      <c r="TDY202" s="303"/>
      <c r="TDZ202" s="303"/>
      <c r="TEA202" s="303"/>
      <c r="TEB202" s="303"/>
      <c r="TEC202" s="303"/>
      <c r="TED202" s="303"/>
      <c r="TEE202" s="303"/>
      <c r="TEF202" s="303"/>
      <c r="TEG202" s="303"/>
      <c r="TEH202" s="303"/>
      <c r="TEI202" s="303"/>
      <c r="TEJ202" s="303"/>
      <c r="TEK202" s="303"/>
      <c r="TEL202" s="303"/>
      <c r="TEM202" s="303"/>
      <c r="TEN202" s="303"/>
      <c r="TEO202" s="303"/>
      <c r="TEP202" s="303"/>
      <c r="TEQ202" s="303"/>
      <c r="TER202" s="303"/>
      <c r="TES202" s="303"/>
      <c r="TET202" s="303"/>
      <c r="TEU202" s="303"/>
      <c r="TEV202" s="303"/>
      <c r="TEW202" s="303"/>
      <c r="TEX202" s="303"/>
      <c r="TEY202" s="303"/>
      <c r="TEZ202" s="303"/>
      <c r="TFA202" s="303"/>
      <c r="TFB202" s="303"/>
      <c r="TFC202" s="303"/>
      <c r="TFD202" s="303"/>
      <c r="TFE202" s="303"/>
      <c r="TFF202" s="303"/>
      <c r="TFG202" s="303"/>
      <c r="TFH202" s="303"/>
      <c r="TFI202" s="303"/>
      <c r="TFJ202" s="303"/>
      <c r="TFK202" s="303"/>
      <c r="TFL202" s="303"/>
      <c r="TFM202" s="303"/>
      <c r="TFN202" s="303"/>
      <c r="TFO202" s="303"/>
      <c r="TFP202" s="303"/>
      <c r="TFQ202" s="303"/>
      <c r="TFR202" s="303"/>
      <c r="TFS202" s="303"/>
      <c r="TFT202" s="303"/>
      <c r="TFU202" s="303"/>
      <c r="TFV202" s="303"/>
      <c r="TFW202" s="303"/>
      <c r="TFX202" s="303"/>
      <c r="TFY202" s="303"/>
      <c r="TFZ202" s="303"/>
      <c r="TGA202" s="303"/>
      <c r="TGB202" s="303"/>
      <c r="TGC202" s="303"/>
      <c r="TGD202" s="303"/>
      <c r="TGE202" s="303"/>
      <c r="TGF202" s="303"/>
      <c r="TGG202" s="303"/>
      <c r="TGH202" s="303"/>
      <c r="TGI202" s="303"/>
      <c r="TGJ202" s="303"/>
      <c r="TGK202" s="303"/>
      <c r="TGL202" s="303"/>
      <c r="TGM202" s="303"/>
      <c r="TGN202" s="303"/>
      <c r="TGO202" s="303"/>
      <c r="TGP202" s="303"/>
      <c r="TGQ202" s="303"/>
      <c r="TGR202" s="303"/>
      <c r="TGS202" s="303"/>
      <c r="TGT202" s="303"/>
      <c r="TGU202" s="303"/>
      <c r="TGV202" s="303"/>
      <c r="TGW202" s="303"/>
      <c r="TGX202" s="303"/>
      <c r="TGY202" s="303"/>
      <c r="TGZ202" s="303"/>
      <c r="THA202" s="303"/>
      <c r="THB202" s="303"/>
      <c r="THC202" s="303"/>
      <c r="THD202" s="303"/>
      <c r="THE202" s="303"/>
      <c r="THF202" s="303"/>
      <c r="THG202" s="303"/>
      <c r="THH202" s="303"/>
      <c r="THI202" s="303"/>
      <c r="THJ202" s="303"/>
      <c r="THK202" s="303"/>
      <c r="THL202" s="303"/>
      <c r="THM202" s="303"/>
      <c r="THN202" s="303"/>
      <c r="THO202" s="303"/>
      <c r="THP202" s="303"/>
      <c r="THQ202" s="303"/>
      <c r="THR202" s="303"/>
      <c r="THS202" s="303"/>
      <c r="THT202" s="303"/>
      <c r="THU202" s="303"/>
      <c r="THV202" s="303"/>
      <c r="THW202" s="303"/>
      <c r="THX202" s="303"/>
      <c r="THY202" s="303"/>
      <c r="THZ202" s="303"/>
      <c r="TIA202" s="303"/>
      <c r="TIB202" s="303"/>
      <c r="TIC202" s="303"/>
      <c r="TID202" s="303"/>
      <c r="TIE202" s="303"/>
      <c r="TIF202" s="303"/>
      <c r="TIG202" s="303"/>
      <c r="TIH202" s="303"/>
      <c r="TII202" s="303"/>
      <c r="TIJ202" s="303"/>
      <c r="TIK202" s="303"/>
      <c r="TIL202" s="303"/>
      <c r="TIM202" s="303"/>
      <c r="TIN202" s="303"/>
      <c r="TIO202" s="303"/>
      <c r="TIP202" s="303"/>
      <c r="TIQ202" s="303"/>
      <c r="TIR202" s="303"/>
      <c r="TIS202" s="303"/>
      <c r="TIT202" s="303"/>
      <c r="TIU202" s="303"/>
      <c r="TIV202" s="303"/>
      <c r="TIW202" s="303"/>
      <c r="TIX202" s="303"/>
      <c r="TIY202" s="303"/>
      <c r="TIZ202" s="303"/>
      <c r="TJA202" s="303"/>
      <c r="TJB202" s="303"/>
      <c r="TJC202" s="303"/>
      <c r="TJD202" s="303"/>
      <c r="TJE202" s="303"/>
      <c r="TJF202" s="303"/>
      <c r="TJG202" s="303"/>
      <c r="TJH202" s="303"/>
      <c r="TJI202" s="303"/>
      <c r="TJJ202" s="303"/>
      <c r="TJK202" s="303"/>
      <c r="TJL202" s="303"/>
      <c r="TJM202" s="303"/>
      <c r="TJN202" s="303"/>
      <c r="TJO202" s="303"/>
      <c r="TJP202" s="303"/>
      <c r="TJQ202" s="303"/>
      <c r="TJR202" s="303"/>
      <c r="TJS202" s="303"/>
      <c r="TJT202" s="303"/>
      <c r="TJU202" s="303"/>
      <c r="TJV202" s="303"/>
      <c r="TJW202" s="303"/>
      <c r="TJX202" s="303"/>
      <c r="TJY202" s="303"/>
      <c r="TJZ202" s="303"/>
      <c r="TKA202" s="303"/>
      <c r="TKB202" s="303"/>
      <c r="TKC202" s="303"/>
      <c r="TKD202" s="303"/>
      <c r="TKE202" s="303"/>
      <c r="TKF202" s="303"/>
      <c r="TKG202" s="303"/>
      <c r="TKH202" s="303"/>
      <c r="TKI202" s="303"/>
      <c r="TKJ202" s="303"/>
      <c r="TKK202" s="303"/>
      <c r="TKL202" s="303"/>
      <c r="TKM202" s="303"/>
      <c r="TKN202" s="303"/>
      <c r="TKO202" s="303"/>
      <c r="TKP202" s="303"/>
      <c r="TKQ202" s="303"/>
      <c r="TKR202" s="303"/>
      <c r="TKS202" s="303"/>
      <c r="TKT202" s="303"/>
      <c r="TKU202" s="303"/>
      <c r="TKV202" s="303"/>
      <c r="TKW202" s="303"/>
      <c r="TKX202" s="303"/>
      <c r="TKY202" s="303"/>
      <c r="TKZ202" s="303"/>
      <c r="TLA202" s="303"/>
      <c r="TLB202" s="303"/>
      <c r="TLC202" s="303"/>
      <c r="TLD202" s="303"/>
      <c r="TLE202" s="303"/>
      <c r="TLF202" s="303"/>
      <c r="TLG202" s="303"/>
      <c r="TLH202" s="303"/>
      <c r="TLI202" s="303"/>
      <c r="TLJ202" s="303"/>
      <c r="TLK202" s="303"/>
      <c r="TLL202" s="303"/>
      <c r="TLM202" s="303"/>
      <c r="TLN202" s="303"/>
      <c r="TLO202" s="303"/>
      <c r="TLP202" s="303"/>
      <c r="TLQ202" s="303"/>
      <c r="TLR202" s="303"/>
      <c r="TLS202" s="303"/>
      <c r="TLT202" s="303"/>
      <c r="TLU202" s="303"/>
      <c r="TLV202" s="303"/>
      <c r="TLW202" s="303"/>
      <c r="TLX202" s="303"/>
      <c r="TLY202" s="303"/>
      <c r="TLZ202" s="303"/>
      <c r="TMA202" s="303"/>
      <c r="TMB202" s="303"/>
      <c r="TMC202" s="303"/>
      <c r="TMD202" s="303"/>
      <c r="TME202" s="303"/>
      <c r="TMF202" s="303"/>
      <c r="TMG202" s="303"/>
      <c r="TMH202" s="303"/>
      <c r="TMI202" s="303"/>
      <c r="TMJ202" s="303"/>
      <c r="TMK202" s="303"/>
      <c r="TML202" s="303"/>
      <c r="TMM202" s="303"/>
      <c r="TMN202" s="303"/>
      <c r="TMO202" s="303"/>
      <c r="TMP202" s="303"/>
      <c r="TMQ202" s="303"/>
      <c r="TMR202" s="303"/>
      <c r="TMS202" s="303"/>
      <c r="TMT202" s="303"/>
      <c r="TMU202" s="303"/>
      <c r="TMV202" s="303"/>
      <c r="TMW202" s="303"/>
      <c r="TMX202" s="303"/>
      <c r="TMY202" s="303"/>
      <c r="TMZ202" s="303"/>
      <c r="TNA202" s="303"/>
      <c r="TNB202" s="303"/>
      <c r="TNC202" s="303"/>
      <c r="TND202" s="303"/>
      <c r="TNE202" s="303"/>
      <c r="TNF202" s="303"/>
      <c r="TNG202" s="303"/>
      <c r="TNH202" s="303"/>
      <c r="TNI202" s="303"/>
      <c r="TNJ202" s="303"/>
      <c r="TNK202" s="303"/>
      <c r="TNL202" s="303"/>
      <c r="TNM202" s="303"/>
      <c r="TNN202" s="303"/>
      <c r="TNO202" s="303"/>
      <c r="TNP202" s="303"/>
      <c r="TNQ202" s="303"/>
      <c r="TNR202" s="303"/>
      <c r="TNS202" s="303"/>
      <c r="TNT202" s="303"/>
      <c r="TNU202" s="303"/>
      <c r="TNV202" s="303"/>
      <c r="TNW202" s="303"/>
      <c r="TNX202" s="303"/>
      <c r="TNY202" s="303"/>
      <c r="TNZ202" s="303"/>
      <c r="TOA202" s="303"/>
      <c r="TOB202" s="303"/>
      <c r="TOC202" s="303"/>
      <c r="TOD202" s="303"/>
      <c r="TOE202" s="303"/>
      <c r="TOF202" s="303"/>
      <c r="TOG202" s="303"/>
      <c r="TOH202" s="303"/>
      <c r="TOI202" s="303"/>
      <c r="TOJ202" s="303"/>
      <c r="TOK202" s="303"/>
      <c r="TOL202" s="303"/>
      <c r="TOM202" s="303"/>
      <c r="TON202" s="303"/>
      <c r="TOO202" s="303"/>
      <c r="TOP202" s="303"/>
      <c r="TOQ202" s="303"/>
      <c r="TOR202" s="303"/>
      <c r="TOS202" s="303"/>
      <c r="TOT202" s="303"/>
      <c r="TOU202" s="303"/>
      <c r="TOV202" s="303"/>
      <c r="TOW202" s="303"/>
      <c r="TOX202" s="303"/>
      <c r="TOY202" s="303"/>
      <c r="TOZ202" s="303"/>
      <c r="TPA202" s="303"/>
      <c r="TPB202" s="303"/>
      <c r="TPC202" s="303"/>
      <c r="TPD202" s="303"/>
      <c r="TPE202" s="303"/>
      <c r="TPF202" s="303"/>
      <c r="TPG202" s="303"/>
      <c r="TPH202" s="303"/>
      <c r="TPI202" s="303"/>
      <c r="TPJ202" s="303"/>
      <c r="TPK202" s="303"/>
      <c r="TPL202" s="303"/>
      <c r="TPM202" s="303"/>
      <c r="TPN202" s="303"/>
      <c r="TPO202" s="303"/>
      <c r="TPP202" s="303"/>
      <c r="TPQ202" s="303"/>
      <c r="TPR202" s="303"/>
      <c r="TPS202" s="303"/>
      <c r="TPT202" s="303"/>
      <c r="TPU202" s="303"/>
      <c r="TPV202" s="303"/>
      <c r="TPW202" s="303"/>
      <c r="TPX202" s="303"/>
      <c r="TPY202" s="303"/>
      <c r="TPZ202" s="303"/>
      <c r="TQA202" s="303"/>
      <c r="TQB202" s="303"/>
      <c r="TQC202" s="303"/>
      <c r="TQD202" s="303"/>
      <c r="TQE202" s="303"/>
      <c r="TQF202" s="303"/>
      <c r="TQG202" s="303"/>
      <c r="TQH202" s="303"/>
      <c r="TQI202" s="303"/>
      <c r="TQJ202" s="303"/>
      <c r="TQK202" s="303"/>
      <c r="TQL202" s="303"/>
      <c r="TQM202" s="303"/>
      <c r="TQN202" s="303"/>
      <c r="TQO202" s="303"/>
      <c r="TQP202" s="303"/>
      <c r="TQQ202" s="303"/>
      <c r="TQR202" s="303"/>
      <c r="TQS202" s="303"/>
      <c r="TQT202" s="303"/>
      <c r="TQU202" s="303"/>
      <c r="TQV202" s="303"/>
      <c r="TQW202" s="303"/>
      <c r="TQX202" s="303"/>
      <c r="TQY202" s="303"/>
      <c r="TQZ202" s="303"/>
      <c r="TRA202" s="303"/>
      <c r="TRB202" s="303"/>
      <c r="TRC202" s="303"/>
      <c r="TRD202" s="303"/>
      <c r="TRE202" s="303"/>
      <c r="TRF202" s="303"/>
      <c r="TRG202" s="303"/>
      <c r="TRH202" s="303"/>
      <c r="TRI202" s="303"/>
      <c r="TRJ202" s="303"/>
      <c r="TRK202" s="303"/>
      <c r="TRL202" s="303"/>
      <c r="TRM202" s="303"/>
      <c r="TRN202" s="303"/>
      <c r="TRO202" s="303"/>
      <c r="TRP202" s="303"/>
      <c r="TRQ202" s="303"/>
      <c r="TRR202" s="303"/>
      <c r="TRS202" s="303"/>
      <c r="TRT202" s="303"/>
      <c r="TRU202" s="303"/>
      <c r="TRV202" s="303"/>
      <c r="TRW202" s="303"/>
      <c r="TRX202" s="303"/>
      <c r="TRY202" s="303"/>
      <c r="TRZ202" s="303"/>
      <c r="TSA202" s="303"/>
      <c r="TSB202" s="303"/>
      <c r="TSC202" s="303"/>
      <c r="TSD202" s="303"/>
      <c r="TSE202" s="303"/>
      <c r="TSF202" s="303"/>
      <c r="TSG202" s="303"/>
      <c r="TSH202" s="303"/>
      <c r="TSI202" s="303"/>
      <c r="TSJ202" s="303"/>
      <c r="TSK202" s="303"/>
      <c r="TSL202" s="303"/>
      <c r="TSM202" s="303"/>
      <c r="TSN202" s="303"/>
      <c r="TSO202" s="303"/>
      <c r="TSP202" s="303"/>
      <c r="TSQ202" s="303"/>
      <c r="TSR202" s="303"/>
      <c r="TSS202" s="303"/>
      <c r="TST202" s="303"/>
      <c r="TSU202" s="303"/>
      <c r="TSV202" s="303"/>
      <c r="TSW202" s="303"/>
      <c r="TSX202" s="303"/>
      <c r="TSY202" s="303"/>
      <c r="TSZ202" s="303"/>
      <c r="TTA202" s="303"/>
      <c r="TTB202" s="303"/>
      <c r="TTC202" s="303"/>
      <c r="TTD202" s="303"/>
      <c r="TTE202" s="303"/>
      <c r="TTF202" s="303"/>
      <c r="TTG202" s="303"/>
      <c r="TTH202" s="303"/>
      <c r="TTI202" s="303"/>
      <c r="TTJ202" s="303"/>
      <c r="TTK202" s="303"/>
      <c r="TTL202" s="303"/>
      <c r="TTM202" s="303"/>
      <c r="TTN202" s="303"/>
      <c r="TTO202" s="303"/>
      <c r="TTP202" s="303"/>
      <c r="TTQ202" s="303"/>
      <c r="TTR202" s="303"/>
      <c r="TTS202" s="303"/>
      <c r="TTT202" s="303"/>
      <c r="TTU202" s="303"/>
      <c r="TTV202" s="303"/>
      <c r="TTW202" s="303"/>
      <c r="TTX202" s="303"/>
      <c r="TTY202" s="303"/>
      <c r="TTZ202" s="303"/>
      <c r="TUA202" s="303"/>
      <c r="TUB202" s="303"/>
      <c r="TUC202" s="303"/>
      <c r="TUD202" s="303"/>
      <c r="TUE202" s="303"/>
      <c r="TUF202" s="303"/>
      <c r="TUG202" s="303"/>
      <c r="TUH202" s="303"/>
      <c r="TUI202" s="303"/>
      <c r="TUJ202" s="303"/>
      <c r="TUK202" s="303"/>
      <c r="TUL202" s="303"/>
      <c r="TUM202" s="303"/>
      <c r="TUN202" s="303"/>
      <c r="TUO202" s="303"/>
      <c r="TUP202" s="303"/>
      <c r="TUQ202" s="303"/>
      <c r="TUR202" s="303"/>
      <c r="TUS202" s="303"/>
      <c r="TUT202" s="303"/>
      <c r="TUU202" s="303"/>
      <c r="TUV202" s="303"/>
      <c r="TUW202" s="303"/>
      <c r="TUX202" s="303"/>
      <c r="TUY202" s="303"/>
      <c r="TUZ202" s="303"/>
      <c r="TVA202" s="303"/>
      <c r="TVB202" s="303"/>
      <c r="TVC202" s="303"/>
      <c r="TVD202" s="303"/>
      <c r="TVE202" s="303"/>
      <c r="TVF202" s="303"/>
      <c r="TVG202" s="303"/>
      <c r="TVH202" s="303"/>
      <c r="TVI202" s="303"/>
      <c r="TVJ202" s="303"/>
      <c r="TVK202" s="303"/>
      <c r="TVL202" s="303"/>
      <c r="TVM202" s="303"/>
      <c r="TVN202" s="303"/>
      <c r="TVO202" s="303"/>
      <c r="TVP202" s="303"/>
      <c r="TVQ202" s="303"/>
      <c r="TVR202" s="303"/>
      <c r="TVS202" s="303"/>
      <c r="TVT202" s="303"/>
      <c r="TVU202" s="303"/>
      <c r="TVV202" s="303"/>
      <c r="TVW202" s="303"/>
      <c r="TVX202" s="303"/>
      <c r="TVY202" s="303"/>
      <c r="TVZ202" s="303"/>
      <c r="TWA202" s="303"/>
      <c r="TWB202" s="303"/>
      <c r="TWC202" s="303"/>
      <c r="TWD202" s="303"/>
      <c r="TWE202" s="303"/>
      <c r="TWF202" s="303"/>
      <c r="TWG202" s="303"/>
      <c r="TWH202" s="303"/>
      <c r="TWI202" s="303"/>
      <c r="TWJ202" s="303"/>
      <c r="TWK202" s="303"/>
      <c r="TWL202" s="303"/>
      <c r="TWM202" s="303"/>
      <c r="TWN202" s="303"/>
      <c r="TWO202" s="303"/>
      <c r="TWP202" s="303"/>
      <c r="TWQ202" s="303"/>
      <c r="TWR202" s="303"/>
      <c r="TWS202" s="303"/>
      <c r="TWT202" s="303"/>
      <c r="TWU202" s="303"/>
      <c r="TWV202" s="303"/>
      <c r="TWW202" s="303"/>
      <c r="TWX202" s="303"/>
      <c r="TWY202" s="303"/>
      <c r="TWZ202" s="303"/>
      <c r="TXA202" s="303"/>
      <c r="TXB202" s="303"/>
      <c r="TXC202" s="303"/>
      <c r="TXD202" s="303"/>
      <c r="TXE202" s="303"/>
      <c r="TXF202" s="303"/>
      <c r="TXG202" s="303"/>
      <c r="TXH202" s="303"/>
      <c r="TXI202" s="303"/>
      <c r="TXJ202" s="303"/>
      <c r="TXK202" s="303"/>
      <c r="TXL202" s="303"/>
      <c r="TXM202" s="303"/>
      <c r="TXN202" s="303"/>
      <c r="TXO202" s="303"/>
      <c r="TXP202" s="303"/>
      <c r="TXQ202" s="303"/>
      <c r="TXR202" s="303"/>
      <c r="TXS202" s="303"/>
      <c r="TXT202" s="303"/>
      <c r="TXU202" s="303"/>
      <c r="TXV202" s="303"/>
      <c r="TXW202" s="303"/>
      <c r="TXX202" s="303"/>
      <c r="TXY202" s="303"/>
      <c r="TXZ202" s="303"/>
      <c r="TYA202" s="303"/>
      <c r="TYB202" s="303"/>
      <c r="TYC202" s="303"/>
      <c r="TYD202" s="303"/>
      <c r="TYE202" s="303"/>
      <c r="TYF202" s="303"/>
      <c r="TYG202" s="303"/>
      <c r="TYH202" s="303"/>
      <c r="TYI202" s="303"/>
      <c r="TYJ202" s="303"/>
      <c r="TYK202" s="303"/>
      <c r="TYL202" s="303"/>
      <c r="TYM202" s="303"/>
      <c r="TYN202" s="303"/>
      <c r="TYO202" s="303"/>
      <c r="TYP202" s="303"/>
      <c r="TYQ202" s="303"/>
      <c r="TYR202" s="303"/>
      <c r="TYS202" s="303"/>
      <c r="TYT202" s="303"/>
      <c r="TYU202" s="303"/>
      <c r="TYV202" s="303"/>
      <c r="TYW202" s="303"/>
      <c r="TYX202" s="303"/>
      <c r="TYY202" s="303"/>
      <c r="TYZ202" s="303"/>
      <c r="TZA202" s="303"/>
      <c r="TZB202" s="303"/>
      <c r="TZC202" s="303"/>
      <c r="TZD202" s="303"/>
      <c r="TZE202" s="303"/>
      <c r="TZF202" s="303"/>
      <c r="TZG202" s="303"/>
      <c r="TZH202" s="303"/>
      <c r="TZI202" s="303"/>
      <c r="TZJ202" s="303"/>
      <c r="TZK202" s="303"/>
      <c r="TZL202" s="303"/>
      <c r="TZM202" s="303"/>
      <c r="TZN202" s="303"/>
      <c r="TZO202" s="303"/>
      <c r="TZP202" s="303"/>
      <c r="TZQ202" s="303"/>
      <c r="TZR202" s="303"/>
      <c r="TZS202" s="303"/>
      <c r="TZT202" s="303"/>
      <c r="TZU202" s="303"/>
      <c r="TZV202" s="303"/>
      <c r="TZW202" s="303"/>
      <c r="TZX202" s="303"/>
      <c r="TZY202" s="303"/>
      <c r="TZZ202" s="303"/>
      <c r="UAA202" s="303"/>
      <c r="UAB202" s="303"/>
      <c r="UAC202" s="303"/>
      <c r="UAD202" s="303"/>
      <c r="UAE202" s="303"/>
      <c r="UAF202" s="303"/>
      <c r="UAG202" s="303"/>
      <c r="UAH202" s="303"/>
      <c r="UAI202" s="303"/>
      <c r="UAJ202" s="303"/>
      <c r="UAK202" s="303"/>
      <c r="UAL202" s="303"/>
      <c r="UAM202" s="303"/>
      <c r="UAN202" s="303"/>
      <c r="UAO202" s="303"/>
      <c r="UAP202" s="303"/>
      <c r="UAQ202" s="303"/>
      <c r="UAR202" s="303"/>
      <c r="UAS202" s="303"/>
      <c r="UAT202" s="303"/>
      <c r="UAU202" s="303"/>
      <c r="UAV202" s="303"/>
      <c r="UAW202" s="303"/>
      <c r="UAX202" s="303"/>
      <c r="UAY202" s="303"/>
      <c r="UAZ202" s="303"/>
      <c r="UBA202" s="303"/>
      <c r="UBB202" s="303"/>
      <c r="UBC202" s="303"/>
      <c r="UBD202" s="303"/>
      <c r="UBE202" s="303"/>
      <c r="UBF202" s="303"/>
      <c r="UBG202" s="303"/>
      <c r="UBH202" s="303"/>
      <c r="UBI202" s="303"/>
      <c r="UBJ202" s="303"/>
      <c r="UBK202" s="303"/>
      <c r="UBL202" s="303"/>
      <c r="UBM202" s="303"/>
      <c r="UBN202" s="303"/>
      <c r="UBO202" s="303"/>
      <c r="UBP202" s="303"/>
      <c r="UBQ202" s="303"/>
      <c r="UBR202" s="303"/>
      <c r="UBS202" s="303"/>
      <c r="UBT202" s="303"/>
      <c r="UBU202" s="303"/>
      <c r="UBV202" s="303"/>
      <c r="UBW202" s="303"/>
      <c r="UBX202" s="303"/>
      <c r="UBY202" s="303"/>
      <c r="UBZ202" s="303"/>
      <c r="UCA202" s="303"/>
      <c r="UCB202" s="303"/>
      <c r="UCC202" s="303"/>
      <c r="UCD202" s="303"/>
      <c r="UCE202" s="303"/>
      <c r="UCF202" s="303"/>
      <c r="UCG202" s="303"/>
      <c r="UCH202" s="303"/>
      <c r="UCI202" s="303"/>
      <c r="UCJ202" s="303"/>
      <c r="UCK202" s="303"/>
      <c r="UCL202" s="303"/>
      <c r="UCM202" s="303"/>
      <c r="UCN202" s="303"/>
      <c r="UCO202" s="303"/>
      <c r="UCP202" s="303"/>
      <c r="UCQ202" s="303"/>
      <c r="UCR202" s="303"/>
      <c r="UCS202" s="303"/>
      <c r="UCT202" s="303"/>
      <c r="UCU202" s="303"/>
      <c r="UCV202" s="303"/>
      <c r="UCW202" s="303"/>
      <c r="UCX202" s="303"/>
      <c r="UCY202" s="303"/>
      <c r="UCZ202" s="303"/>
      <c r="UDA202" s="303"/>
      <c r="UDB202" s="303"/>
      <c r="UDC202" s="303"/>
      <c r="UDD202" s="303"/>
      <c r="UDE202" s="303"/>
      <c r="UDF202" s="303"/>
      <c r="UDG202" s="303"/>
      <c r="UDH202" s="303"/>
      <c r="UDI202" s="303"/>
      <c r="UDJ202" s="303"/>
      <c r="UDK202" s="303"/>
      <c r="UDL202" s="303"/>
      <c r="UDM202" s="303"/>
      <c r="UDN202" s="303"/>
      <c r="UDO202" s="303"/>
      <c r="UDP202" s="303"/>
      <c r="UDQ202" s="303"/>
      <c r="UDR202" s="303"/>
      <c r="UDS202" s="303"/>
      <c r="UDT202" s="303"/>
      <c r="UDU202" s="303"/>
      <c r="UDV202" s="303"/>
      <c r="UDW202" s="303"/>
      <c r="UDX202" s="303"/>
      <c r="UDY202" s="303"/>
      <c r="UDZ202" s="303"/>
      <c r="UEA202" s="303"/>
      <c r="UEB202" s="303"/>
      <c r="UEC202" s="303"/>
      <c r="UED202" s="303"/>
      <c r="UEE202" s="303"/>
      <c r="UEF202" s="303"/>
      <c r="UEG202" s="303"/>
      <c r="UEH202" s="303"/>
      <c r="UEI202" s="303"/>
      <c r="UEJ202" s="303"/>
      <c r="UEK202" s="303"/>
      <c r="UEL202" s="303"/>
      <c r="UEM202" s="303"/>
      <c r="UEN202" s="303"/>
      <c r="UEO202" s="303"/>
      <c r="UEP202" s="303"/>
      <c r="UEQ202" s="303"/>
      <c r="UER202" s="303"/>
      <c r="UES202" s="303"/>
      <c r="UET202" s="303"/>
      <c r="UEU202" s="303"/>
      <c r="UEV202" s="303"/>
      <c r="UEW202" s="303"/>
      <c r="UEX202" s="303"/>
      <c r="UEY202" s="303"/>
      <c r="UEZ202" s="303"/>
      <c r="UFA202" s="303"/>
      <c r="UFB202" s="303"/>
      <c r="UFC202" s="303"/>
      <c r="UFD202" s="303"/>
      <c r="UFE202" s="303"/>
      <c r="UFF202" s="303"/>
      <c r="UFG202" s="303"/>
      <c r="UFH202" s="303"/>
      <c r="UFI202" s="303"/>
      <c r="UFJ202" s="303"/>
      <c r="UFK202" s="303"/>
      <c r="UFL202" s="303"/>
      <c r="UFM202" s="303"/>
      <c r="UFN202" s="303"/>
      <c r="UFO202" s="303"/>
      <c r="UFP202" s="303"/>
      <c r="UFQ202" s="303"/>
      <c r="UFR202" s="303"/>
      <c r="UFS202" s="303"/>
      <c r="UFT202" s="303"/>
      <c r="UFU202" s="303"/>
      <c r="UFV202" s="303"/>
      <c r="UFW202" s="303"/>
      <c r="UFX202" s="303"/>
      <c r="UFY202" s="303"/>
      <c r="UFZ202" s="303"/>
      <c r="UGA202" s="303"/>
      <c r="UGB202" s="303"/>
      <c r="UGC202" s="303"/>
      <c r="UGD202" s="303"/>
      <c r="UGE202" s="303"/>
      <c r="UGF202" s="303"/>
      <c r="UGG202" s="303"/>
      <c r="UGH202" s="303"/>
      <c r="UGI202" s="303"/>
      <c r="UGJ202" s="303"/>
      <c r="UGK202" s="303"/>
      <c r="UGL202" s="303"/>
      <c r="UGM202" s="303"/>
      <c r="UGN202" s="303"/>
      <c r="UGO202" s="303"/>
      <c r="UGP202" s="303"/>
      <c r="UGQ202" s="303"/>
      <c r="UGR202" s="303"/>
      <c r="UGS202" s="303"/>
      <c r="UGT202" s="303"/>
      <c r="UGU202" s="303"/>
      <c r="UGV202" s="303"/>
      <c r="UGW202" s="303"/>
      <c r="UGX202" s="303"/>
      <c r="UGY202" s="303"/>
      <c r="UGZ202" s="303"/>
      <c r="UHA202" s="303"/>
      <c r="UHB202" s="303"/>
      <c r="UHC202" s="303"/>
      <c r="UHD202" s="303"/>
      <c r="UHE202" s="303"/>
      <c r="UHF202" s="303"/>
      <c r="UHG202" s="303"/>
      <c r="UHH202" s="303"/>
      <c r="UHI202" s="303"/>
      <c r="UHJ202" s="303"/>
      <c r="UHK202" s="303"/>
      <c r="UHL202" s="303"/>
      <c r="UHM202" s="303"/>
      <c r="UHN202" s="303"/>
      <c r="UHO202" s="303"/>
      <c r="UHP202" s="303"/>
      <c r="UHQ202" s="303"/>
      <c r="UHR202" s="303"/>
      <c r="UHS202" s="303"/>
      <c r="UHT202" s="303"/>
      <c r="UHU202" s="303"/>
      <c r="UHV202" s="303"/>
      <c r="UHW202" s="303"/>
      <c r="UHX202" s="303"/>
      <c r="UHY202" s="303"/>
      <c r="UHZ202" s="303"/>
      <c r="UIA202" s="303"/>
      <c r="UIB202" s="303"/>
      <c r="UIC202" s="303"/>
      <c r="UID202" s="303"/>
      <c r="UIE202" s="303"/>
      <c r="UIF202" s="303"/>
      <c r="UIG202" s="303"/>
      <c r="UIH202" s="303"/>
      <c r="UII202" s="303"/>
      <c r="UIJ202" s="303"/>
      <c r="UIK202" s="303"/>
      <c r="UIL202" s="303"/>
      <c r="UIM202" s="303"/>
      <c r="UIN202" s="303"/>
      <c r="UIO202" s="303"/>
      <c r="UIP202" s="303"/>
      <c r="UIQ202" s="303"/>
      <c r="UIR202" s="303"/>
      <c r="UIS202" s="303"/>
      <c r="UIT202" s="303"/>
      <c r="UIU202" s="303"/>
      <c r="UIV202" s="303"/>
      <c r="UIW202" s="303"/>
      <c r="UIX202" s="303"/>
      <c r="UIY202" s="303"/>
      <c r="UIZ202" s="303"/>
      <c r="UJA202" s="303"/>
      <c r="UJB202" s="303"/>
      <c r="UJC202" s="303"/>
      <c r="UJD202" s="303"/>
      <c r="UJE202" s="303"/>
      <c r="UJF202" s="303"/>
      <c r="UJG202" s="303"/>
      <c r="UJH202" s="303"/>
      <c r="UJI202" s="303"/>
      <c r="UJJ202" s="303"/>
      <c r="UJK202" s="303"/>
      <c r="UJL202" s="303"/>
      <c r="UJM202" s="303"/>
      <c r="UJN202" s="303"/>
      <c r="UJO202" s="303"/>
      <c r="UJP202" s="303"/>
      <c r="UJQ202" s="303"/>
      <c r="UJR202" s="303"/>
      <c r="UJS202" s="303"/>
      <c r="UJT202" s="303"/>
      <c r="UJU202" s="303"/>
      <c r="UJV202" s="303"/>
      <c r="UJW202" s="303"/>
      <c r="UJX202" s="303"/>
      <c r="UJY202" s="303"/>
      <c r="UJZ202" s="303"/>
      <c r="UKA202" s="303"/>
      <c r="UKB202" s="303"/>
      <c r="UKC202" s="303"/>
      <c r="UKD202" s="303"/>
      <c r="UKE202" s="303"/>
      <c r="UKF202" s="303"/>
      <c r="UKG202" s="303"/>
      <c r="UKH202" s="303"/>
      <c r="UKI202" s="303"/>
      <c r="UKJ202" s="303"/>
      <c r="UKK202" s="303"/>
      <c r="UKL202" s="303"/>
      <c r="UKM202" s="303"/>
      <c r="UKN202" s="303"/>
      <c r="UKO202" s="303"/>
      <c r="UKP202" s="303"/>
      <c r="UKQ202" s="303"/>
      <c r="UKR202" s="303"/>
      <c r="UKS202" s="303"/>
      <c r="UKT202" s="303"/>
      <c r="UKU202" s="303"/>
      <c r="UKV202" s="303"/>
      <c r="UKW202" s="303"/>
      <c r="UKX202" s="303"/>
      <c r="UKY202" s="303"/>
      <c r="UKZ202" s="303"/>
      <c r="ULA202" s="303"/>
      <c r="ULB202" s="303"/>
      <c r="ULC202" s="303"/>
      <c r="ULD202" s="303"/>
      <c r="ULE202" s="303"/>
      <c r="ULF202" s="303"/>
      <c r="ULG202" s="303"/>
      <c r="ULH202" s="303"/>
      <c r="ULI202" s="303"/>
      <c r="ULJ202" s="303"/>
      <c r="ULK202" s="303"/>
      <c r="ULL202" s="303"/>
      <c r="ULM202" s="303"/>
      <c r="ULN202" s="303"/>
      <c r="ULO202" s="303"/>
      <c r="ULP202" s="303"/>
      <c r="ULQ202" s="303"/>
      <c r="ULR202" s="303"/>
      <c r="ULS202" s="303"/>
      <c r="ULT202" s="303"/>
      <c r="ULU202" s="303"/>
      <c r="ULV202" s="303"/>
      <c r="ULW202" s="303"/>
      <c r="ULX202" s="303"/>
      <c r="ULY202" s="303"/>
      <c r="ULZ202" s="303"/>
      <c r="UMA202" s="303"/>
      <c r="UMB202" s="303"/>
      <c r="UMC202" s="303"/>
      <c r="UMD202" s="303"/>
      <c r="UME202" s="303"/>
      <c r="UMF202" s="303"/>
      <c r="UMG202" s="303"/>
      <c r="UMH202" s="303"/>
      <c r="UMI202" s="303"/>
      <c r="UMJ202" s="303"/>
      <c r="UMK202" s="303"/>
      <c r="UML202" s="303"/>
      <c r="UMM202" s="303"/>
      <c r="UMN202" s="303"/>
      <c r="UMO202" s="303"/>
      <c r="UMP202" s="303"/>
      <c r="UMQ202" s="303"/>
      <c r="UMR202" s="303"/>
      <c r="UMS202" s="303"/>
      <c r="UMT202" s="303"/>
      <c r="UMU202" s="303"/>
      <c r="UMV202" s="303"/>
      <c r="UMW202" s="303"/>
      <c r="UMX202" s="303"/>
      <c r="UMY202" s="303"/>
      <c r="UMZ202" s="303"/>
      <c r="UNA202" s="303"/>
      <c r="UNB202" s="303"/>
      <c r="UNC202" s="303"/>
      <c r="UND202" s="303"/>
      <c r="UNE202" s="303"/>
      <c r="UNF202" s="303"/>
      <c r="UNG202" s="303"/>
      <c r="UNH202" s="303"/>
      <c r="UNI202" s="303"/>
      <c r="UNJ202" s="303"/>
      <c r="UNK202" s="303"/>
      <c r="UNL202" s="303"/>
      <c r="UNM202" s="303"/>
      <c r="UNN202" s="303"/>
      <c r="UNO202" s="303"/>
      <c r="UNP202" s="303"/>
      <c r="UNQ202" s="303"/>
      <c r="UNR202" s="303"/>
      <c r="UNS202" s="303"/>
      <c r="UNT202" s="303"/>
      <c r="UNU202" s="303"/>
      <c r="UNV202" s="303"/>
      <c r="UNW202" s="303"/>
      <c r="UNX202" s="303"/>
      <c r="UNY202" s="303"/>
      <c r="UNZ202" s="303"/>
      <c r="UOA202" s="303"/>
      <c r="UOB202" s="303"/>
      <c r="UOC202" s="303"/>
      <c r="UOD202" s="303"/>
      <c r="UOE202" s="303"/>
      <c r="UOF202" s="303"/>
      <c r="UOG202" s="303"/>
      <c r="UOH202" s="303"/>
      <c r="UOI202" s="303"/>
      <c r="UOJ202" s="303"/>
      <c r="UOK202" s="303"/>
      <c r="UOL202" s="303"/>
      <c r="UOM202" s="303"/>
      <c r="UON202" s="303"/>
      <c r="UOO202" s="303"/>
      <c r="UOP202" s="303"/>
      <c r="UOQ202" s="303"/>
      <c r="UOR202" s="303"/>
      <c r="UOS202" s="303"/>
      <c r="UOT202" s="303"/>
      <c r="UOU202" s="303"/>
      <c r="UOV202" s="303"/>
      <c r="UOW202" s="303"/>
      <c r="UOX202" s="303"/>
      <c r="UOY202" s="303"/>
      <c r="UOZ202" s="303"/>
      <c r="UPA202" s="303"/>
      <c r="UPB202" s="303"/>
      <c r="UPC202" s="303"/>
      <c r="UPD202" s="303"/>
      <c r="UPE202" s="303"/>
      <c r="UPF202" s="303"/>
      <c r="UPG202" s="303"/>
      <c r="UPH202" s="303"/>
      <c r="UPI202" s="303"/>
      <c r="UPJ202" s="303"/>
      <c r="UPK202" s="303"/>
      <c r="UPL202" s="303"/>
      <c r="UPM202" s="303"/>
      <c r="UPN202" s="303"/>
      <c r="UPO202" s="303"/>
      <c r="UPP202" s="303"/>
      <c r="UPQ202" s="303"/>
      <c r="UPR202" s="303"/>
      <c r="UPS202" s="303"/>
      <c r="UPT202" s="303"/>
      <c r="UPU202" s="303"/>
      <c r="UPV202" s="303"/>
      <c r="UPW202" s="303"/>
      <c r="UPX202" s="303"/>
      <c r="UPY202" s="303"/>
      <c r="UPZ202" s="303"/>
      <c r="UQA202" s="303"/>
      <c r="UQB202" s="303"/>
      <c r="UQC202" s="303"/>
      <c r="UQD202" s="303"/>
      <c r="UQE202" s="303"/>
      <c r="UQF202" s="303"/>
      <c r="UQG202" s="303"/>
      <c r="UQH202" s="303"/>
      <c r="UQI202" s="303"/>
      <c r="UQJ202" s="303"/>
      <c r="UQK202" s="303"/>
      <c r="UQL202" s="303"/>
      <c r="UQM202" s="303"/>
      <c r="UQN202" s="303"/>
      <c r="UQO202" s="303"/>
      <c r="UQP202" s="303"/>
      <c r="UQQ202" s="303"/>
      <c r="UQR202" s="303"/>
      <c r="UQS202" s="303"/>
      <c r="UQT202" s="303"/>
      <c r="UQU202" s="303"/>
      <c r="UQV202" s="303"/>
      <c r="UQW202" s="303"/>
      <c r="UQX202" s="303"/>
      <c r="UQY202" s="303"/>
      <c r="UQZ202" s="303"/>
      <c r="URA202" s="303"/>
      <c r="URB202" s="303"/>
      <c r="URC202" s="303"/>
      <c r="URD202" s="303"/>
      <c r="URE202" s="303"/>
      <c r="URF202" s="303"/>
      <c r="URG202" s="303"/>
      <c r="URH202" s="303"/>
      <c r="URI202" s="303"/>
      <c r="URJ202" s="303"/>
      <c r="URK202" s="303"/>
      <c r="URL202" s="303"/>
      <c r="URM202" s="303"/>
      <c r="URN202" s="303"/>
      <c r="URO202" s="303"/>
      <c r="URP202" s="303"/>
      <c r="URQ202" s="303"/>
      <c r="URR202" s="303"/>
      <c r="URS202" s="303"/>
      <c r="URT202" s="303"/>
      <c r="URU202" s="303"/>
      <c r="URV202" s="303"/>
      <c r="URW202" s="303"/>
      <c r="URX202" s="303"/>
      <c r="URY202" s="303"/>
      <c r="URZ202" s="303"/>
      <c r="USA202" s="303"/>
      <c r="USB202" s="303"/>
      <c r="USC202" s="303"/>
      <c r="USD202" s="303"/>
      <c r="USE202" s="303"/>
      <c r="USF202" s="303"/>
      <c r="USG202" s="303"/>
      <c r="USH202" s="303"/>
      <c r="USI202" s="303"/>
      <c r="USJ202" s="303"/>
      <c r="USK202" s="303"/>
      <c r="USL202" s="303"/>
      <c r="USM202" s="303"/>
      <c r="USN202" s="303"/>
      <c r="USO202" s="303"/>
      <c r="USP202" s="303"/>
      <c r="USQ202" s="303"/>
      <c r="USR202" s="303"/>
      <c r="USS202" s="303"/>
      <c r="UST202" s="303"/>
      <c r="USU202" s="303"/>
      <c r="USV202" s="303"/>
      <c r="USW202" s="303"/>
      <c r="USX202" s="303"/>
      <c r="USY202" s="303"/>
      <c r="USZ202" s="303"/>
      <c r="UTA202" s="303"/>
      <c r="UTB202" s="303"/>
      <c r="UTC202" s="303"/>
      <c r="UTD202" s="303"/>
      <c r="UTE202" s="303"/>
      <c r="UTF202" s="303"/>
      <c r="UTG202" s="303"/>
      <c r="UTH202" s="303"/>
      <c r="UTI202" s="303"/>
      <c r="UTJ202" s="303"/>
      <c r="UTK202" s="303"/>
      <c r="UTL202" s="303"/>
      <c r="UTM202" s="303"/>
      <c r="UTN202" s="303"/>
      <c r="UTO202" s="303"/>
      <c r="UTP202" s="303"/>
      <c r="UTQ202" s="303"/>
      <c r="UTR202" s="303"/>
      <c r="UTS202" s="303"/>
      <c r="UTT202" s="303"/>
      <c r="UTU202" s="303"/>
      <c r="UTV202" s="303"/>
      <c r="UTW202" s="303"/>
      <c r="UTX202" s="303"/>
      <c r="UTY202" s="303"/>
      <c r="UTZ202" s="303"/>
      <c r="UUA202" s="303"/>
      <c r="UUB202" s="303"/>
      <c r="UUC202" s="303"/>
      <c r="UUD202" s="303"/>
      <c r="UUE202" s="303"/>
      <c r="UUF202" s="303"/>
      <c r="UUG202" s="303"/>
      <c r="UUH202" s="303"/>
      <c r="UUI202" s="303"/>
      <c r="UUJ202" s="303"/>
      <c r="UUK202" s="303"/>
      <c r="UUL202" s="303"/>
      <c r="UUM202" s="303"/>
      <c r="UUN202" s="303"/>
      <c r="UUO202" s="303"/>
      <c r="UUP202" s="303"/>
      <c r="UUQ202" s="303"/>
      <c r="UUR202" s="303"/>
      <c r="UUS202" s="303"/>
      <c r="UUT202" s="303"/>
      <c r="UUU202" s="303"/>
      <c r="UUV202" s="303"/>
      <c r="UUW202" s="303"/>
      <c r="UUX202" s="303"/>
      <c r="UUY202" s="303"/>
      <c r="UUZ202" s="303"/>
      <c r="UVA202" s="303"/>
      <c r="UVB202" s="303"/>
      <c r="UVC202" s="303"/>
      <c r="UVD202" s="303"/>
      <c r="UVE202" s="303"/>
      <c r="UVF202" s="303"/>
      <c r="UVG202" s="303"/>
      <c r="UVH202" s="303"/>
      <c r="UVI202" s="303"/>
      <c r="UVJ202" s="303"/>
      <c r="UVK202" s="303"/>
      <c r="UVL202" s="303"/>
      <c r="UVM202" s="303"/>
      <c r="UVN202" s="303"/>
      <c r="UVO202" s="303"/>
      <c r="UVP202" s="303"/>
      <c r="UVQ202" s="303"/>
      <c r="UVR202" s="303"/>
      <c r="UVS202" s="303"/>
      <c r="UVT202" s="303"/>
      <c r="UVU202" s="303"/>
      <c r="UVV202" s="303"/>
      <c r="UVW202" s="303"/>
      <c r="UVX202" s="303"/>
      <c r="UVY202" s="303"/>
      <c r="UVZ202" s="303"/>
      <c r="UWA202" s="303"/>
      <c r="UWB202" s="303"/>
      <c r="UWC202" s="303"/>
      <c r="UWD202" s="303"/>
      <c r="UWE202" s="303"/>
      <c r="UWF202" s="303"/>
      <c r="UWG202" s="303"/>
      <c r="UWH202" s="303"/>
      <c r="UWI202" s="303"/>
      <c r="UWJ202" s="303"/>
      <c r="UWK202" s="303"/>
      <c r="UWL202" s="303"/>
      <c r="UWM202" s="303"/>
      <c r="UWN202" s="303"/>
      <c r="UWO202" s="303"/>
      <c r="UWP202" s="303"/>
      <c r="UWQ202" s="303"/>
      <c r="UWR202" s="303"/>
      <c r="UWS202" s="303"/>
      <c r="UWT202" s="303"/>
      <c r="UWU202" s="303"/>
      <c r="UWV202" s="303"/>
      <c r="UWW202" s="303"/>
      <c r="UWX202" s="303"/>
      <c r="UWY202" s="303"/>
      <c r="UWZ202" s="303"/>
      <c r="UXA202" s="303"/>
      <c r="UXB202" s="303"/>
      <c r="UXC202" s="303"/>
      <c r="UXD202" s="303"/>
      <c r="UXE202" s="303"/>
      <c r="UXF202" s="303"/>
      <c r="UXG202" s="303"/>
      <c r="UXH202" s="303"/>
      <c r="UXI202" s="303"/>
      <c r="UXJ202" s="303"/>
      <c r="UXK202" s="303"/>
      <c r="UXL202" s="303"/>
      <c r="UXM202" s="303"/>
      <c r="UXN202" s="303"/>
      <c r="UXO202" s="303"/>
      <c r="UXP202" s="303"/>
      <c r="UXQ202" s="303"/>
      <c r="UXR202" s="303"/>
      <c r="UXS202" s="303"/>
      <c r="UXT202" s="303"/>
      <c r="UXU202" s="303"/>
      <c r="UXV202" s="303"/>
      <c r="UXW202" s="303"/>
      <c r="UXX202" s="303"/>
      <c r="UXY202" s="303"/>
      <c r="UXZ202" s="303"/>
      <c r="UYA202" s="303"/>
      <c r="UYB202" s="303"/>
      <c r="UYC202" s="303"/>
      <c r="UYD202" s="303"/>
      <c r="UYE202" s="303"/>
      <c r="UYF202" s="303"/>
      <c r="UYG202" s="303"/>
      <c r="UYH202" s="303"/>
      <c r="UYI202" s="303"/>
      <c r="UYJ202" s="303"/>
      <c r="UYK202" s="303"/>
      <c r="UYL202" s="303"/>
      <c r="UYM202" s="303"/>
      <c r="UYN202" s="303"/>
      <c r="UYO202" s="303"/>
      <c r="UYP202" s="303"/>
      <c r="UYQ202" s="303"/>
      <c r="UYR202" s="303"/>
      <c r="UYS202" s="303"/>
      <c r="UYT202" s="303"/>
      <c r="UYU202" s="303"/>
      <c r="UYV202" s="303"/>
      <c r="UYW202" s="303"/>
      <c r="UYX202" s="303"/>
      <c r="UYY202" s="303"/>
      <c r="UYZ202" s="303"/>
      <c r="UZA202" s="303"/>
      <c r="UZB202" s="303"/>
      <c r="UZC202" s="303"/>
      <c r="UZD202" s="303"/>
      <c r="UZE202" s="303"/>
      <c r="UZF202" s="303"/>
      <c r="UZG202" s="303"/>
      <c r="UZH202" s="303"/>
      <c r="UZI202" s="303"/>
      <c r="UZJ202" s="303"/>
      <c r="UZK202" s="303"/>
      <c r="UZL202" s="303"/>
      <c r="UZM202" s="303"/>
      <c r="UZN202" s="303"/>
      <c r="UZO202" s="303"/>
      <c r="UZP202" s="303"/>
      <c r="UZQ202" s="303"/>
      <c r="UZR202" s="303"/>
      <c r="UZS202" s="303"/>
      <c r="UZT202" s="303"/>
      <c r="UZU202" s="303"/>
      <c r="UZV202" s="303"/>
      <c r="UZW202" s="303"/>
      <c r="UZX202" s="303"/>
      <c r="UZY202" s="303"/>
      <c r="UZZ202" s="303"/>
      <c r="VAA202" s="303"/>
      <c r="VAB202" s="303"/>
      <c r="VAC202" s="303"/>
      <c r="VAD202" s="303"/>
      <c r="VAE202" s="303"/>
      <c r="VAF202" s="303"/>
      <c r="VAG202" s="303"/>
      <c r="VAH202" s="303"/>
      <c r="VAI202" s="303"/>
      <c r="VAJ202" s="303"/>
      <c r="VAK202" s="303"/>
      <c r="VAL202" s="303"/>
      <c r="VAM202" s="303"/>
      <c r="VAN202" s="303"/>
      <c r="VAO202" s="303"/>
      <c r="VAP202" s="303"/>
      <c r="VAQ202" s="303"/>
      <c r="VAR202" s="303"/>
      <c r="VAS202" s="303"/>
      <c r="VAT202" s="303"/>
      <c r="VAU202" s="303"/>
      <c r="VAV202" s="303"/>
      <c r="VAW202" s="303"/>
      <c r="VAX202" s="303"/>
      <c r="VAY202" s="303"/>
      <c r="VAZ202" s="303"/>
      <c r="VBA202" s="303"/>
      <c r="VBB202" s="303"/>
      <c r="VBC202" s="303"/>
      <c r="VBD202" s="303"/>
      <c r="VBE202" s="303"/>
      <c r="VBF202" s="303"/>
      <c r="VBG202" s="303"/>
      <c r="VBH202" s="303"/>
      <c r="VBI202" s="303"/>
      <c r="VBJ202" s="303"/>
      <c r="VBK202" s="303"/>
      <c r="VBL202" s="303"/>
      <c r="VBM202" s="303"/>
      <c r="VBN202" s="303"/>
      <c r="VBO202" s="303"/>
      <c r="VBP202" s="303"/>
      <c r="VBQ202" s="303"/>
      <c r="VBR202" s="303"/>
      <c r="VBS202" s="303"/>
      <c r="VBT202" s="303"/>
      <c r="VBU202" s="303"/>
      <c r="VBV202" s="303"/>
      <c r="VBW202" s="303"/>
      <c r="VBX202" s="303"/>
      <c r="VBY202" s="303"/>
      <c r="VBZ202" s="303"/>
      <c r="VCA202" s="303"/>
      <c r="VCB202" s="303"/>
      <c r="VCC202" s="303"/>
      <c r="VCD202" s="303"/>
      <c r="VCE202" s="303"/>
      <c r="VCF202" s="303"/>
      <c r="VCG202" s="303"/>
      <c r="VCH202" s="303"/>
      <c r="VCI202" s="303"/>
      <c r="VCJ202" s="303"/>
      <c r="VCK202" s="303"/>
      <c r="VCL202" s="303"/>
      <c r="VCM202" s="303"/>
      <c r="VCN202" s="303"/>
      <c r="VCO202" s="303"/>
      <c r="VCP202" s="303"/>
      <c r="VCQ202" s="303"/>
      <c r="VCR202" s="303"/>
      <c r="VCS202" s="303"/>
      <c r="VCT202" s="303"/>
      <c r="VCU202" s="303"/>
      <c r="VCV202" s="303"/>
      <c r="VCW202" s="303"/>
      <c r="VCX202" s="303"/>
      <c r="VCY202" s="303"/>
      <c r="VCZ202" s="303"/>
      <c r="VDA202" s="303"/>
      <c r="VDB202" s="303"/>
      <c r="VDC202" s="303"/>
      <c r="VDD202" s="303"/>
      <c r="VDE202" s="303"/>
      <c r="VDF202" s="303"/>
      <c r="VDG202" s="303"/>
      <c r="VDH202" s="303"/>
      <c r="VDI202" s="303"/>
      <c r="VDJ202" s="303"/>
      <c r="VDK202" s="303"/>
      <c r="VDL202" s="303"/>
      <c r="VDM202" s="303"/>
      <c r="VDN202" s="303"/>
      <c r="VDO202" s="303"/>
      <c r="VDP202" s="303"/>
      <c r="VDQ202" s="303"/>
      <c r="VDR202" s="303"/>
      <c r="VDS202" s="303"/>
      <c r="VDT202" s="303"/>
      <c r="VDU202" s="303"/>
      <c r="VDV202" s="303"/>
      <c r="VDW202" s="303"/>
      <c r="VDX202" s="303"/>
      <c r="VDY202" s="303"/>
      <c r="VDZ202" s="303"/>
      <c r="VEA202" s="303"/>
      <c r="VEB202" s="303"/>
      <c r="VEC202" s="303"/>
      <c r="VED202" s="303"/>
      <c r="VEE202" s="303"/>
      <c r="VEF202" s="303"/>
      <c r="VEG202" s="303"/>
      <c r="VEH202" s="303"/>
      <c r="VEI202" s="303"/>
      <c r="VEJ202" s="303"/>
      <c r="VEK202" s="303"/>
      <c r="VEL202" s="303"/>
      <c r="VEM202" s="303"/>
      <c r="VEN202" s="303"/>
      <c r="VEO202" s="303"/>
      <c r="VEP202" s="303"/>
      <c r="VEQ202" s="303"/>
      <c r="VER202" s="303"/>
      <c r="VES202" s="303"/>
      <c r="VET202" s="303"/>
      <c r="VEU202" s="303"/>
      <c r="VEV202" s="303"/>
      <c r="VEW202" s="303"/>
      <c r="VEX202" s="303"/>
      <c r="VEY202" s="303"/>
      <c r="VEZ202" s="303"/>
      <c r="VFA202" s="303"/>
      <c r="VFB202" s="303"/>
      <c r="VFC202" s="303"/>
      <c r="VFD202" s="303"/>
      <c r="VFE202" s="303"/>
      <c r="VFF202" s="303"/>
      <c r="VFG202" s="303"/>
      <c r="VFH202" s="303"/>
      <c r="VFI202" s="303"/>
      <c r="VFJ202" s="303"/>
      <c r="VFK202" s="303"/>
      <c r="VFL202" s="303"/>
      <c r="VFM202" s="303"/>
      <c r="VFN202" s="303"/>
      <c r="VFO202" s="303"/>
      <c r="VFP202" s="303"/>
      <c r="VFQ202" s="303"/>
      <c r="VFR202" s="303"/>
      <c r="VFS202" s="303"/>
      <c r="VFT202" s="303"/>
      <c r="VFU202" s="303"/>
      <c r="VFV202" s="303"/>
      <c r="VFW202" s="303"/>
      <c r="VFX202" s="303"/>
      <c r="VFY202" s="303"/>
      <c r="VFZ202" s="303"/>
      <c r="VGA202" s="303"/>
      <c r="VGB202" s="303"/>
      <c r="VGC202" s="303"/>
      <c r="VGD202" s="303"/>
      <c r="VGE202" s="303"/>
      <c r="VGF202" s="303"/>
      <c r="VGG202" s="303"/>
      <c r="VGH202" s="303"/>
      <c r="VGI202" s="303"/>
      <c r="VGJ202" s="303"/>
      <c r="VGK202" s="303"/>
      <c r="VGL202" s="303"/>
      <c r="VGM202" s="303"/>
      <c r="VGN202" s="303"/>
      <c r="VGO202" s="303"/>
      <c r="VGP202" s="303"/>
      <c r="VGQ202" s="303"/>
      <c r="VGR202" s="303"/>
      <c r="VGS202" s="303"/>
      <c r="VGT202" s="303"/>
      <c r="VGU202" s="303"/>
      <c r="VGV202" s="303"/>
      <c r="VGW202" s="303"/>
      <c r="VGX202" s="303"/>
      <c r="VGY202" s="303"/>
      <c r="VGZ202" s="303"/>
      <c r="VHA202" s="303"/>
      <c r="VHB202" s="303"/>
      <c r="VHC202" s="303"/>
      <c r="VHD202" s="303"/>
      <c r="VHE202" s="303"/>
      <c r="VHF202" s="303"/>
      <c r="VHG202" s="303"/>
      <c r="VHH202" s="303"/>
      <c r="VHI202" s="303"/>
      <c r="VHJ202" s="303"/>
      <c r="VHK202" s="303"/>
      <c r="VHL202" s="303"/>
      <c r="VHM202" s="303"/>
      <c r="VHN202" s="303"/>
      <c r="VHO202" s="303"/>
      <c r="VHP202" s="303"/>
      <c r="VHQ202" s="303"/>
      <c r="VHR202" s="303"/>
      <c r="VHS202" s="303"/>
      <c r="VHT202" s="303"/>
      <c r="VHU202" s="303"/>
      <c r="VHV202" s="303"/>
      <c r="VHW202" s="303"/>
      <c r="VHX202" s="303"/>
      <c r="VHY202" s="303"/>
      <c r="VHZ202" s="303"/>
      <c r="VIA202" s="303"/>
      <c r="VIB202" s="303"/>
      <c r="VIC202" s="303"/>
      <c r="VID202" s="303"/>
      <c r="VIE202" s="303"/>
      <c r="VIF202" s="303"/>
      <c r="VIG202" s="303"/>
      <c r="VIH202" s="303"/>
      <c r="VII202" s="303"/>
      <c r="VIJ202" s="303"/>
      <c r="VIK202" s="303"/>
      <c r="VIL202" s="303"/>
      <c r="VIM202" s="303"/>
      <c r="VIN202" s="303"/>
      <c r="VIO202" s="303"/>
      <c r="VIP202" s="303"/>
      <c r="VIQ202" s="303"/>
      <c r="VIR202" s="303"/>
      <c r="VIS202" s="303"/>
      <c r="VIT202" s="303"/>
      <c r="VIU202" s="303"/>
      <c r="VIV202" s="303"/>
      <c r="VIW202" s="303"/>
      <c r="VIX202" s="303"/>
      <c r="VIY202" s="303"/>
      <c r="VIZ202" s="303"/>
      <c r="VJA202" s="303"/>
      <c r="VJB202" s="303"/>
      <c r="VJC202" s="303"/>
      <c r="VJD202" s="303"/>
      <c r="VJE202" s="303"/>
      <c r="VJF202" s="303"/>
      <c r="VJG202" s="303"/>
      <c r="VJH202" s="303"/>
      <c r="VJI202" s="303"/>
      <c r="VJJ202" s="303"/>
      <c r="VJK202" s="303"/>
      <c r="VJL202" s="303"/>
      <c r="VJM202" s="303"/>
      <c r="VJN202" s="303"/>
      <c r="VJO202" s="303"/>
      <c r="VJP202" s="303"/>
      <c r="VJQ202" s="303"/>
      <c r="VJR202" s="303"/>
      <c r="VJS202" s="303"/>
      <c r="VJT202" s="303"/>
      <c r="VJU202" s="303"/>
      <c r="VJV202" s="303"/>
      <c r="VJW202" s="303"/>
      <c r="VJX202" s="303"/>
      <c r="VJY202" s="303"/>
      <c r="VJZ202" s="303"/>
      <c r="VKA202" s="303"/>
      <c r="VKB202" s="303"/>
      <c r="VKC202" s="303"/>
      <c r="VKD202" s="303"/>
      <c r="VKE202" s="303"/>
      <c r="VKF202" s="303"/>
      <c r="VKG202" s="303"/>
      <c r="VKH202" s="303"/>
      <c r="VKI202" s="303"/>
      <c r="VKJ202" s="303"/>
      <c r="VKK202" s="303"/>
      <c r="VKL202" s="303"/>
      <c r="VKM202" s="303"/>
      <c r="VKN202" s="303"/>
      <c r="VKO202" s="303"/>
      <c r="VKP202" s="303"/>
      <c r="VKQ202" s="303"/>
      <c r="VKR202" s="303"/>
      <c r="VKS202" s="303"/>
      <c r="VKT202" s="303"/>
      <c r="VKU202" s="303"/>
      <c r="VKV202" s="303"/>
      <c r="VKW202" s="303"/>
      <c r="VKX202" s="303"/>
      <c r="VKY202" s="303"/>
      <c r="VKZ202" s="303"/>
      <c r="VLA202" s="303"/>
      <c r="VLB202" s="303"/>
      <c r="VLC202" s="303"/>
      <c r="VLD202" s="303"/>
      <c r="VLE202" s="303"/>
      <c r="VLF202" s="303"/>
      <c r="VLG202" s="303"/>
      <c r="VLH202" s="303"/>
      <c r="VLI202" s="303"/>
      <c r="VLJ202" s="303"/>
      <c r="VLK202" s="303"/>
      <c r="VLL202" s="303"/>
      <c r="VLM202" s="303"/>
      <c r="VLN202" s="303"/>
      <c r="VLO202" s="303"/>
      <c r="VLP202" s="303"/>
      <c r="VLQ202" s="303"/>
      <c r="VLR202" s="303"/>
      <c r="VLS202" s="303"/>
      <c r="VLT202" s="303"/>
      <c r="VLU202" s="303"/>
      <c r="VLV202" s="303"/>
      <c r="VLW202" s="303"/>
      <c r="VLX202" s="303"/>
      <c r="VLY202" s="303"/>
      <c r="VLZ202" s="303"/>
      <c r="VMA202" s="303"/>
      <c r="VMB202" s="303"/>
      <c r="VMC202" s="303"/>
      <c r="VMD202" s="303"/>
      <c r="VME202" s="303"/>
      <c r="VMF202" s="303"/>
      <c r="VMG202" s="303"/>
      <c r="VMH202" s="303"/>
      <c r="VMI202" s="303"/>
      <c r="VMJ202" s="303"/>
      <c r="VMK202" s="303"/>
      <c r="VML202" s="303"/>
      <c r="VMM202" s="303"/>
      <c r="VMN202" s="303"/>
      <c r="VMO202" s="303"/>
      <c r="VMP202" s="303"/>
      <c r="VMQ202" s="303"/>
      <c r="VMR202" s="303"/>
      <c r="VMS202" s="303"/>
      <c r="VMT202" s="303"/>
      <c r="VMU202" s="303"/>
      <c r="VMV202" s="303"/>
      <c r="VMW202" s="303"/>
      <c r="VMX202" s="303"/>
      <c r="VMY202" s="303"/>
      <c r="VMZ202" s="303"/>
      <c r="VNA202" s="303"/>
      <c r="VNB202" s="303"/>
      <c r="VNC202" s="303"/>
      <c r="VND202" s="303"/>
      <c r="VNE202" s="303"/>
      <c r="VNF202" s="303"/>
      <c r="VNG202" s="303"/>
      <c r="VNH202" s="303"/>
      <c r="VNI202" s="303"/>
      <c r="VNJ202" s="303"/>
      <c r="VNK202" s="303"/>
      <c r="VNL202" s="303"/>
      <c r="VNM202" s="303"/>
      <c r="VNN202" s="303"/>
      <c r="VNO202" s="303"/>
      <c r="VNP202" s="303"/>
      <c r="VNQ202" s="303"/>
      <c r="VNR202" s="303"/>
      <c r="VNS202" s="303"/>
      <c r="VNT202" s="303"/>
      <c r="VNU202" s="303"/>
      <c r="VNV202" s="303"/>
      <c r="VNW202" s="303"/>
      <c r="VNX202" s="303"/>
      <c r="VNY202" s="303"/>
      <c r="VNZ202" s="303"/>
      <c r="VOA202" s="303"/>
      <c r="VOB202" s="303"/>
      <c r="VOC202" s="303"/>
      <c r="VOD202" s="303"/>
      <c r="VOE202" s="303"/>
      <c r="VOF202" s="303"/>
      <c r="VOG202" s="303"/>
      <c r="VOH202" s="303"/>
      <c r="VOI202" s="303"/>
      <c r="VOJ202" s="303"/>
      <c r="VOK202" s="303"/>
      <c r="VOL202" s="303"/>
      <c r="VOM202" s="303"/>
      <c r="VON202" s="303"/>
      <c r="VOO202" s="303"/>
      <c r="VOP202" s="303"/>
      <c r="VOQ202" s="303"/>
      <c r="VOR202" s="303"/>
      <c r="VOS202" s="303"/>
      <c r="VOT202" s="303"/>
      <c r="VOU202" s="303"/>
      <c r="VOV202" s="303"/>
      <c r="VOW202" s="303"/>
      <c r="VOX202" s="303"/>
      <c r="VOY202" s="303"/>
      <c r="VOZ202" s="303"/>
      <c r="VPA202" s="303"/>
      <c r="VPB202" s="303"/>
      <c r="VPC202" s="303"/>
      <c r="VPD202" s="303"/>
      <c r="VPE202" s="303"/>
      <c r="VPF202" s="303"/>
      <c r="VPG202" s="303"/>
      <c r="VPH202" s="303"/>
      <c r="VPI202" s="303"/>
      <c r="VPJ202" s="303"/>
      <c r="VPK202" s="303"/>
      <c r="VPL202" s="303"/>
      <c r="VPM202" s="303"/>
      <c r="VPN202" s="303"/>
      <c r="VPO202" s="303"/>
      <c r="VPP202" s="303"/>
      <c r="VPQ202" s="303"/>
      <c r="VPR202" s="303"/>
      <c r="VPS202" s="303"/>
      <c r="VPT202" s="303"/>
      <c r="VPU202" s="303"/>
      <c r="VPV202" s="303"/>
      <c r="VPW202" s="303"/>
      <c r="VPX202" s="303"/>
      <c r="VPY202" s="303"/>
      <c r="VPZ202" s="303"/>
      <c r="VQA202" s="303"/>
      <c r="VQB202" s="303"/>
      <c r="VQC202" s="303"/>
      <c r="VQD202" s="303"/>
      <c r="VQE202" s="303"/>
      <c r="VQF202" s="303"/>
      <c r="VQG202" s="303"/>
      <c r="VQH202" s="303"/>
      <c r="VQI202" s="303"/>
      <c r="VQJ202" s="303"/>
      <c r="VQK202" s="303"/>
      <c r="VQL202" s="303"/>
      <c r="VQM202" s="303"/>
      <c r="VQN202" s="303"/>
      <c r="VQO202" s="303"/>
      <c r="VQP202" s="303"/>
      <c r="VQQ202" s="303"/>
      <c r="VQR202" s="303"/>
      <c r="VQS202" s="303"/>
      <c r="VQT202" s="303"/>
      <c r="VQU202" s="303"/>
      <c r="VQV202" s="303"/>
      <c r="VQW202" s="303"/>
      <c r="VQX202" s="303"/>
      <c r="VQY202" s="303"/>
      <c r="VQZ202" s="303"/>
      <c r="VRA202" s="303"/>
      <c r="VRB202" s="303"/>
      <c r="VRC202" s="303"/>
      <c r="VRD202" s="303"/>
      <c r="VRE202" s="303"/>
      <c r="VRF202" s="303"/>
      <c r="VRG202" s="303"/>
      <c r="VRH202" s="303"/>
      <c r="VRI202" s="303"/>
      <c r="VRJ202" s="303"/>
      <c r="VRK202" s="303"/>
      <c r="VRL202" s="303"/>
      <c r="VRM202" s="303"/>
      <c r="VRN202" s="303"/>
      <c r="VRO202" s="303"/>
      <c r="VRP202" s="303"/>
      <c r="VRQ202" s="303"/>
      <c r="VRR202" s="303"/>
      <c r="VRS202" s="303"/>
      <c r="VRT202" s="303"/>
      <c r="VRU202" s="303"/>
      <c r="VRV202" s="303"/>
      <c r="VRW202" s="303"/>
      <c r="VRX202" s="303"/>
      <c r="VRY202" s="303"/>
      <c r="VRZ202" s="303"/>
      <c r="VSA202" s="303"/>
      <c r="VSB202" s="303"/>
      <c r="VSC202" s="303"/>
      <c r="VSD202" s="303"/>
      <c r="VSE202" s="303"/>
      <c r="VSF202" s="303"/>
      <c r="VSG202" s="303"/>
      <c r="VSH202" s="303"/>
      <c r="VSI202" s="303"/>
      <c r="VSJ202" s="303"/>
      <c r="VSK202" s="303"/>
      <c r="VSL202" s="303"/>
      <c r="VSM202" s="303"/>
      <c r="VSN202" s="303"/>
      <c r="VSO202" s="303"/>
      <c r="VSP202" s="303"/>
      <c r="VSQ202" s="303"/>
      <c r="VSR202" s="303"/>
      <c r="VSS202" s="303"/>
      <c r="VST202" s="303"/>
      <c r="VSU202" s="303"/>
      <c r="VSV202" s="303"/>
      <c r="VSW202" s="303"/>
      <c r="VSX202" s="303"/>
      <c r="VSY202" s="303"/>
      <c r="VSZ202" s="303"/>
      <c r="VTA202" s="303"/>
      <c r="VTB202" s="303"/>
      <c r="VTC202" s="303"/>
      <c r="VTD202" s="303"/>
      <c r="VTE202" s="303"/>
      <c r="VTF202" s="303"/>
      <c r="VTG202" s="303"/>
      <c r="VTH202" s="303"/>
      <c r="VTI202" s="303"/>
      <c r="VTJ202" s="303"/>
      <c r="VTK202" s="303"/>
      <c r="VTL202" s="303"/>
      <c r="VTM202" s="303"/>
      <c r="VTN202" s="303"/>
      <c r="VTO202" s="303"/>
      <c r="VTP202" s="303"/>
      <c r="VTQ202" s="303"/>
      <c r="VTR202" s="303"/>
      <c r="VTS202" s="303"/>
      <c r="VTT202" s="303"/>
      <c r="VTU202" s="303"/>
      <c r="VTV202" s="303"/>
      <c r="VTW202" s="303"/>
      <c r="VTX202" s="303"/>
      <c r="VTY202" s="303"/>
      <c r="VTZ202" s="303"/>
      <c r="VUA202" s="303"/>
      <c r="VUB202" s="303"/>
      <c r="VUC202" s="303"/>
      <c r="VUD202" s="303"/>
      <c r="VUE202" s="303"/>
      <c r="VUF202" s="303"/>
      <c r="VUG202" s="303"/>
      <c r="VUH202" s="303"/>
      <c r="VUI202" s="303"/>
      <c r="VUJ202" s="303"/>
      <c r="VUK202" s="303"/>
      <c r="VUL202" s="303"/>
      <c r="VUM202" s="303"/>
      <c r="VUN202" s="303"/>
      <c r="VUO202" s="303"/>
      <c r="VUP202" s="303"/>
      <c r="VUQ202" s="303"/>
      <c r="VUR202" s="303"/>
      <c r="VUS202" s="303"/>
      <c r="VUT202" s="303"/>
      <c r="VUU202" s="303"/>
      <c r="VUV202" s="303"/>
      <c r="VUW202" s="303"/>
      <c r="VUX202" s="303"/>
      <c r="VUY202" s="303"/>
      <c r="VUZ202" s="303"/>
      <c r="VVA202" s="303"/>
      <c r="VVB202" s="303"/>
      <c r="VVC202" s="303"/>
      <c r="VVD202" s="303"/>
      <c r="VVE202" s="303"/>
      <c r="VVF202" s="303"/>
      <c r="VVG202" s="303"/>
      <c r="VVH202" s="303"/>
      <c r="VVI202" s="303"/>
      <c r="VVJ202" s="303"/>
      <c r="VVK202" s="303"/>
      <c r="VVL202" s="303"/>
      <c r="VVM202" s="303"/>
      <c r="VVN202" s="303"/>
      <c r="VVO202" s="303"/>
      <c r="VVP202" s="303"/>
      <c r="VVQ202" s="303"/>
      <c r="VVR202" s="303"/>
      <c r="VVS202" s="303"/>
      <c r="VVT202" s="303"/>
      <c r="VVU202" s="303"/>
      <c r="VVV202" s="303"/>
      <c r="VVW202" s="303"/>
      <c r="VVX202" s="303"/>
      <c r="VVY202" s="303"/>
      <c r="VVZ202" s="303"/>
      <c r="VWA202" s="303"/>
      <c r="VWB202" s="303"/>
      <c r="VWC202" s="303"/>
      <c r="VWD202" s="303"/>
      <c r="VWE202" s="303"/>
      <c r="VWF202" s="303"/>
      <c r="VWG202" s="303"/>
      <c r="VWH202" s="303"/>
      <c r="VWI202" s="303"/>
      <c r="VWJ202" s="303"/>
      <c r="VWK202" s="303"/>
      <c r="VWL202" s="303"/>
      <c r="VWM202" s="303"/>
      <c r="VWN202" s="303"/>
      <c r="VWO202" s="303"/>
      <c r="VWP202" s="303"/>
      <c r="VWQ202" s="303"/>
      <c r="VWR202" s="303"/>
      <c r="VWS202" s="303"/>
      <c r="VWT202" s="303"/>
      <c r="VWU202" s="303"/>
      <c r="VWV202" s="303"/>
      <c r="VWW202" s="303"/>
      <c r="VWX202" s="303"/>
      <c r="VWY202" s="303"/>
      <c r="VWZ202" s="303"/>
      <c r="VXA202" s="303"/>
      <c r="VXB202" s="303"/>
      <c r="VXC202" s="303"/>
      <c r="VXD202" s="303"/>
      <c r="VXE202" s="303"/>
      <c r="VXF202" s="303"/>
      <c r="VXG202" s="303"/>
      <c r="VXH202" s="303"/>
      <c r="VXI202" s="303"/>
      <c r="VXJ202" s="303"/>
      <c r="VXK202" s="303"/>
      <c r="VXL202" s="303"/>
      <c r="VXM202" s="303"/>
      <c r="VXN202" s="303"/>
      <c r="VXO202" s="303"/>
      <c r="VXP202" s="303"/>
      <c r="VXQ202" s="303"/>
      <c r="VXR202" s="303"/>
      <c r="VXS202" s="303"/>
      <c r="VXT202" s="303"/>
      <c r="VXU202" s="303"/>
      <c r="VXV202" s="303"/>
      <c r="VXW202" s="303"/>
      <c r="VXX202" s="303"/>
      <c r="VXY202" s="303"/>
      <c r="VXZ202" s="303"/>
      <c r="VYA202" s="303"/>
      <c r="VYB202" s="303"/>
      <c r="VYC202" s="303"/>
      <c r="VYD202" s="303"/>
      <c r="VYE202" s="303"/>
      <c r="VYF202" s="303"/>
      <c r="VYG202" s="303"/>
      <c r="VYH202" s="303"/>
      <c r="VYI202" s="303"/>
      <c r="VYJ202" s="303"/>
      <c r="VYK202" s="303"/>
      <c r="VYL202" s="303"/>
      <c r="VYM202" s="303"/>
      <c r="VYN202" s="303"/>
      <c r="VYO202" s="303"/>
      <c r="VYP202" s="303"/>
      <c r="VYQ202" s="303"/>
      <c r="VYR202" s="303"/>
      <c r="VYS202" s="303"/>
      <c r="VYT202" s="303"/>
      <c r="VYU202" s="303"/>
      <c r="VYV202" s="303"/>
      <c r="VYW202" s="303"/>
      <c r="VYX202" s="303"/>
      <c r="VYY202" s="303"/>
      <c r="VYZ202" s="303"/>
      <c r="VZA202" s="303"/>
      <c r="VZB202" s="303"/>
      <c r="VZC202" s="303"/>
      <c r="VZD202" s="303"/>
      <c r="VZE202" s="303"/>
      <c r="VZF202" s="303"/>
      <c r="VZG202" s="303"/>
      <c r="VZH202" s="303"/>
      <c r="VZI202" s="303"/>
      <c r="VZJ202" s="303"/>
      <c r="VZK202" s="303"/>
      <c r="VZL202" s="303"/>
      <c r="VZM202" s="303"/>
      <c r="VZN202" s="303"/>
      <c r="VZO202" s="303"/>
      <c r="VZP202" s="303"/>
      <c r="VZQ202" s="303"/>
      <c r="VZR202" s="303"/>
      <c r="VZS202" s="303"/>
      <c r="VZT202" s="303"/>
      <c r="VZU202" s="303"/>
      <c r="VZV202" s="303"/>
      <c r="VZW202" s="303"/>
      <c r="VZX202" s="303"/>
      <c r="VZY202" s="303"/>
      <c r="VZZ202" s="303"/>
      <c r="WAA202" s="303"/>
      <c r="WAB202" s="303"/>
      <c r="WAC202" s="303"/>
      <c r="WAD202" s="303"/>
      <c r="WAE202" s="303"/>
      <c r="WAF202" s="303"/>
      <c r="WAG202" s="303"/>
      <c r="WAH202" s="303"/>
      <c r="WAI202" s="303"/>
      <c r="WAJ202" s="303"/>
      <c r="WAK202" s="303"/>
      <c r="WAL202" s="303"/>
      <c r="WAM202" s="303"/>
      <c r="WAN202" s="303"/>
      <c r="WAO202" s="303"/>
      <c r="WAP202" s="303"/>
      <c r="WAQ202" s="303"/>
      <c r="WAR202" s="303"/>
      <c r="WAS202" s="303"/>
      <c r="WAT202" s="303"/>
      <c r="WAU202" s="303"/>
      <c r="WAV202" s="303"/>
      <c r="WAW202" s="303"/>
      <c r="WAX202" s="303"/>
      <c r="WAY202" s="303"/>
      <c r="WAZ202" s="303"/>
      <c r="WBA202" s="303"/>
      <c r="WBB202" s="303"/>
      <c r="WBC202" s="303"/>
      <c r="WBD202" s="303"/>
      <c r="WBE202" s="303"/>
      <c r="WBF202" s="303"/>
      <c r="WBG202" s="303"/>
      <c r="WBH202" s="303"/>
      <c r="WBI202" s="303"/>
      <c r="WBJ202" s="303"/>
      <c r="WBK202" s="303"/>
      <c r="WBL202" s="303"/>
      <c r="WBM202" s="303"/>
      <c r="WBN202" s="303"/>
      <c r="WBO202" s="303"/>
      <c r="WBP202" s="303"/>
      <c r="WBQ202" s="303"/>
      <c r="WBR202" s="303"/>
      <c r="WBS202" s="303"/>
      <c r="WBT202" s="303"/>
      <c r="WBU202" s="303"/>
      <c r="WBV202" s="303"/>
      <c r="WBW202" s="303"/>
      <c r="WBX202" s="303"/>
      <c r="WBY202" s="303"/>
      <c r="WBZ202" s="303"/>
      <c r="WCA202" s="303"/>
      <c r="WCB202" s="303"/>
      <c r="WCC202" s="303"/>
      <c r="WCD202" s="303"/>
      <c r="WCE202" s="303"/>
      <c r="WCF202" s="303"/>
      <c r="WCG202" s="303"/>
      <c r="WCH202" s="303"/>
      <c r="WCI202" s="303"/>
      <c r="WCJ202" s="303"/>
      <c r="WCK202" s="303"/>
      <c r="WCL202" s="303"/>
      <c r="WCM202" s="303"/>
      <c r="WCN202" s="303"/>
      <c r="WCO202" s="303"/>
      <c r="WCP202" s="303"/>
      <c r="WCQ202" s="303"/>
      <c r="WCR202" s="303"/>
      <c r="WCS202" s="303"/>
      <c r="WCT202" s="303"/>
      <c r="WCU202" s="303"/>
      <c r="WCV202" s="303"/>
      <c r="WCW202" s="303"/>
      <c r="WCX202" s="303"/>
      <c r="WCY202" s="303"/>
      <c r="WCZ202" s="303"/>
      <c r="WDA202" s="303"/>
      <c r="WDB202" s="303"/>
      <c r="WDC202" s="303"/>
      <c r="WDD202" s="303"/>
      <c r="WDE202" s="303"/>
      <c r="WDF202" s="303"/>
      <c r="WDG202" s="303"/>
      <c r="WDH202" s="303"/>
      <c r="WDI202" s="303"/>
      <c r="WDJ202" s="303"/>
      <c r="WDK202" s="303"/>
      <c r="WDL202" s="303"/>
      <c r="WDM202" s="303"/>
      <c r="WDN202" s="303"/>
      <c r="WDO202" s="303"/>
      <c r="WDP202" s="303"/>
      <c r="WDQ202" s="303"/>
      <c r="WDR202" s="303"/>
      <c r="WDS202" s="303"/>
      <c r="WDT202" s="303"/>
      <c r="WDU202" s="303"/>
      <c r="WDV202" s="303"/>
      <c r="WDW202" s="303"/>
      <c r="WDX202" s="303"/>
      <c r="WDY202" s="303"/>
      <c r="WDZ202" s="303"/>
      <c r="WEA202" s="303"/>
      <c r="WEB202" s="303"/>
      <c r="WEC202" s="303"/>
      <c r="WED202" s="303"/>
      <c r="WEE202" s="303"/>
      <c r="WEF202" s="303"/>
      <c r="WEG202" s="303"/>
      <c r="WEH202" s="303"/>
      <c r="WEI202" s="303"/>
      <c r="WEJ202" s="303"/>
      <c r="WEK202" s="303"/>
      <c r="WEL202" s="303"/>
      <c r="WEM202" s="303"/>
      <c r="WEN202" s="303"/>
      <c r="WEO202" s="303"/>
      <c r="WEP202" s="303"/>
      <c r="WEQ202" s="303"/>
      <c r="WER202" s="303"/>
      <c r="WES202" s="303"/>
      <c r="WET202" s="303"/>
      <c r="WEU202" s="303"/>
      <c r="WEV202" s="303"/>
      <c r="WEW202" s="303"/>
      <c r="WEX202" s="303"/>
      <c r="WEY202" s="303"/>
      <c r="WEZ202" s="303"/>
      <c r="WFA202" s="303"/>
      <c r="WFB202" s="303"/>
      <c r="WFC202" s="303"/>
      <c r="WFD202" s="303"/>
      <c r="WFE202" s="303"/>
      <c r="WFF202" s="303"/>
      <c r="WFG202" s="303"/>
      <c r="WFH202" s="303"/>
      <c r="WFI202" s="303"/>
      <c r="WFJ202" s="303"/>
      <c r="WFK202" s="303"/>
      <c r="WFL202" s="303"/>
      <c r="WFM202" s="303"/>
      <c r="WFN202" s="303"/>
      <c r="WFO202" s="303"/>
      <c r="WFP202" s="303"/>
      <c r="WFQ202" s="303"/>
      <c r="WFR202" s="303"/>
      <c r="WFS202" s="303"/>
      <c r="WFT202" s="303"/>
      <c r="WFU202" s="303"/>
      <c r="WFV202" s="303"/>
      <c r="WFW202" s="303"/>
      <c r="WFX202" s="303"/>
      <c r="WFY202" s="303"/>
      <c r="WFZ202" s="303"/>
      <c r="WGA202" s="303"/>
      <c r="WGB202" s="303"/>
      <c r="WGC202" s="303"/>
      <c r="WGD202" s="303"/>
      <c r="WGE202" s="303"/>
      <c r="WGF202" s="303"/>
      <c r="WGG202" s="303"/>
      <c r="WGH202" s="303"/>
      <c r="WGI202" s="303"/>
      <c r="WGJ202" s="303"/>
      <c r="WGK202" s="303"/>
      <c r="WGL202" s="303"/>
      <c r="WGM202" s="303"/>
      <c r="WGN202" s="303"/>
      <c r="WGO202" s="303"/>
      <c r="WGP202" s="303"/>
      <c r="WGQ202" s="303"/>
      <c r="WGR202" s="303"/>
      <c r="WGS202" s="303"/>
      <c r="WGT202" s="303"/>
      <c r="WGU202" s="303"/>
      <c r="WGV202" s="303"/>
      <c r="WGW202" s="303"/>
      <c r="WGX202" s="303"/>
      <c r="WGY202" s="303"/>
      <c r="WGZ202" s="303"/>
      <c r="WHA202" s="303"/>
      <c r="WHB202" s="303"/>
      <c r="WHC202" s="303"/>
      <c r="WHD202" s="303"/>
      <c r="WHE202" s="303"/>
      <c r="WHF202" s="303"/>
      <c r="WHG202" s="303"/>
      <c r="WHH202" s="303"/>
      <c r="WHI202" s="303"/>
      <c r="WHJ202" s="303"/>
      <c r="WHK202" s="303"/>
      <c r="WHL202" s="303"/>
      <c r="WHM202" s="303"/>
      <c r="WHN202" s="303"/>
      <c r="WHO202" s="303"/>
      <c r="WHP202" s="303"/>
      <c r="WHQ202" s="303"/>
      <c r="WHR202" s="303"/>
      <c r="WHS202" s="303"/>
      <c r="WHT202" s="303"/>
      <c r="WHU202" s="303"/>
      <c r="WHV202" s="303"/>
      <c r="WHW202" s="303"/>
      <c r="WHX202" s="303"/>
      <c r="WHY202" s="303"/>
      <c r="WHZ202" s="303"/>
      <c r="WIA202" s="303"/>
      <c r="WIB202" s="303"/>
      <c r="WIC202" s="303"/>
      <c r="WID202" s="303"/>
      <c r="WIE202" s="303"/>
      <c r="WIF202" s="303"/>
      <c r="WIG202" s="303"/>
      <c r="WIH202" s="303"/>
      <c r="WII202" s="303"/>
      <c r="WIJ202" s="303"/>
      <c r="WIK202" s="303"/>
      <c r="WIL202" s="303"/>
      <c r="WIM202" s="303"/>
      <c r="WIN202" s="303"/>
      <c r="WIO202" s="303"/>
      <c r="WIP202" s="303"/>
      <c r="WIQ202" s="303"/>
      <c r="WIR202" s="303"/>
      <c r="WIS202" s="303"/>
      <c r="WIT202" s="303"/>
      <c r="WIU202" s="303"/>
      <c r="WIV202" s="303"/>
      <c r="WIW202" s="303"/>
      <c r="WIX202" s="303"/>
      <c r="WIY202" s="303"/>
      <c r="WIZ202" s="303"/>
      <c r="WJA202" s="303"/>
      <c r="WJB202" s="303"/>
      <c r="WJC202" s="303"/>
      <c r="WJD202" s="303"/>
      <c r="WJE202" s="303"/>
      <c r="WJF202" s="303"/>
      <c r="WJG202" s="303"/>
      <c r="WJH202" s="303"/>
      <c r="WJI202" s="303"/>
      <c r="WJJ202" s="303"/>
      <c r="WJK202" s="303"/>
      <c r="WJL202" s="303"/>
      <c r="WJM202" s="303"/>
      <c r="WJN202" s="303"/>
      <c r="WJO202" s="303"/>
      <c r="WJP202" s="303"/>
      <c r="WJQ202" s="303"/>
      <c r="WJR202" s="303"/>
      <c r="WJS202" s="303"/>
      <c r="WJT202" s="303"/>
      <c r="WJU202" s="303"/>
      <c r="WJV202" s="303"/>
      <c r="WJW202" s="303"/>
      <c r="WJX202" s="303"/>
      <c r="WJY202" s="303"/>
      <c r="WJZ202" s="303"/>
      <c r="WKA202" s="303"/>
      <c r="WKB202" s="303"/>
      <c r="WKC202" s="303"/>
      <c r="WKD202" s="303"/>
      <c r="WKE202" s="303"/>
      <c r="WKF202" s="303"/>
      <c r="WKG202" s="303"/>
      <c r="WKH202" s="303"/>
      <c r="WKI202" s="303"/>
      <c r="WKJ202" s="303"/>
      <c r="WKK202" s="303"/>
      <c r="WKL202" s="303"/>
      <c r="WKM202" s="303"/>
      <c r="WKN202" s="303"/>
      <c r="WKO202" s="303"/>
      <c r="WKP202" s="303"/>
      <c r="WKQ202" s="303"/>
      <c r="WKR202" s="303"/>
      <c r="WKS202" s="303"/>
      <c r="WKT202" s="303"/>
      <c r="WKU202" s="303"/>
      <c r="WKV202" s="303"/>
      <c r="WKW202" s="303"/>
      <c r="WKX202" s="303"/>
      <c r="WKY202" s="303"/>
      <c r="WKZ202" s="303"/>
      <c r="WLA202" s="303"/>
      <c r="WLB202" s="303"/>
      <c r="WLC202" s="303"/>
      <c r="WLD202" s="303"/>
      <c r="WLE202" s="303"/>
      <c r="WLF202" s="303"/>
      <c r="WLG202" s="303"/>
      <c r="WLH202" s="303"/>
      <c r="WLI202" s="303"/>
      <c r="WLJ202" s="303"/>
      <c r="WLK202" s="303"/>
      <c r="WLL202" s="303"/>
      <c r="WLM202" s="303"/>
      <c r="WLN202" s="303"/>
      <c r="WLO202" s="303"/>
      <c r="WLP202" s="303"/>
      <c r="WLQ202" s="303"/>
      <c r="WLR202" s="303"/>
      <c r="WLS202" s="303"/>
      <c r="WLT202" s="303"/>
      <c r="WLU202" s="303"/>
      <c r="WLV202" s="303"/>
      <c r="WLW202" s="303"/>
      <c r="WLX202" s="303"/>
      <c r="WLY202" s="303"/>
      <c r="WLZ202" s="303"/>
      <c r="WMA202" s="303"/>
      <c r="WMB202" s="303"/>
      <c r="WMC202" s="303"/>
      <c r="WMD202" s="303"/>
      <c r="WME202" s="303"/>
      <c r="WMF202" s="303"/>
      <c r="WMG202" s="303"/>
      <c r="WMH202" s="303"/>
      <c r="WMI202" s="303"/>
      <c r="WMJ202" s="303"/>
      <c r="WMK202" s="303"/>
      <c r="WML202" s="303"/>
      <c r="WMM202" s="303"/>
      <c r="WMN202" s="303"/>
      <c r="WMO202" s="303"/>
      <c r="WMP202" s="303"/>
      <c r="WMQ202" s="303"/>
      <c r="WMR202" s="303"/>
      <c r="WMS202" s="303"/>
      <c r="WMT202" s="303"/>
      <c r="WMU202" s="303"/>
      <c r="WMV202" s="303"/>
      <c r="WMW202" s="303"/>
      <c r="WMX202" s="303"/>
      <c r="WMY202" s="303"/>
      <c r="WMZ202" s="303"/>
      <c r="WNA202" s="303"/>
      <c r="WNB202" s="303"/>
      <c r="WNC202" s="303"/>
      <c r="WND202" s="303"/>
      <c r="WNE202" s="303"/>
      <c r="WNF202" s="303"/>
      <c r="WNG202" s="303"/>
      <c r="WNH202" s="303"/>
      <c r="WNI202" s="303"/>
      <c r="WNJ202" s="303"/>
      <c r="WNK202" s="303"/>
      <c r="WNL202" s="303"/>
      <c r="WNM202" s="303"/>
      <c r="WNN202" s="303"/>
      <c r="WNO202" s="303"/>
      <c r="WNP202" s="303"/>
      <c r="WNQ202" s="303"/>
      <c r="WNR202" s="303"/>
      <c r="WNS202" s="303"/>
      <c r="WNT202" s="303"/>
      <c r="WNU202" s="303"/>
      <c r="WNV202" s="303"/>
      <c r="WNW202" s="303"/>
      <c r="WNX202" s="303"/>
      <c r="WNY202" s="303"/>
      <c r="WNZ202" s="303"/>
      <c r="WOA202" s="303"/>
      <c r="WOB202" s="303"/>
      <c r="WOC202" s="303"/>
      <c r="WOD202" s="303"/>
      <c r="WOE202" s="303"/>
      <c r="WOF202" s="303"/>
      <c r="WOG202" s="303"/>
      <c r="WOH202" s="303"/>
      <c r="WOI202" s="303"/>
      <c r="WOJ202" s="303"/>
      <c r="WOK202" s="303"/>
      <c r="WOL202" s="303"/>
      <c r="WOM202" s="303"/>
      <c r="WON202" s="303"/>
      <c r="WOO202" s="303"/>
      <c r="WOP202" s="303"/>
      <c r="WOQ202" s="303"/>
      <c r="WOR202" s="303"/>
      <c r="WOS202" s="303"/>
      <c r="WOT202" s="303"/>
      <c r="WOU202" s="303"/>
      <c r="WOV202" s="303"/>
      <c r="WOW202" s="303"/>
      <c r="WOX202" s="303"/>
      <c r="WOY202" s="303"/>
      <c r="WOZ202" s="303"/>
      <c r="WPA202" s="303"/>
      <c r="WPB202" s="303"/>
      <c r="WPC202" s="303"/>
      <c r="WPD202" s="303"/>
      <c r="WPE202" s="303"/>
      <c r="WPF202" s="303"/>
      <c r="WPG202" s="303"/>
      <c r="WPH202" s="303"/>
      <c r="WPI202" s="303"/>
      <c r="WPJ202" s="303"/>
      <c r="WPK202" s="303"/>
      <c r="WPL202" s="303"/>
      <c r="WPM202" s="303"/>
      <c r="WPN202" s="303"/>
      <c r="WPO202" s="303"/>
      <c r="WPP202" s="303"/>
      <c r="WPQ202" s="303"/>
      <c r="WPR202" s="303"/>
      <c r="WPS202" s="303"/>
      <c r="WPT202" s="303"/>
      <c r="WPU202" s="303"/>
      <c r="WPV202" s="303"/>
      <c r="WPW202" s="303"/>
      <c r="WPX202" s="303"/>
      <c r="WPY202" s="303"/>
      <c r="WPZ202" s="303"/>
      <c r="WQA202" s="303"/>
      <c r="WQB202" s="303"/>
      <c r="WQC202" s="303"/>
      <c r="WQD202" s="303"/>
      <c r="WQE202" s="303"/>
      <c r="WQF202" s="303"/>
      <c r="WQG202" s="303"/>
      <c r="WQH202" s="303"/>
      <c r="WQI202" s="303"/>
      <c r="WQJ202" s="303"/>
      <c r="WQK202" s="303"/>
      <c r="WQL202" s="303"/>
      <c r="WQM202" s="303"/>
      <c r="WQN202" s="303"/>
      <c r="WQO202" s="303"/>
      <c r="WQP202" s="303"/>
      <c r="WQQ202" s="303"/>
      <c r="WQR202" s="303"/>
      <c r="WQS202" s="303"/>
      <c r="WQT202" s="303"/>
      <c r="WQU202" s="303"/>
      <c r="WQV202" s="303"/>
      <c r="WQW202" s="303"/>
      <c r="WQX202" s="303"/>
      <c r="WQY202" s="303"/>
      <c r="WQZ202" s="303"/>
      <c r="WRA202" s="303"/>
      <c r="WRB202" s="303"/>
      <c r="WRC202" s="303"/>
      <c r="WRD202" s="303"/>
      <c r="WRE202" s="303"/>
      <c r="WRF202" s="303"/>
      <c r="WRG202" s="303"/>
      <c r="WRH202" s="303"/>
      <c r="WRI202" s="303"/>
      <c r="WRJ202" s="303"/>
      <c r="WRK202" s="303"/>
      <c r="WRL202" s="303"/>
      <c r="WRM202" s="303"/>
      <c r="WRN202" s="303"/>
      <c r="WRO202" s="303"/>
      <c r="WRP202" s="303"/>
      <c r="WRQ202" s="303"/>
      <c r="WRR202" s="303"/>
      <c r="WRS202" s="303"/>
      <c r="WRT202" s="303"/>
      <c r="WRU202" s="303"/>
      <c r="WRV202" s="303"/>
      <c r="WRW202" s="303"/>
      <c r="WRX202" s="303"/>
      <c r="WRY202" s="303"/>
      <c r="WRZ202" s="303"/>
      <c r="WSA202" s="303"/>
      <c r="WSB202" s="303"/>
      <c r="WSC202" s="303"/>
      <c r="WSD202" s="303"/>
      <c r="WSE202" s="303"/>
      <c r="WSF202" s="303"/>
      <c r="WSG202" s="303"/>
      <c r="WSH202" s="303"/>
      <c r="WSI202" s="303"/>
      <c r="WSJ202" s="303"/>
      <c r="WSK202" s="303"/>
      <c r="WSL202" s="303"/>
      <c r="WSM202" s="303"/>
      <c r="WSN202" s="303"/>
      <c r="WSO202" s="303"/>
      <c r="WSP202" s="303"/>
      <c r="WSQ202" s="303"/>
      <c r="WSR202" s="303"/>
      <c r="WSS202" s="303"/>
      <c r="WST202" s="303"/>
      <c r="WSU202" s="303"/>
      <c r="WSV202" s="303"/>
      <c r="WSW202" s="303"/>
      <c r="WSX202" s="303"/>
      <c r="WSY202" s="303"/>
      <c r="WSZ202" s="303"/>
      <c r="WTA202" s="303"/>
      <c r="WTB202" s="303"/>
      <c r="WTC202" s="303"/>
      <c r="WTD202" s="303"/>
      <c r="WTE202" s="303"/>
      <c r="WTF202" s="303"/>
      <c r="WTG202" s="303"/>
      <c r="WTH202" s="303"/>
      <c r="WTI202" s="303"/>
      <c r="WTJ202" s="303"/>
      <c r="WTK202" s="303"/>
      <c r="WTL202" s="303"/>
      <c r="WTM202" s="303"/>
      <c r="WTN202" s="303"/>
      <c r="WTO202" s="303"/>
      <c r="WTP202" s="303"/>
      <c r="WTQ202" s="303"/>
      <c r="WTR202" s="303"/>
      <c r="WTS202" s="303"/>
      <c r="WTT202" s="303"/>
      <c r="WTU202" s="303"/>
      <c r="WTV202" s="303"/>
      <c r="WTW202" s="303"/>
      <c r="WTX202" s="303"/>
      <c r="WTY202" s="303"/>
      <c r="WTZ202" s="303"/>
      <c r="WUA202" s="303"/>
      <c r="WUB202" s="303"/>
      <c r="WUC202" s="303"/>
      <c r="WUD202" s="303"/>
      <c r="WUE202" s="303"/>
      <c r="WUF202" s="303"/>
      <c r="WUG202" s="303"/>
      <c r="WUH202" s="303"/>
      <c r="WUI202" s="303"/>
      <c r="WUJ202" s="303"/>
      <c r="WUK202" s="303"/>
      <c r="WUL202" s="303"/>
      <c r="WUM202" s="303"/>
      <c r="WUN202" s="303"/>
      <c r="WUO202" s="303"/>
      <c r="WUP202" s="303"/>
      <c r="WUQ202" s="303"/>
      <c r="WUR202" s="303"/>
      <c r="WUS202" s="303"/>
      <c r="WUT202" s="303"/>
      <c r="WUU202" s="303"/>
      <c r="WUV202" s="303"/>
      <c r="WUW202" s="303"/>
      <c r="WUX202" s="303"/>
      <c r="WUY202" s="303"/>
      <c r="WUZ202" s="303"/>
      <c r="WVA202" s="303"/>
      <c r="WVB202" s="303"/>
      <c r="WVC202" s="303"/>
      <c r="WVD202" s="303"/>
      <c r="WVE202" s="303"/>
      <c r="WVF202" s="303"/>
      <c r="WVG202" s="303"/>
      <c r="WVH202" s="303"/>
      <c r="WVI202" s="303"/>
      <c r="WVJ202" s="303"/>
      <c r="WVK202" s="303"/>
      <c r="WVL202" s="303"/>
      <c r="WVM202" s="303"/>
      <c r="WVN202" s="303"/>
      <c r="WVO202" s="303"/>
      <c r="WVP202" s="303"/>
      <c r="WVQ202" s="303"/>
      <c r="WVR202" s="303"/>
      <c r="WVS202" s="303"/>
      <c r="WVT202" s="303"/>
      <c r="WVU202" s="303"/>
      <c r="WVV202" s="303"/>
      <c r="WVW202" s="303"/>
      <c r="WVX202" s="303"/>
      <c r="WVY202" s="303"/>
      <c r="WVZ202" s="303"/>
      <c r="WWA202" s="303"/>
      <c r="WWB202" s="303"/>
      <c r="WWC202" s="303"/>
      <c r="WWD202" s="303"/>
      <c r="WWE202" s="303"/>
      <c r="WWF202" s="303"/>
      <c r="WWG202" s="303"/>
      <c r="WWH202" s="303"/>
      <c r="WWI202" s="303"/>
      <c r="WWJ202" s="303"/>
      <c r="WWK202" s="303"/>
      <c r="WWL202" s="303"/>
      <c r="WWM202" s="303"/>
      <c r="WWN202" s="303"/>
      <c r="WWO202" s="303"/>
      <c r="WWP202" s="303"/>
      <c r="WWQ202" s="303"/>
      <c r="WWR202" s="303"/>
      <c r="WWS202" s="303"/>
      <c r="WWT202" s="303"/>
      <c r="WWU202" s="303"/>
      <c r="WWV202" s="303"/>
      <c r="WWW202" s="303"/>
      <c r="WWX202" s="303"/>
      <c r="WWY202" s="303"/>
      <c r="WWZ202" s="303"/>
      <c r="WXA202" s="303"/>
      <c r="WXB202" s="303"/>
      <c r="WXC202" s="303"/>
      <c r="WXD202" s="303"/>
      <c r="WXE202" s="303"/>
      <c r="WXF202" s="303"/>
      <c r="WXG202" s="303"/>
      <c r="WXH202" s="303"/>
      <c r="WXI202" s="303"/>
      <c r="WXJ202" s="303"/>
      <c r="WXK202" s="303"/>
      <c r="WXL202" s="303"/>
      <c r="WXM202" s="303"/>
      <c r="WXN202" s="303"/>
      <c r="WXO202" s="303"/>
      <c r="WXP202" s="303"/>
      <c r="WXQ202" s="303"/>
      <c r="WXR202" s="303"/>
      <c r="WXS202" s="303"/>
      <c r="WXT202" s="303"/>
      <c r="WXU202" s="303"/>
      <c r="WXV202" s="303"/>
      <c r="WXW202" s="303"/>
      <c r="WXX202" s="303"/>
      <c r="WXY202" s="303"/>
      <c r="WXZ202" s="303"/>
      <c r="WYA202" s="303"/>
      <c r="WYB202" s="303"/>
      <c r="WYC202" s="303"/>
      <c r="WYD202" s="303"/>
      <c r="WYE202" s="303"/>
      <c r="WYF202" s="303"/>
      <c r="WYG202" s="303"/>
      <c r="WYH202" s="303"/>
      <c r="WYI202" s="303"/>
      <c r="WYJ202" s="303"/>
      <c r="WYK202" s="303"/>
      <c r="WYL202" s="303"/>
      <c r="WYM202" s="303"/>
      <c r="WYN202" s="303"/>
      <c r="WYO202" s="303"/>
      <c r="WYP202" s="303"/>
      <c r="WYQ202" s="303"/>
      <c r="WYR202" s="303"/>
      <c r="WYS202" s="303"/>
      <c r="WYT202" s="303"/>
      <c r="WYU202" s="303"/>
      <c r="WYV202" s="303"/>
      <c r="WYW202" s="303"/>
      <c r="WYX202" s="303"/>
      <c r="WYY202" s="303"/>
      <c r="WYZ202" s="303"/>
      <c r="WZA202" s="303"/>
      <c r="WZB202" s="303"/>
      <c r="WZC202" s="303"/>
      <c r="WZD202" s="303"/>
      <c r="WZE202" s="303"/>
      <c r="WZF202" s="303"/>
      <c r="WZG202" s="303"/>
      <c r="WZH202" s="303"/>
      <c r="WZI202" s="303"/>
      <c r="WZJ202" s="303"/>
      <c r="WZK202" s="303"/>
      <c r="WZL202" s="303"/>
      <c r="WZM202" s="303"/>
      <c r="WZN202" s="303"/>
      <c r="WZO202" s="303"/>
      <c r="WZP202" s="303"/>
      <c r="WZQ202" s="303"/>
      <c r="WZR202" s="303"/>
      <c r="WZS202" s="303"/>
      <c r="WZT202" s="303"/>
      <c r="WZU202" s="303"/>
      <c r="WZV202" s="303"/>
      <c r="WZW202" s="303"/>
      <c r="WZX202" s="303"/>
      <c r="WZY202" s="303"/>
      <c r="WZZ202" s="303"/>
      <c r="XAA202" s="303"/>
      <c r="XAB202" s="303"/>
      <c r="XAC202" s="303"/>
      <c r="XAD202" s="303"/>
      <c r="XAE202" s="303"/>
      <c r="XAF202" s="303"/>
      <c r="XAG202" s="303"/>
      <c r="XAH202" s="303"/>
      <c r="XAI202" s="303"/>
      <c r="XAJ202" s="303"/>
      <c r="XAK202" s="303"/>
      <c r="XAL202" s="303"/>
      <c r="XAM202" s="303"/>
      <c r="XAN202" s="303"/>
      <c r="XAO202" s="303"/>
      <c r="XAP202" s="303"/>
      <c r="XAQ202" s="303"/>
      <c r="XAR202" s="303"/>
      <c r="XAS202" s="303"/>
      <c r="XAT202" s="303"/>
      <c r="XAU202" s="303"/>
      <c r="XAV202" s="303"/>
      <c r="XAW202" s="303"/>
      <c r="XAX202" s="303"/>
      <c r="XAY202" s="303"/>
      <c r="XAZ202" s="303"/>
      <c r="XBA202" s="303"/>
      <c r="XBB202" s="303"/>
      <c r="XBC202" s="303"/>
      <c r="XBD202" s="303"/>
      <c r="XBE202" s="303"/>
      <c r="XBF202" s="303"/>
      <c r="XBG202" s="303"/>
      <c r="XBH202" s="303"/>
      <c r="XBI202" s="303"/>
      <c r="XBJ202" s="303"/>
      <c r="XBK202" s="303"/>
      <c r="XBL202" s="303"/>
      <c r="XBM202" s="303"/>
      <c r="XBN202" s="303"/>
      <c r="XBO202" s="303"/>
      <c r="XBP202" s="303"/>
      <c r="XBQ202" s="303"/>
      <c r="XBR202" s="303"/>
      <c r="XBS202" s="303"/>
      <c r="XBT202" s="303"/>
      <c r="XBU202" s="303"/>
      <c r="XBV202" s="303"/>
      <c r="XBW202" s="303"/>
      <c r="XBX202" s="303"/>
      <c r="XBY202" s="303"/>
      <c r="XBZ202" s="303"/>
      <c r="XCA202" s="303"/>
      <c r="XCB202" s="303"/>
      <c r="XCC202" s="303"/>
      <c r="XCD202" s="303"/>
      <c r="XCE202" s="303"/>
      <c r="XCF202" s="303"/>
      <c r="XCG202" s="303"/>
      <c r="XCH202" s="303"/>
      <c r="XCI202" s="303"/>
      <c r="XCJ202" s="303"/>
      <c r="XCK202" s="303"/>
      <c r="XCL202" s="303"/>
      <c r="XCM202" s="303"/>
      <c r="XCN202" s="303"/>
      <c r="XCO202" s="303"/>
      <c r="XCP202" s="303"/>
      <c r="XCQ202" s="303"/>
      <c r="XCR202" s="303"/>
      <c r="XCS202" s="303"/>
      <c r="XCT202" s="303"/>
      <c r="XCU202" s="303"/>
      <c r="XCV202" s="303"/>
      <c r="XCW202" s="303"/>
      <c r="XCX202" s="303"/>
      <c r="XCY202" s="303"/>
      <c r="XCZ202" s="303"/>
      <c r="XDA202" s="303"/>
      <c r="XDB202" s="303"/>
      <c r="XDC202" s="303"/>
      <c r="XDD202" s="303"/>
      <c r="XDE202" s="303"/>
      <c r="XDF202" s="303"/>
      <c r="XDG202" s="303"/>
      <c r="XDH202" s="303"/>
      <c r="XDI202" s="303"/>
      <c r="XDJ202" s="303"/>
      <c r="XDK202" s="303"/>
      <c r="XDL202" s="303"/>
      <c r="XDM202" s="303"/>
      <c r="XDN202" s="303"/>
      <c r="XDO202" s="303"/>
      <c r="XDP202" s="303"/>
      <c r="XDQ202" s="303"/>
      <c r="XDR202" s="303"/>
      <c r="XDS202" s="303"/>
      <c r="XDT202" s="303"/>
      <c r="XDU202" s="303"/>
      <c r="XDV202" s="303"/>
    </row>
    <row r="203" spans="1:16350" s="297" customFormat="1" ht="36" customHeight="1" x14ac:dyDescent="0.2">
      <c r="A203" s="319" t="s">
        <v>198</v>
      </c>
      <c r="B203" s="319"/>
      <c r="C203" s="260" t="s">
        <v>2335</v>
      </c>
      <c r="D203" s="263" t="s">
        <v>2293</v>
      </c>
      <c r="E203" s="263" t="s">
        <v>7916</v>
      </c>
      <c r="F203" s="260" t="s">
        <v>2336</v>
      </c>
      <c r="G203" s="262" t="s">
        <v>2337</v>
      </c>
      <c r="H203" s="262" t="s">
        <v>2337</v>
      </c>
      <c r="I203" s="263" t="s">
        <v>2337</v>
      </c>
      <c r="J203" s="260" t="s">
        <v>283</v>
      </c>
      <c r="K203" s="260" t="s">
        <v>882</v>
      </c>
      <c r="L203" s="260">
        <v>236</v>
      </c>
      <c r="M203" s="264">
        <v>236</v>
      </c>
      <c r="N203" s="262" t="s">
        <v>2295</v>
      </c>
      <c r="O203" s="320">
        <v>33000</v>
      </c>
      <c r="P203" s="320">
        <v>3130.4347826087001</v>
      </c>
      <c r="Q203" s="321">
        <v>36100</v>
      </c>
      <c r="R203" s="321">
        <v>4069.5652173913099</v>
      </c>
      <c r="S203" s="321">
        <v>0</v>
      </c>
      <c r="T203" s="321">
        <v>37069.565217391311</v>
      </c>
      <c r="U203" s="321">
        <v>37000</v>
      </c>
      <c r="V203" s="321">
        <v>37000</v>
      </c>
      <c r="W203" s="265">
        <v>0</v>
      </c>
      <c r="X203" s="261" t="s">
        <v>2128</v>
      </c>
      <c r="Y203" s="263" t="s">
        <v>2118</v>
      </c>
      <c r="Z203" s="263" t="s">
        <v>47</v>
      </c>
      <c r="AA203" s="339">
        <v>43294</v>
      </c>
      <c r="AB203" s="337"/>
      <c r="AC203" s="308"/>
      <c r="AD203" s="303"/>
      <c r="AE203" s="303"/>
      <c r="AF203" s="303"/>
      <c r="AG203" s="303"/>
      <c r="AH203" s="303"/>
      <c r="AI203" s="303"/>
      <c r="AJ203" s="303"/>
      <c r="AK203" s="303"/>
      <c r="AL203" s="303"/>
      <c r="AM203" s="303"/>
      <c r="AN203" s="303"/>
      <c r="AO203" s="303"/>
      <c r="AP203" s="303"/>
      <c r="AQ203" s="303"/>
      <c r="AR203" s="303"/>
      <c r="AS203" s="303"/>
      <c r="AT203" s="303"/>
      <c r="AU203" s="303"/>
      <c r="AV203" s="303"/>
      <c r="AW203" s="303"/>
      <c r="AX203" s="303"/>
      <c r="AY203" s="303"/>
      <c r="AZ203" s="303"/>
      <c r="BA203" s="303"/>
      <c r="BB203" s="303"/>
      <c r="BC203" s="303"/>
      <c r="BD203" s="303"/>
      <c r="BE203" s="303"/>
      <c r="BF203" s="303"/>
      <c r="BG203" s="303"/>
      <c r="BH203" s="303"/>
      <c r="BI203" s="303"/>
      <c r="BJ203" s="303"/>
      <c r="BK203" s="303"/>
      <c r="BL203" s="303"/>
      <c r="BM203" s="303"/>
      <c r="BN203" s="303"/>
      <c r="BO203" s="303"/>
      <c r="BP203" s="303"/>
      <c r="BQ203" s="303"/>
      <c r="BR203" s="303"/>
      <c r="BS203" s="303"/>
      <c r="BT203" s="303"/>
      <c r="BU203" s="303"/>
      <c r="BV203" s="303"/>
      <c r="BW203" s="303"/>
      <c r="BX203" s="303"/>
      <c r="BY203" s="303"/>
      <c r="BZ203" s="303"/>
      <c r="CA203" s="303"/>
      <c r="CB203" s="303"/>
      <c r="CC203" s="303"/>
      <c r="CD203" s="303"/>
      <c r="CE203" s="303"/>
      <c r="CF203" s="303"/>
      <c r="CG203" s="303"/>
      <c r="CH203" s="303"/>
      <c r="CI203" s="303"/>
      <c r="CJ203" s="303"/>
      <c r="CK203" s="303"/>
      <c r="CL203" s="303"/>
      <c r="CM203" s="303"/>
      <c r="CN203" s="303"/>
      <c r="CO203" s="303"/>
      <c r="CP203" s="303"/>
      <c r="CQ203" s="303"/>
      <c r="CR203" s="303"/>
      <c r="CS203" s="303"/>
      <c r="CT203" s="303"/>
      <c r="CU203" s="303"/>
      <c r="CV203" s="303"/>
      <c r="CW203" s="303"/>
      <c r="CX203" s="303"/>
      <c r="CY203" s="303"/>
      <c r="CZ203" s="303"/>
      <c r="DA203" s="303"/>
      <c r="DB203" s="303"/>
      <c r="DC203" s="303"/>
      <c r="DD203" s="303"/>
      <c r="DE203" s="303"/>
      <c r="DF203" s="303"/>
      <c r="DG203" s="303"/>
      <c r="DH203" s="303"/>
      <c r="DI203" s="303"/>
      <c r="DJ203" s="303"/>
      <c r="DK203" s="303"/>
      <c r="DL203" s="303"/>
      <c r="DM203" s="303"/>
      <c r="DN203" s="303"/>
      <c r="DO203" s="303"/>
      <c r="DP203" s="303"/>
      <c r="DQ203" s="303"/>
      <c r="DR203" s="303"/>
      <c r="DS203" s="303"/>
      <c r="DT203" s="303"/>
      <c r="DU203" s="303"/>
      <c r="DV203" s="303"/>
      <c r="DW203" s="303"/>
      <c r="DX203" s="303"/>
      <c r="DY203" s="303"/>
      <c r="DZ203" s="303"/>
      <c r="EA203" s="303"/>
      <c r="EB203" s="303"/>
      <c r="EC203" s="303"/>
      <c r="ED203" s="303"/>
      <c r="EE203" s="303"/>
      <c r="EF203" s="303"/>
      <c r="EG203" s="303"/>
      <c r="EH203" s="303"/>
      <c r="EI203" s="303"/>
      <c r="EJ203" s="303"/>
      <c r="EK203" s="303"/>
      <c r="EL203" s="303"/>
      <c r="EM203" s="303"/>
      <c r="EN203" s="303"/>
      <c r="EO203" s="303"/>
      <c r="EP203" s="303"/>
      <c r="EQ203" s="303"/>
      <c r="ER203" s="303"/>
      <c r="ES203" s="303"/>
      <c r="ET203" s="303"/>
      <c r="EU203" s="303"/>
      <c r="EV203" s="303"/>
      <c r="EW203" s="303"/>
      <c r="EX203" s="303"/>
      <c r="EY203" s="303"/>
      <c r="EZ203" s="303"/>
      <c r="FA203" s="303"/>
      <c r="FB203" s="303"/>
      <c r="FC203" s="303"/>
      <c r="FD203" s="303"/>
      <c r="FE203" s="303"/>
      <c r="FF203" s="303"/>
      <c r="FG203" s="303"/>
      <c r="FH203" s="303"/>
      <c r="FI203" s="303"/>
      <c r="FJ203" s="303"/>
      <c r="FK203" s="303"/>
      <c r="FL203" s="303"/>
      <c r="FM203" s="303"/>
      <c r="FN203" s="303"/>
      <c r="FO203" s="303"/>
      <c r="FP203" s="303"/>
      <c r="FQ203" s="303"/>
      <c r="FR203" s="303"/>
      <c r="FS203" s="303"/>
      <c r="FT203" s="303"/>
      <c r="FU203" s="303"/>
      <c r="FV203" s="303"/>
      <c r="FW203" s="303"/>
      <c r="FX203" s="303"/>
      <c r="FY203" s="303"/>
      <c r="FZ203" s="303"/>
      <c r="GA203" s="303"/>
      <c r="GB203" s="303"/>
      <c r="GC203" s="303"/>
      <c r="GD203" s="303"/>
      <c r="GE203" s="303"/>
      <c r="GF203" s="303"/>
      <c r="GG203" s="303"/>
      <c r="GH203" s="303"/>
      <c r="GI203" s="303"/>
      <c r="GJ203" s="303"/>
      <c r="GK203" s="303"/>
      <c r="GL203" s="303"/>
      <c r="GM203" s="303"/>
      <c r="GN203" s="303"/>
      <c r="GO203" s="303"/>
      <c r="GP203" s="303"/>
      <c r="GQ203" s="303"/>
      <c r="GR203" s="303"/>
      <c r="GS203" s="303"/>
      <c r="GT203" s="303"/>
      <c r="GU203" s="303"/>
      <c r="GV203" s="303"/>
      <c r="GW203" s="303"/>
      <c r="GX203" s="303"/>
      <c r="GY203" s="303"/>
      <c r="GZ203" s="303"/>
      <c r="HA203" s="303"/>
      <c r="HB203" s="303"/>
      <c r="HC203" s="303"/>
      <c r="HD203" s="303"/>
      <c r="HE203" s="303"/>
      <c r="HF203" s="303"/>
      <c r="HG203" s="303"/>
      <c r="HH203" s="303"/>
      <c r="HI203" s="303"/>
      <c r="HJ203" s="303"/>
      <c r="HK203" s="303"/>
      <c r="HL203" s="303"/>
      <c r="HM203" s="303"/>
      <c r="HN203" s="303"/>
      <c r="HO203" s="303"/>
      <c r="HP203" s="303"/>
      <c r="HQ203" s="303"/>
      <c r="HR203" s="303"/>
      <c r="HS203" s="303"/>
      <c r="HT203" s="303"/>
      <c r="HU203" s="303"/>
      <c r="HV203" s="303"/>
      <c r="HW203" s="303"/>
      <c r="HX203" s="303"/>
      <c r="HY203" s="303"/>
      <c r="HZ203" s="303"/>
      <c r="IA203" s="303"/>
      <c r="IB203" s="303"/>
      <c r="IC203" s="303"/>
      <c r="ID203" s="303"/>
      <c r="IE203" s="303"/>
      <c r="IF203" s="303"/>
      <c r="IG203" s="303"/>
      <c r="IH203" s="303"/>
      <c r="II203" s="303"/>
      <c r="IJ203" s="303"/>
      <c r="IK203" s="303"/>
      <c r="IL203" s="303"/>
      <c r="IM203" s="303"/>
      <c r="IN203" s="303"/>
      <c r="IO203" s="303"/>
      <c r="IP203" s="303"/>
      <c r="IQ203" s="303"/>
      <c r="IR203" s="303"/>
      <c r="IS203" s="303"/>
      <c r="IT203" s="303"/>
      <c r="IU203" s="303"/>
      <c r="IV203" s="303"/>
      <c r="IW203" s="303"/>
      <c r="IX203" s="303"/>
      <c r="IY203" s="303"/>
      <c r="IZ203" s="303"/>
      <c r="JA203" s="303"/>
      <c r="JB203" s="303"/>
      <c r="JC203" s="303"/>
      <c r="JD203" s="303"/>
      <c r="JE203" s="303"/>
      <c r="JF203" s="303"/>
      <c r="JG203" s="303"/>
      <c r="JH203" s="303"/>
      <c r="JI203" s="303"/>
      <c r="JJ203" s="303"/>
      <c r="JK203" s="303"/>
      <c r="JL203" s="303"/>
      <c r="JM203" s="303"/>
      <c r="JN203" s="303"/>
      <c r="JO203" s="303"/>
      <c r="JP203" s="303"/>
      <c r="JQ203" s="303"/>
      <c r="JR203" s="303"/>
      <c r="JS203" s="303"/>
      <c r="JT203" s="303"/>
      <c r="JU203" s="303"/>
      <c r="JV203" s="303"/>
      <c r="JW203" s="303"/>
      <c r="JX203" s="303"/>
      <c r="JY203" s="303"/>
      <c r="JZ203" s="303"/>
      <c r="KA203" s="303"/>
      <c r="KB203" s="303"/>
      <c r="KC203" s="303"/>
      <c r="KD203" s="303"/>
      <c r="KE203" s="303"/>
      <c r="KF203" s="303"/>
      <c r="KG203" s="303"/>
      <c r="KH203" s="303"/>
      <c r="KI203" s="303"/>
      <c r="KJ203" s="303"/>
      <c r="KK203" s="303"/>
      <c r="KL203" s="303"/>
      <c r="KM203" s="303"/>
      <c r="KN203" s="303"/>
      <c r="KO203" s="303"/>
      <c r="KP203" s="303"/>
      <c r="KQ203" s="303"/>
      <c r="KR203" s="303"/>
      <c r="KS203" s="303"/>
      <c r="KT203" s="303"/>
      <c r="KU203" s="303"/>
      <c r="KV203" s="303"/>
      <c r="KW203" s="303"/>
      <c r="KX203" s="303"/>
      <c r="KY203" s="303"/>
      <c r="KZ203" s="303"/>
      <c r="LA203" s="303"/>
      <c r="LB203" s="303"/>
      <c r="LC203" s="303"/>
      <c r="LD203" s="303"/>
      <c r="LE203" s="303"/>
      <c r="LF203" s="303"/>
      <c r="LG203" s="303"/>
      <c r="LH203" s="303"/>
      <c r="LI203" s="303"/>
      <c r="LJ203" s="303"/>
      <c r="LK203" s="303"/>
      <c r="LL203" s="303"/>
      <c r="LM203" s="303"/>
      <c r="LN203" s="303"/>
      <c r="LO203" s="303"/>
      <c r="LP203" s="303"/>
      <c r="LQ203" s="303"/>
      <c r="LR203" s="303"/>
      <c r="LS203" s="303"/>
      <c r="LT203" s="303"/>
      <c r="LU203" s="303"/>
      <c r="LV203" s="303"/>
      <c r="LW203" s="303"/>
      <c r="LX203" s="303"/>
      <c r="LY203" s="303"/>
      <c r="LZ203" s="303"/>
      <c r="MA203" s="303"/>
      <c r="MB203" s="303"/>
      <c r="MC203" s="303"/>
      <c r="MD203" s="303"/>
      <c r="ME203" s="303"/>
      <c r="MF203" s="303"/>
      <c r="MG203" s="303"/>
      <c r="MH203" s="303"/>
      <c r="MI203" s="303"/>
      <c r="MJ203" s="303"/>
      <c r="MK203" s="303"/>
      <c r="ML203" s="303"/>
      <c r="MM203" s="303"/>
      <c r="MN203" s="303"/>
      <c r="MO203" s="303"/>
      <c r="MP203" s="303"/>
      <c r="MQ203" s="303"/>
      <c r="MR203" s="303"/>
      <c r="MS203" s="303"/>
      <c r="MT203" s="303"/>
      <c r="MU203" s="303"/>
      <c r="MV203" s="303"/>
      <c r="MW203" s="303"/>
      <c r="MX203" s="303"/>
      <c r="MY203" s="303"/>
      <c r="MZ203" s="303"/>
      <c r="NA203" s="303"/>
      <c r="NB203" s="303"/>
      <c r="NC203" s="303"/>
      <c r="ND203" s="303"/>
      <c r="NE203" s="303"/>
      <c r="NF203" s="303"/>
      <c r="NG203" s="303"/>
      <c r="NH203" s="303"/>
      <c r="NI203" s="303"/>
      <c r="NJ203" s="303"/>
      <c r="NK203" s="303"/>
      <c r="NL203" s="303"/>
      <c r="NM203" s="303"/>
      <c r="NN203" s="303"/>
      <c r="NO203" s="303"/>
      <c r="NP203" s="303"/>
      <c r="NQ203" s="303"/>
      <c r="NR203" s="303"/>
      <c r="NS203" s="303"/>
      <c r="NT203" s="303"/>
      <c r="NU203" s="303"/>
      <c r="NV203" s="303"/>
      <c r="NW203" s="303"/>
      <c r="NX203" s="303"/>
      <c r="NY203" s="303"/>
      <c r="NZ203" s="303"/>
      <c r="OA203" s="303"/>
      <c r="OB203" s="303"/>
      <c r="OC203" s="303"/>
      <c r="OD203" s="303"/>
      <c r="OE203" s="303"/>
      <c r="OF203" s="303"/>
      <c r="OG203" s="303"/>
      <c r="OH203" s="303"/>
      <c r="OI203" s="303"/>
      <c r="OJ203" s="303"/>
      <c r="OK203" s="303"/>
      <c r="OL203" s="303"/>
      <c r="OM203" s="303"/>
      <c r="ON203" s="303"/>
      <c r="OO203" s="303"/>
      <c r="OP203" s="303"/>
      <c r="OQ203" s="303"/>
      <c r="OR203" s="303"/>
      <c r="OS203" s="303"/>
      <c r="OT203" s="303"/>
      <c r="OU203" s="303"/>
      <c r="OV203" s="303"/>
      <c r="OW203" s="303"/>
      <c r="OX203" s="303"/>
      <c r="OY203" s="303"/>
      <c r="OZ203" s="303"/>
      <c r="PA203" s="303"/>
      <c r="PB203" s="303"/>
      <c r="PC203" s="303"/>
      <c r="PD203" s="303"/>
      <c r="PE203" s="303"/>
      <c r="PF203" s="303"/>
      <c r="PG203" s="303"/>
      <c r="PH203" s="303"/>
      <c r="PI203" s="303"/>
      <c r="PJ203" s="303"/>
      <c r="PK203" s="303"/>
      <c r="PL203" s="303"/>
      <c r="PM203" s="303"/>
      <c r="PN203" s="303"/>
      <c r="PO203" s="303"/>
      <c r="PP203" s="303"/>
      <c r="PQ203" s="303"/>
      <c r="PR203" s="303"/>
      <c r="PS203" s="303"/>
      <c r="PT203" s="303"/>
      <c r="PU203" s="303"/>
      <c r="PV203" s="303"/>
      <c r="PW203" s="303"/>
      <c r="PX203" s="303"/>
      <c r="PY203" s="303"/>
      <c r="PZ203" s="303"/>
      <c r="QA203" s="303"/>
      <c r="QB203" s="303"/>
      <c r="QC203" s="303"/>
      <c r="QD203" s="303"/>
      <c r="QE203" s="303"/>
      <c r="QF203" s="303"/>
      <c r="QG203" s="303"/>
      <c r="QH203" s="303"/>
      <c r="QI203" s="303"/>
      <c r="QJ203" s="303"/>
      <c r="QK203" s="303"/>
      <c r="QL203" s="303"/>
      <c r="QM203" s="303"/>
      <c r="QN203" s="303"/>
      <c r="QO203" s="303"/>
      <c r="QP203" s="303"/>
      <c r="QQ203" s="303"/>
      <c r="QR203" s="303"/>
      <c r="QS203" s="303"/>
      <c r="QT203" s="303"/>
      <c r="QU203" s="303"/>
      <c r="QV203" s="303"/>
      <c r="QW203" s="303"/>
      <c r="QX203" s="303"/>
      <c r="QY203" s="303"/>
      <c r="QZ203" s="303"/>
      <c r="RA203" s="303"/>
      <c r="RB203" s="303"/>
      <c r="RC203" s="303"/>
      <c r="RD203" s="303"/>
      <c r="RE203" s="303"/>
      <c r="RF203" s="303"/>
      <c r="RG203" s="303"/>
      <c r="RH203" s="303"/>
      <c r="RI203" s="303"/>
      <c r="RJ203" s="303"/>
      <c r="RK203" s="303"/>
      <c r="RL203" s="303"/>
      <c r="RM203" s="303"/>
      <c r="RN203" s="303"/>
      <c r="RO203" s="303"/>
      <c r="RP203" s="303"/>
      <c r="RQ203" s="303"/>
      <c r="RR203" s="303"/>
      <c r="RS203" s="303"/>
      <c r="RT203" s="303"/>
      <c r="RU203" s="303"/>
      <c r="RV203" s="303"/>
      <c r="RW203" s="303"/>
      <c r="RX203" s="303"/>
      <c r="RY203" s="303"/>
      <c r="RZ203" s="303"/>
      <c r="SA203" s="303"/>
      <c r="SB203" s="303"/>
      <c r="SC203" s="303"/>
      <c r="SD203" s="303"/>
      <c r="SE203" s="303"/>
      <c r="SF203" s="303"/>
      <c r="SG203" s="303"/>
      <c r="SH203" s="303"/>
      <c r="SI203" s="303"/>
      <c r="SJ203" s="303"/>
      <c r="SK203" s="303"/>
      <c r="SL203" s="303"/>
      <c r="SM203" s="303"/>
      <c r="SN203" s="303"/>
      <c r="SO203" s="303"/>
      <c r="SP203" s="303"/>
      <c r="SQ203" s="303"/>
      <c r="SR203" s="303"/>
      <c r="SS203" s="303"/>
      <c r="ST203" s="303"/>
      <c r="SU203" s="303"/>
      <c r="SV203" s="303"/>
      <c r="SW203" s="303"/>
      <c r="SX203" s="303"/>
      <c r="SY203" s="303"/>
      <c r="SZ203" s="303"/>
      <c r="TA203" s="303"/>
      <c r="TB203" s="303"/>
      <c r="TC203" s="303"/>
      <c r="TD203" s="303"/>
      <c r="TE203" s="303"/>
      <c r="TF203" s="303"/>
      <c r="TG203" s="303"/>
      <c r="TH203" s="303"/>
      <c r="TI203" s="303"/>
      <c r="TJ203" s="303"/>
      <c r="TK203" s="303"/>
      <c r="TL203" s="303"/>
      <c r="TM203" s="303"/>
      <c r="TN203" s="303"/>
      <c r="TO203" s="303"/>
      <c r="TP203" s="303"/>
      <c r="TQ203" s="303"/>
      <c r="TR203" s="303"/>
      <c r="TS203" s="303"/>
      <c r="TT203" s="303"/>
      <c r="TU203" s="303"/>
      <c r="TV203" s="303"/>
      <c r="TW203" s="303"/>
      <c r="TX203" s="303"/>
      <c r="TY203" s="303"/>
      <c r="TZ203" s="303"/>
      <c r="UA203" s="303"/>
      <c r="UB203" s="303"/>
      <c r="UC203" s="303"/>
      <c r="UD203" s="303"/>
      <c r="UE203" s="303"/>
      <c r="UF203" s="303"/>
      <c r="UG203" s="303"/>
      <c r="UH203" s="303"/>
      <c r="UI203" s="303"/>
      <c r="UJ203" s="303"/>
      <c r="UK203" s="303"/>
      <c r="UL203" s="303"/>
      <c r="UM203" s="303"/>
      <c r="UN203" s="303"/>
      <c r="UO203" s="303"/>
      <c r="UP203" s="303"/>
      <c r="UQ203" s="303"/>
      <c r="UR203" s="303"/>
      <c r="US203" s="303"/>
      <c r="UT203" s="303"/>
      <c r="UU203" s="303"/>
      <c r="UV203" s="303"/>
      <c r="UW203" s="303"/>
      <c r="UX203" s="303"/>
      <c r="UY203" s="303"/>
      <c r="UZ203" s="303"/>
      <c r="VA203" s="303"/>
      <c r="VB203" s="303"/>
      <c r="VC203" s="303"/>
      <c r="VD203" s="303"/>
      <c r="VE203" s="303"/>
      <c r="VF203" s="303"/>
      <c r="VG203" s="303"/>
      <c r="VH203" s="303"/>
      <c r="VI203" s="303"/>
      <c r="VJ203" s="303"/>
      <c r="VK203" s="303"/>
      <c r="VL203" s="303"/>
      <c r="VM203" s="303"/>
      <c r="VN203" s="303"/>
      <c r="VO203" s="303"/>
      <c r="VP203" s="303"/>
      <c r="VQ203" s="303"/>
      <c r="VR203" s="303"/>
      <c r="VS203" s="303"/>
      <c r="VT203" s="303"/>
      <c r="VU203" s="303"/>
      <c r="VV203" s="303"/>
      <c r="VW203" s="303"/>
      <c r="VX203" s="303"/>
      <c r="VY203" s="303"/>
      <c r="VZ203" s="303"/>
      <c r="WA203" s="303"/>
      <c r="WB203" s="303"/>
      <c r="WC203" s="303"/>
      <c r="WD203" s="303"/>
      <c r="WE203" s="303"/>
      <c r="WF203" s="303"/>
      <c r="WG203" s="303"/>
      <c r="WH203" s="303"/>
      <c r="WI203" s="303"/>
      <c r="WJ203" s="303"/>
      <c r="WK203" s="303"/>
      <c r="WL203" s="303"/>
      <c r="WM203" s="303"/>
      <c r="WN203" s="303"/>
      <c r="WO203" s="303"/>
      <c r="WP203" s="303"/>
      <c r="WQ203" s="303"/>
      <c r="WR203" s="303"/>
      <c r="WS203" s="303"/>
      <c r="WT203" s="303"/>
      <c r="WU203" s="303"/>
      <c r="WV203" s="303"/>
      <c r="WW203" s="303"/>
      <c r="WX203" s="303"/>
      <c r="WY203" s="303"/>
      <c r="WZ203" s="303"/>
      <c r="XA203" s="303"/>
      <c r="XB203" s="303"/>
      <c r="XC203" s="303"/>
      <c r="XD203" s="303"/>
      <c r="XE203" s="303"/>
      <c r="XF203" s="303"/>
      <c r="XG203" s="303"/>
      <c r="XH203" s="303"/>
      <c r="XI203" s="303"/>
      <c r="XJ203" s="303"/>
      <c r="XK203" s="303"/>
      <c r="XL203" s="303"/>
      <c r="XM203" s="303"/>
      <c r="XN203" s="303"/>
      <c r="XO203" s="303"/>
      <c r="XP203" s="303"/>
      <c r="XQ203" s="303"/>
      <c r="XR203" s="303"/>
      <c r="XS203" s="303"/>
      <c r="XT203" s="303"/>
      <c r="XU203" s="303"/>
      <c r="XV203" s="303"/>
      <c r="XW203" s="303"/>
      <c r="XX203" s="303"/>
      <c r="XY203" s="303"/>
      <c r="XZ203" s="303"/>
      <c r="YA203" s="303"/>
      <c r="YB203" s="303"/>
      <c r="YC203" s="303"/>
      <c r="YD203" s="303"/>
      <c r="YE203" s="303"/>
      <c r="YF203" s="303"/>
      <c r="YG203" s="303"/>
      <c r="YH203" s="303"/>
      <c r="YI203" s="303"/>
      <c r="YJ203" s="303"/>
      <c r="YK203" s="303"/>
      <c r="YL203" s="303"/>
      <c r="YM203" s="303"/>
      <c r="YN203" s="303"/>
      <c r="YO203" s="303"/>
      <c r="YP203" s="303"/>
      <c r="YQ203" s="303"/>
      <c r="YR203" s="303"/>
      <c r="YS203" s="303"/>
      <c r="YT203" s="303"/>
      <c r="YU203" s="303"/>
      <c r="YV203" s="303"/>
      <c r="YW203" s="303"/>
      <c r="YX203" s="303"/>
      <c r="YY203" s="303"/>
      <c r="YZ203" s="303"/>
      <c r="ZA203" s="303"/>
      <c r="ZB203" s="303"/>
      <c r="ZC203" s="303"/>
      <c r="ZD203" s="303"/>
      <c r="ZE203" s="303"/>
      <c r="ZF203" s="303"/>
      <c r="ZG203" s="303"/>
      <c r="ZH203" s="303"/>
      <c r="ZI203" s="303"/>
      <c r="ZJ203" s="303"/>
      <c r="ZK203" s="303"/>
      <c r="ZL203" s="303"/>
      <c r="ZM203" s="303"/>
      <c r="ZN203" s="303"/>
      <c r="ZO203" s="303"/>
      <c r="ZP203" s="303"/>
      <c r="ZQ203" s="303"/>
      <c r="ZR203" s="303"/>
      <c r="ZS203" s="303"/>
      <c r="ZT203" s="303"/>
      <c r="ZU203" s="303"/>
      <c r="ZV203" s="303"/>
      <c r="ZW203" s="303"/>
      <c r="ZX203" s="303"/>
      <c r="ZY203" s="303"/>
      <c r="ZZ203" s="303"/>
      <c r="AAA203" s="303"/>
      <c r="AAB203" s="303"/>
      <c r="AAC203" s="303"/>
      <c r="AAD203" s="303"/>
      <c r="AAE203" s="303"/>
      <c r="AAF203" s="303"/>
      <c r="AAG203" s="303"/>
      <c r="AAH203" s="303"/>
      <c r="AAI203" s="303"/>
      <c r="AAJ203" s="303"/>
      <c r="AAK203" s="303"/>
      <c r="AAL203" s="303"/>
      <c r="AAM203" s="303"/>
      <c r="AAN203" s="303"/>
      <c r="AAO203" s="303"/>
      <c r="AAP203" s="303"/>
      <c r="AAQ203" s="303"/>
      <c r="AAR203" s="303"/>
      <c r="AAS203" s="303"/>
      <c r="AAT203" s="303"/>
      <c r="AAU203" s="303"/>
      <c r="AAV203" s="303"/>
      <c r="AAW203" s="303"/>
      <c r="AAX203" s="303"/>
      <c r="AAY203" s="303"/>
      <c r="AAZ203" s="303"/>
      <c r="ABA203" s="303"/>
      <c r="ABB203" s="303"/>
      <c r="ABC203" s="303"/>
      <c r="ABD203" s="303"/>
      <c r="ABE203" s="303"/>
      <c r="ABF203" s="303"/>
      <c r="ABG203" s="303"/>
      <c r="ABH203" s="303"/>
      <c r="ABI203" s="303"/>
      <c r="ABJ203" s="303"/>
      <c r="ABK203" s="303"/>
      <c r="ABL203" s="303"/>
      <c r="ABM203" s="303"/>
      <c r="ABN203" s="303"/>
      <c r="ABO203" s="303"/>
      <c r="ABP203" s="303"/>
      <c r="ABQ203" s="303"/>
      <c r="ABR203" s="303"/>
      <c r="ABS203" s="303"/>
      <c r="ABT203" s="303"/>
      <c r="ABU203" s="303"/>
      <c r="ABV203" s="303"/>
      <c r="ABW203" s="303"/>
      <c r="ABX203" s="303"/>
      <c r="ABY203" s="303"/>
      <c r="ABZ203" s="303"/>
      <c r="ACA203" s="303"/>
      <c r="ACB203" s="303"/>
      <c r="ACC203" s="303"/>
      <c r="ACD203" s="303"/>
      <c r="ACE203" s="303"/>
      <c r="ACF203" s="303"/>
      <c r="ACG203" s="303"/>
      <c r="ACH203" s="303"/>
      <c r="ACI203" s="303"/>
      <c r="ACJ203" s="303"/>
      <c r="ACK203" s="303"/>
      <c r="ACL203" s="303"/>
      <c r="ACM203" s="303"/>
      <c r="ACN203" s="303"/>
      <c r="ACO203" s="303"/>
      <c r="ACP203" s="303"/>
      <c r="ACQ203" s="303"/>
      <c r="ACR203" s="303"/>
      <c r="ACS203" s="303"/>
      <c r="ACT203" s="303"/>
      <c r="ACU203" s="303"/>
      <c r="ACV203" s="303"/>
      <c r="ACW203" s="303"/>
      <c r="ACX203" s="303"/>
      <c r="ACY203" s="303"/>
      <c r="ACZ203" s="303"/>
      <c r="ADA203" s="303"/>
      <c r="ADB203" s="303"/>
      <c r="ADC203" s="303"/>
      <c r="ADD203" s="303"/>
      <c r="ADE203" s="303"/>
      <c r="ADF203" s="303"/>
      <c r="ADG203" s="303"/>
      <c r="ADH203" s="303"/>
      <c r="ADI203" s="303"/>
      <c r="ADJ203" s="303"/>
      <c r="ADK203" s="303"/>
      <c r="ADL203" s="303"/>
      <c r="ADM203" s="303"/>
      <c r="ADN203" s="303"/>
      <c r="ADO203" s="303"/>
      <c r="ADP203" s="303"/>
      <c r="ADQ203" s="303"/>
      <c r="ADR203" s="303"/>
      <c r="ADS203" s="303"/>
      <c r="ADT203" s="303"/>
      <c r="ADU203" s="303"/>
      <c r="ADV203" s="303"/>
      <c r="ADW203" s="303"/>
      <c r="ADX203" s="303"/>
      <c r="ADY203" s="303"/>
      <c r="ADZ203" s="303"/>
      <c r="AEA203" s="303"/>
      <c r="AEB203" s="303"/>
      <c r="AEC203" s="303"/>
      <c r="AED203" s="303"/>
      <c r="AEE203" s="303"/>
      <c r="AEF203" s="303"/>
      <c r="AEG203" s="303"/>
      <c r="AEH203" s="303"/>
      <c r="AEI203" s="303"/>
      <c r="AEJ203" s="303"/>
      <c r="AEK203" s="303"/>
      <c r="AEL203" s="303"/>
      <c r="AEM203" s="303"/>
      <c r="AEN203" s="303"/>
      <c r="AEO203" s="303"/>
      <c r="AEP203" s="303"/>
      <c r="AEQ203" s="303"/>
      <c r="AER203" s="303"/>
      <c r="AES203" s="303"/>
      <c r="AET203" s="303"/>
      <c r="AEU203" s="303"/>
      <c r="AEV203" s="303"/>
      <c r="AEW203" s="303"/>
      <c r="AEX203" s="303"/>
      <c r="AEY203" s="303"/>
      <c r="AEZ203" s="303"/>
      <c r="AFA203" s="303"/>
      <c r="AFB203" s="303"/>
      <c r="AFC203" s="303"/>
      <c r="AFD203" s="303"/>
      <c r="AFE203" s="303"/>
      <c r="AFF203" s="303"/>
      <c r="AFG203" s="303"/>
      <c r="AFH203" s="303"/>
      <c r="AFI203" s="303"/>
      <c r="AFJ203" s="303"/>
      <c r="AFK203" s="303"/>
      <c r="AFL203" s="303"/>
      <c r="AFM203" s="303"/>
      <c r="AFN203" s="303"/>
      <c r="AFO203" s="303"/>
      <c r="AFP203" s="303"/>
      <c r="AFQ203" s="303"/>
      <c r="AFR203" s="303"/>
      <c r="AFS203" s="303"/>
      <c r="AFT203" s="303"/>
      <c r="AFU203" s="303"/>
      <c r="AFV203" s="303"/>
      <c r="AFW203" s="303"/>
      <c r="AFX203" s="303"/>
      <c r="AFY203" s="303"/>
      <c r="AFZ203" s="303"/>
      <c r="AGA203" s="303"/>
      <c r="AGB203" s="303"/>
      <c r="AGC203" s="303"/>
      <c r="AGD203" s="303"/>
      <c r="AGE203" s="303"/>
      <c r="AGF203" s="303"/>
      <c r="AGG203" s="303"/>
      <c r="AGH203" s="303"/>
      <c r="AGI203" s="303"/>
      <c r="AGJ203" s="303"/>
      <c r="AGK203" s="303"/>
      <c r="AGL203" s="303"/>
      <c r="AGM203" s="303"/>
      <c r="AGN203" s="303"/>
      <c r="AGO203" s="303"/>
      <c r="AGP203" s="303"/>
      <c r="AGQ203" s="303"/>
      <c r="AGR203" s="303"/>
      <c r="AGS203" s="303"/>
      <c r="AGT203" s="303"/>
      <c r="AGU203" s="303"/>
      <c r="AGV203" s="303"/>
      <c r="AGW203" s="303"/>
      <c r="AGX203" s="303"/>
      <c r="AGY203" s="303"/>
      <c r="AGZ203" s="303"/>
      <c r="AHA203" s="303"/>
      <c r="AHB203" s="303"/>
      <c r="AHC203" s="303"/>
      <c r="AHD203" s="303"/>
      <c r="AHE203" s="303"/>
      <c r="AHF203" s="303"/>
      <c r="AHG203" s="303"/>
      <c r="AHH203" s="303"/>
      <c r="AHI203" s="303"/>
      <c r="AHJ203" s="303"/>
      <c r="AHK203" s="303"/>
      <c r="AHL203" s="303"/>
      <c r="AHM203" s="303"/>
      <c r="AHN203" s="303"/>
      <c r="AHO203" s="303"/>
      <c r="AHP203" s="303"/>
      <c r="AHQ203" s="303"/>
      <c r="AHR203" s="303"/>
      <c r="AHS203" s="303"/>
      <c r="AHT203" s="303"/>
      <c r="AHU203" s="303"/>
      <c r="AHV203" s="303"/>
      <c r="AHW203" s="303"/>
      <c r="AHX203" s="303"/>
      <c r="AHY203" s="303"/>
      <c r="AHZ203" s="303"/>
      <c r="AIA203" s="303"/>
      <c r="AIB203" s="303"/>
      <c r="AIC203" s="303"/>
      <c r="AID203" s="303"/>
      <c r="AIE203" s="303"/>
      <c r="AIF203" s="303"/>
      <c r="AIG203" s="303"/>
      <c r="AIH203" s="303"/>
      <c r="AII203" s="303"/>
      <c r="AIJ203" s="303"/>
      <c r="AIK203" s="303"/>
      <c r="AIL203" s="303"/>
      <c r="AIM203" s="303"/>
      <c r="AIN203" s="303"/>
      <c r="AIO203" s="303"/>
      <c r="AIP203" s="303"/>
      <c r="AIQ203" s="303"/>
      <c r="AIR203" s="303"/>
      <c r="AIS203" s="303"/>
      <c r="AIT203" s="303"/>
      <c r="AIU203" s="303"/>
      <c r="AIV203" s="303"/>
      <c r="AIW203" s="303"/>
      <c r="AIX203" s="303"/>
      <c r="AIY203" s="303"/>
      <c r="AIZ203" s="303"/>
      <c r="AJA203" s="303"/>
      <c r="AJB203" s="303"/>
      <c r="AJC203" s="303"/>
      <c r="AJD203" s="303"/>
      <c r="AJE203" s="303"/>
      <c r="AJF203" s="303"/>
      <c r="AJG203" s="303"/>
      <c r="AJH203" s="303"/>
      <c r="AJI203" s="303"/>
      <c r="AJJ203" s="303"/>
      <c r="AJK203" s="303"/>
      <c r="AJL203" s="303"/>
      <c r="AJM203" s="303"/>
      <c r="AJN203" s="303"/>
      <c r="AJO203" s="303"/>
      <c r="AJP203" s="303"/>
      <c r="AJQ203" s="303"/>
      <c r="AJR203" s="303"/>
      <c r="AJS203" s="303"/>
      <c r="AJT203" s="303"/>
      <c r="AJU203" s="303"/>
      <c r="AJV203" s="303"/>
      <c r="AJW203" s="303"/>
      <c r="AJX203" s="303"/>
      <c r="AJY203" s="303"/>
      <c r="AJZ203" s="303"/>
      <c r="AKA203" s="303"/>
      <c r="AKB203" s="303"/>
      <c r="AKC203" s="303"/>
      <c r="AKD203" s="303"/>
      <c r="AKE203" s="303"/>
      <c r="AKF203" s="303"/>
      <c r="AKG203" s="303"/>
      <c r="AKH203" s="303"/>
      <c r="AKI203" s="303"/>
      <c r="AKJ203" s="303"/>
      <c r="AKK203" s="303"/>
      <c r="AKL203" s="303"/>
      <c r="AKM203" s="303"/>
      <c r="AKN203" s="303"/>
      <c r="AKO203" s="303"/>
      <c r="AKP203" s="303"/>
      <c r="AKQ203" s="303"/>
      <c r="AKR203" s="303"/>
      <c r="AKS203" s="303"/>
      <c r="AKT203" s="303"/>
      <c r="AKU203" s="303"/>
      <c r="AKV203" s="303"/>
      <c r="AKW203" s="303"/>
      <c r="AKX203" s="303"/>
      <c r="AKY203" s="303"/>
      <c r="AKZ203" s="303"/>
      <c r="ALA203" s="303"/>
      <c r="ALB203" s="303"/>
      <c r="ALC203" s="303"/>
      <c r="ALD203" s="303"/>
      <c r="ALE203" s="303"/>
      <c r="ALF203" s="303"/>
      <c r="ALG203" s="303"/>
      <c r="ALH203" s="303"/>
      <c r="ALI203" s="303"/>
      <c r="ALJ203" s="303"/>
      <c r="ALK203" s="303"/>
      <c r="ALL203" s="303"/>
      <c r="ALM203" s="303"/>
      <c r="ALN203" s="303"/>
      <c r="ALO203" s="303"/>
      <c r="ALP203" s="303"/>
      <c r="ALQ203" s="303"/>
      <c r="ALR203" s="303"/>
      <c r="ALS203" s="303"/>
      <c r="ALT203" s="303"/>
      <c r="ALU203" s="303"/>
      <c r="ALV203" s="303"/>
      <c r="ALW203" s="303"/>
      <c r="ALX203" s="303"/>
      <c r="ALY203" s="303"/>
      <c r="ALZ203" s="303"/>
      <c r="AMA203" s="303"/>
      <c r="AMB203" s="303"/>
      <c r="AMC203" s="303"/>
      <c r="AMD203" s="303"/>
      <c r="AME203" s="303"/>
      <c r="AMF203" s="303"/>
      <c r="AMG203" s="303"/>
      <c r="AMH203" s="303"/>
      <c r="AMI203" s="303"/>
      <c r="AMJ203" s="303"/>
      <c r="AMK203" s="303"/>
      <c r="AML203" s="303"/>
      <c r="AMM203" s="303"/>
      <c r="AMN203" s="303"/>
      <c r="AMO203" s="303"/>
      <c r="AMP203" s="303"/>
      <c r="AMQ203" s="303"/>
      <c r="AMR203" s="303"/>
      <c r="AMS203" s="303"/>
      <c r="AMT203" s="303"/>
      <c r="AMU203" s="303"/>
      <c r="AMV203" s="303"/>
      <c r="AMW203" s="303"/>
      <c r="AMX203" s="303"/>
      <c r="AMY203" s="303"/>
      <c r="AMZ203" s="303"/>
      <c r="ANA203" s="303"/>
      <c r="ANB203" s="303"/>
      <c r="ANC203" s="303"/>
      <c r="AND203" s="303"/>
      <c r="ANE203" s="303"/>
      <c r="ANF203" s="303"/>
      <c r="ANG203" s="303"/>
      <c r="ANH203" s="303"/>
      <c r="ANI203" s="303"/>
      <c r="ANJ203" s="303"/>
      <c r="ANK203" s="303"/>
      <c r="ANL203" s="303"/>
      <c r="ANM203" s="303"/>
      <c r="ANN203" s="303"/>
      <c r="ANO203" s="303"/>
      <c r="ANP203" s="303"/>
      <c r="ANQ203" s="303"/>
      <c r="ANR203" s="303"/>
      <c r="ANS203" s="303"/>
      <c r="ANT203" s="303"/>
      <c r="ANU203" s="303"/>
      <c r="ANV203" s="303"/>
      <c r="ANW203" s="303"/>
      <c r="ANX203" s="303"/>
      <c r="ANY203" s="303"/>
      <c r="ANZ203" s="303"/>
      <c r="AOA203" s="303"/>
      <c r="AOB203" s="303"/>
      <c r="AOC203" s="303"/>
      <c r="AOD203" s="303"/>
      <c r="AOE203" s="303"/>
      <c r="AOF203" s="303"/>
      <c r="AOG203" s="303"/>
      <c r="AOH203" s="303"/>
      <c r="AOI203" s="303"/>
      <c r="AOJ203" s="303"/>
      <c r="AOK203" s="303"/>
      <c r="AOL203" s="303"/>
      <c r="AOM203" s="303"/>
      <c r="AON203" s="303"/>
      <c r="AOO203" s="303"/>
      <c r="AOP203" s="303"/>
      <c r="AOQ203" s="303"/>
      <c r="AOR203" s="303"/>
      <c r="AOS203" s="303"/>
      <c r="AOT203" s="303"/>
      <c r="AOU203" s="303"/>
      <c r="AOV203" s="303"/>
      <c r="AOW203" s="303"/>
      <c r="AOX203" s="303"/>
      <c r="AOY203" s="303"/>
      <c r="AOZ203" s="303"/>
      <c r="APA203" s="303"/>
      <c r="APB203" s="303"/>
      <c r="APC203" s="303"/>
      <c r="APD203" s="303"/>
      <c r="APE203" s="303"/>
      <c r="APF203" s="303"/>
      <c r="APG203" s="303"/>
      <c r="APH203" s="303"/>
      <c r="API203" s="303"/>
      <c r="APJ203" s="303"/>
      <c r="APK203" s="303"/>
      <c r="APL203" s="303"/>
      <c r="APM203" s="303"/>
      <c r="APN203" s="303"/>
      <c r="APO203" s="303"/>
      <c r="APP203" s="303"/>
      <c r="APQ203" s="303"/>
      <c r="APR203" s="303"/>
      <c r="APS203" s="303"/>
      <c r="APT203" s="303"/>
      <c r="APU203" s="303"/>
      <c r="APV203" s="303"/>
      <c r="APW203" s="303"/>
      <c r="APX203" s="303"/>
      <c r="APY203" s="303"/>
      <c r="APZ203" s="303"/>
      <c r="AQA203" s="303"/>
      <c r="AQB203" s="303"/>
      <c r="AQC203" s="303"/>
      <c r="AQD203" s="303"/>
      <c r="AQE203" s="303"/>
      <c r="AQF203" s="303"/>
      <c r="AQG203" s="303"/>
      <c r="AQH203" s="303"/>
      <c r="AQI203" s="303"/>
      <c r="AQJ203" s="303"/>
      <c r="AQK203" s="303"/>
      <c r="AQL203" s="303"/>
      <c r="AQM203" s="303"/>
      <c r="AQN203" s="303"/>
      <c r="AQO203" s="303"/>
      <c r="AQP203" s="303"/>
      <c r="AQQ203" s="303"/>
      <c r="AQR203" s="303"/>
      <c r="AQS203" s="303"/>
      <c r="AQT203" s="303"/>
      <c r="AQU203" s="303"/>
      <c r="AQV203" s="303"/>
      <c r="AQW203" s="303"/>
      <c r="AQX203" s="303"/>
      <c r="AQY203" s="303"/>
      <c r="AQZ203" s="303"/>
      <c r="ARA203" s="303"/>
      <c r="ARB203" s="303"/>
      <c r="ARC203" s="303"/>
      <c r="ARD203" s="303"/>
      <c r="ARE203" s="303"/>
      <c r="ARF203" s="303"/>
      <c r="ARG203" s="303"/>
      <c r="ARH203" s="303"/>
      <c r="ARI203" s="303"/>
      <c r="ARJ203" s="303"/>
      <c r="ARK203" s="303"/>
      <c r="ARL203" s="303"/>
      <c r="ARM203" s="303"/>
      <c r="ARN203" s="303"/>
      <c r="ARO203" s="303"/>
      <c r="ARP203" s="303"/>
      <c r="ARQ203" s="303"/>
      <c r="ARR203" s="303"/>
      <c r="ARS203" s="303"/>
      <c r="ART203" s="303"/>
      <c r="ARU203" s="303"/>
      <c r="ARV203" s="303"/>
      <c r="ARW203" s="303"/>
      <c r="ARX203" s="303"/>
      <c r="ARY203" s="303"/>
      <c r="ARZ203" s="303"/>
      <c r="ASA203" s="303"/>
      <c r="ASB203" s="303"/>
      <c r="ASC203" s="303"/>
      <c r="ASD203" s="303"/>
      <c r="ASE203" s="303"/>
      <c r="ASF203" s="303"/>
      <c r="ASG203" s="303"/>
      <c r="ASH203" s="303"/>
      <c r="ASI203" s="303"/>
      <c r="ASJ203" s="303"/>
      <c r="ASK203" s="303"/>
      <c r="ASL203" s="303"/>
      <c r="ASM203" s="303"/>
      <c r="ASN203" s="303"/>
      <c r="ASO203" s="303"/>
      <c r="ASP203" s="303"/>
      <c r="ASQ203" s="303"/>
      <c r="ASR203" s="303"/>
      <c r="ASS203" s="303"/>
      <c r="AST203" s="303"/>
      <c r="ASU203" s="303"/>
      <c r="ASV203" s="303"/>
      <c r="ASW203" s="303"/>
      <c r="ASX203" s="303"/>
      <c r="ASY203" s="303"/>
      <c r="ASZ203" s="303"/>
      <c r="ATA203" s="303"/>
      <c r="ATB203" s="303"/>
      <c r="ATC203" s="303"/>
      <c r="ATD203" s="303"/>
      <c r="ATE203" s="303"/>
      <c r="ATF203" s="303"/>
      <c r="ATG203" s="303"/>
      <c r="ATH203" s="303"/>
      <c r="ATI203" s="303"/>
      <c r="ATJ203" s="303"/>
      <c r="ATK203" s="303"/>
      <c r="ATL203" s="303"/>
      <c r="ATM203" s="303"/>
      <c r="ATN203" s="303"/>
      <c r="ATO203" s="303"/>
      <c r="ATP203" s="303"/>
      <c r="ATQ203" s="303"/>
      <c r="ATR203" s="303"/>
      <c r="ATS203" s="303"/>
      <c r="ATT203" s="303"/>
      <c r="ATU203" s="303"/>
      <c r="ATV203" s="303"/>
      <c r="ATW203" s="303"/>
      <c r="ATX203" s="303"/>
      <c r="ATY203" s="303"/>
      <c r="ATZ203" s="303"/>
      <c r="AUA203" s="303"/>
      <c r="AUB203" s="303"/>
      <c r="AUC203" s="303"/>
      <c r="AUD203" s="303"/>
      <c r="AUE203" s="303"/>
      <c r="AUF203" s="303"/>
      <c r="AUG203" s="303"/>
      <c r="AUH203" s="303"/>
      <c r="AUI203" s="303"/>
      <c r="AUJ203" s="303"/>
      <c r="AUK203" s="303"/>
      <c r="AUL203" s="303"/>
      <c r="AUM203" s="303"/>
      <c r="AUN203" s="303"/>
      <c r="AUO203" s="303"/>
      <c r="AUP203" s="303"/>
      <c r="AUQ203" s="303"/>
      <c r="AUR203" s="303"/>
      <c r="AUS203" s="303"/>
      <c r="AUT203" s="303"/>
      <c r="AUU203" s="303"/>
      <c r="AUV203" s="303"/>
      <c r="AUW203" s="303"/>
      <c r="AUX203" s="303"/>
      <c r="AUY203" s="303"/>
      <c r="AUZ203" s="303"/>
      <c r="AVA203" s="303"/>
      <c r="AVB203" s="303"/>
      <c r="AVC203" s="303"/>
      <c r="AVD203" s="303"/>
      <c r="AVE203" s="303"/>
      <c r="AVF203" s="303"/>
      <c r="AVG203" s="303"/>
      <c r="AVH203" s="303"/>
      <c r="AVI203" s="303"/>
      <c r="AVJ203" s="303"/>
      <c r="AVK203" s="303"/>
      <c r="AVL203" s="303"/>
      <c r="AVM203" s="303"/>
      <c r="AVN203" s="303"/>
      <c r="AVO203" s="303"/>
      <c r="AVP203" s="303"/>
      <c r="AVQ203" s="303"/>
      <c r="AVR203" s="303"/>
      <c r="AVS203" s="303"/>
      <c r="AVT203" s="303"/>
      <c r="AVU203" s="303"/>
      <c r="AVV203" s="303"/>
      <c r="AVW203" s="303"/>
      <c r="AVX203" s="303"/>
      <c r="AVY203" s="303"/>
      <c r="AVZ203" s="303"/>
      <c r="AWA203" s="303"/>
      <c r="AWB203" s="303"/>
      <c r="AWC203" s="303"/>
      <c r="AWD203" s="303"/>
      <c r="AWE203" s="303"/>
      <c r="AWF203" s="303"/>
      <c r="AWG203" s="303"/>
      <c r="AWH203" s="303"/>
      <c r="AWI203" s="303"/>
      <c r="AWJ203" s="303"/>
      <c r="AWK203" s="303"/>
      <c r="AWL203" s="303"/>
      <c r="AWM203" s="303"/>
      <c r="AWN203" s="303"/>
      <c r="AWO203" s="303"/>
      <c r="AWP203" s="303"/>
      <c r="AWQ203" s="303"/>
      <c r="AWR203" s="303"/>
      <c r="AWS203" s="303"/>
      <c r="AWT203" s="303"/>
      <c r="AWU203" s="303"/>
      <c r="AWV203" s="303"/>
      <c r="AWW203" s="303"/>
      <c r="AWX203" s="303"/>
      <c r="AWY203" s="303"/>
      <c r="AWZ203" s="303"/>
      <c r="AXA203" s="303"/>
      <c r="AXB203" s="303"/>
      <c r="AXC203" s="303"/>
      <c r="AXD203" s="303"/>
      <c r="AXE203" s="303"/>
      <c r="AXF203" s="303"/>
      <c r="AXG203" s="303"/>
      <c r="AXH203" s="303"/>
      <c r="AXI203" s="303"/>
      <c r="AXJ203" s="303"/>
      <c r="AXK203" s="303"/>
      <c r="AXL203" s="303"/>
      <c r="AXM203" s="303"/>
      <c r="AXN203" s="303"/>
      <c r="AXO203" s="303"/>
      <c r="AXP203" s="303"/>
      <c r="AXQ203" s="303"/>
      <c r="AXR203" s="303"/>
      <c r="AXS203" s="303"/>
      <c r="AXT203" s="303"/>
      <c r="AXU203" s="303"/>
      <c r="AXV203" s="303"/>
      <c r="AXW203" s="303"/>
      <c r="AXX203" s="303"/>
      <c r="AXY203" s="303"/>
      <c r="AXZ203" s="303"/>
      <c r="AYA203" s="303"/>
      <c r="AYB203" s="303"/>
      <c r="AYC203" s="303"/>
      <c r="AYD203" s="303"/>
      <c r="AYE203" s="303"/>
      <c r="AYF203" s="303"/>
      <c r="AYG203" s="303"/>
      <c r="AYH203" s="303"/>
      <c r="AYI203" s="303"/>
      <c r="AYJ203" s="303"/>
      <c r="AYK203" s="303"/>
      <c r="AYL203" s="303"/>
      <c r="AYM203" s="303"/>
      <c r="AYN203" s="303"/>
      <c r="AYO203" s="303"/>
      <c r="AYP203" s="303"/>
      <c r="AYQ203" s="303"/>
      <c r="AYR203" s="303"/>
      <c r="AYS203" s="303"/>
      <c r="AYT203" s="303"/>
      <c r="AYU203" s="303"/>
      <c r="AYV203" s="303"/>
      <c r="AYW203" s="303"/>
      <c r="AYX203" s="303"/>
      <c r="AYY203" s="303"/>
      <c r="AYZ203" s="303"/>
      <c r="AZA203" s="303"/>
      <c r="AZB203" s="303"/>
      <c r="AZC203" s="303"/>
      <c r="AZD203" s="303"/>
      <c r="AZE203" s="303"/>
      <c r="AZF203" s="303"/>
      <c r="AZG203" s="303"/>
      <c r="AZH203" s="303"/>
      <c r="AZI203" s="303"/>
      <c r="AZJ203" s="303"/>
      <c r="AZK203" s="303"/>
      <c r="AZL203" s="303"/>
      <c r="AZM203" s="303"/>
      <c r="AZN203" s="303"/>
      <c r="AZO203" s="303"/>
      <c r="AZP203" s="303"/>
      <c r="AZQ203" s="303"/>
      <c r="AZR203" s="303"/>
      <c r="AZS203" s="303"/>
      <c r="AZT203" s="303"/>
      <c r="AZU203" s="303"/>
      <c r="AZV203" s="303"/>
      <c r="AZW203" s="303"/>
      <c r="AZX203" s="303"/>
      <c r="AZY203" s="303"/>
      <c r="AZZ203" s="303"/>
      <c r="BAA203" s="303"/>
      <c r="BAB203" s="303"/>
      <c r="BAC203" s="303"/>
      <c r="BAD203" s="303"/>
      <c r="BAE203" s="303"/>
      <c r="BAF203" s="303"/>
      <c r="BAG203" s="303"/>
      <c r="BAH203" s="303"/>
      <c r="BAI203" s="303"/>
      <c r="BAJ203" s="303"/>
      <c r="BAK203" s="303"/>
      <c r="BAL203" s="303"/>
      <c r="BAM203" s="303"/>
      <c r="BAN203" s="303"/>
      <c r="BAO203" s="303"/>
      <c r="BAP203" s="303"/>
      <c r="BAQ203" s="303"/>
      <c r="BAR203" s="303"/>
      <c r="BAS203" s="303"/>
      <c r="BAT203" s="303"/>
      <c r="BAU203" s="303"/>
      <c r="BAV203" s="303"/>
      <c r="BAW203" s="303"/>
      <c r="BAX203" s="303"/>
      <c r="BAY203" s="303"/>
      <c r="BAZ203" s="303"/>
      <c r="BBA203" s="303"/>
      <c r="BBB203" s="303"/>
      <c r="BBC203" s="303"/>
      <c r="BBD203" s="303"/>
      <c r="BBE203" s="303"/>
      <c r="BBF203" s="303"/>
      <c r="BBG203" s="303"/>
      <c r="BBH203" s="303"/>
      <c r="BBI203" s="303"/>
      <c r="BBJ203" s="303"/>
      <c r="BBK203" s="303"/>
      <c r="BBL203" s="303"/>
      <c r="BBM203" s="303"/>
      <c r="BBN203" s="303"/>
      <c r="BBO203" s="303"/>
      <c r="BBP203" s="303"/>
      <c r="BBQ203" s="303"/>
      <c r="BBR203" s="303"/>
      <c r="BBS203" s="303"/>
      <c r="BBT203" s="303"/>
      <c r="BBU203" s="303"/>
      <c r="BBV203" s="303"/>
      <c r="BBW203" s="303"/>
      <c r="BBX203" s="303"/>
      <c r="BBY203" s="303"/>
      <c r="BBZ203" s="303"/>
      <c r="BCA203" s="303"/>
      <c r="BCB203" s="303"/>
      <c r="BCC203" s="303"/>
      <c r="BCD203" s="303"/>
      <c r="BCE203" s="303"/>
      <c r="BCF203" s="303"/>
      <c r="BCG203" s="303"/>
      <c r="BCH203" s="303"/>
      <c r="BCI203" s="303"/>
      <c r="BCJ203" s="303"/>
      <c r="BCK203" s="303"/>
      <c r="BCL203" s="303"/>
      <c r="BCM203" s="303"/>
      <c r="BCN203" s="303"/>
      <c r="BCO203" s="303"/>
      <c r="BCP203" s="303"/>
      <c r="BCQ203" s="303"/>
      <c r="BCR203" s="303"/>
      <c r="BCS203" s="303"/>
      <c r="BCT203" s="303"/>
      <c r="BCU203" s="303"/>
      <c r="BCV203" s="303"/>
      <c r="BCW203" s="303"/>
      <c r="BCX203" s="303"/>
      <c r="BCY203" s="303"/>
      <c r="BCZ203" s="303"/>
      <c r="BDA203" s="303"/>
      <c r="BDB203" s="303"/>
      <c r="BDC203" s="303"/>
      <c r="BDD203" s="303"/>
      <c r="BDE203" s="303"/>
      <c r="BDF203" s="303"/>
      <c r="BDG203" s="303"/>
      <c r="BDH203" s="303"/>
      <c r="BDI203" s="303"/>
      <c r="BDJ203" s="303"/>
      <c r="BDK203" s="303"/>
      <c r="BDL203" s="303"/>
      <c r="BDM203" s="303"/>
      <c r="BDN203" s="303"/>
      <c r="BDO203" s="303"/>
      <c r="BDP203" s="303"/>
      <c r="BDQ203" s="303"/>
      <c r="BDR203" s="303"/>
      <c r="BDS203" s="303"/>
      <c r="BDT203" s="303"/>
      <c r="BDU203" s="303"/>
      <c r="BDV203" s="303"/>
      <c r="BDW203" s="303"/>
      <c r="BDX203" s="303"/>
      <c r="BDY203" s="303"/>
      <c r="BDZ203" s="303"/>
      <c r="BEA203" s="303"/>
      <c r="BEB203" s="303"/>
      <c r="BEC203" s="303"/>
      <c r="BED203" s="303"/>
      <c r="BEE203" s="303"/>
      <c r="BEF203" s="303"/>
      <c r="BEG203" s="303"/>
      <c r="BEH203" s="303"/>
      <c r="BEI203" s="303"/>
      <c r="BEJ203" s="303"/>
      <c r="BEK203" s="303"/>
      <c r="BEL203" s="303"/>
      <c r="BEM203" s="303"/>
      <c r="BEN203" s="303"/>
      <c r="BEO203" s="303"/>
      <c r="BEP203" s="303"/>
      <c r="BEQ203" s="303"/>
      <c r="BER203" s="303"/>
      <c r="BES203" s="303"/>
      <c r="BET203" s="303"/>
      <c r="BEU203" s="303"/>
      <c r="BEV203" s="303"/>
      <c r="BEW203" s="303"/>
      <c r="BEX203" s="303"/>
      <c r="BEY203" s="303"/>
      <c r="BEZ203" s="303"/>
      <c r="BFA203" s="303"/>
      <c r="BFB203" s="303"/>
      <c r="BFC203" s="303"/>
      <c r="BFD203" s="303"/>
      <c r="BFE203" s="303"/>
      <c r="BFF203" s="303"/>
      <c r="BFG203" s="303"/>
      <c r="BFH203" s="303"/>
      <c r="BFI203" s="303"/>
      <c r="BFJ203" s="303"/>
      <c r="BFK203" s="303"/>
      <c r="BFL203" s="303"/>
      <c r="BFM203" s="303"/>
      <c r="BFN203" s="303"/>
      <c r="BFO203" s="303"/>
      <c r="BFP203" s="303"/>
      <c r="BFQ203" s="303"/>
      <c r="BFR203" s="303"/>
      <c r="BFS203" s="303"/>
      <c r="BFT203" s="303"/>
      <c r="BFU203" s="303"/>
      <c r="BFV203" s="303"/>
      <c r="BFW203" s="303"/>
      <c r="BFX203" s="303"/>
      <c r="BFY203" s="303"/>
      <c r="BFZ203" s="303"/>
      <c r="BGA203" s="303"/>
      <c r="BGB203" s="303"/>
      <c r="BGC203" s="303"/>
      <c r="BGD203" s="303"/>
      <c r="BGE203" s="303"/>
      <c r="BGF203" s="303"/>
      <c r="BGG203" s="303"/>
      <c r="BGH203" s="303"/>
      <c r="BGI203" s="303"/>
      <c r="BGJ203" s="303"/>
      <c r="BGK203" s="303"/>
      <c r="BGL203" s="303"/>
      <c r="BGM203" s="303"/>
      <c r="BGN203" s="303"/>
      <c r="BGO203" s="303"/>
      <c r="BGP203" s="303"/>
      <c r="BGQ203" s="303"/>
      <c r="BGR203" s="303"/>
      <c r="BGS203" s="303"/>
      <c r="BGT203" s="303"/>
      <c r="BGU203" s="303"/>
      <c r="BGV203" s="303"/>
      <c r="BGW203" s="303"/>
      <c r="BGX203" s="303"/>
      <c r="BGY203" s="303"/>
      <c r="BGZ203" s="303"/>
      <c r="BHA203" s="303"/>
      <c r="BHB203" s="303"/>
      <c r="BHC203" s="303"/>
      <c r="BHD203" s="303"/>
      <c r="BHE203" s="303"/>
      <c r="BHF203" s="303"/>
      <c r="BHG203" s="303"/>
      <c r="BHH203" s="303"/>
      <c r="BHI203" s="303"/>
      <c r="BHJ203" s="303"/>
      <c r="BHK203" s="303"/>
      <c r="BHL203" s="303"/>
      <c r="BHM203" s="303"/>
      <c r="BHN203" s="303"/>
      <c r="BHO203" s="303"/>
      <c r="BHP203" s="303"/>
      <c r="BHQ203" s="303"/>
      <c r="BHR203" s="303"/>
      <c r="BHS203" s="303"/>
      <c r="BHT203" s="303"/>
      <c r="BHU203" s="303"/>
      <c r="BHV203" s="303"/>
      <c r="BHW203" s="303"/>
      <c r="BHX203" s="303"/>
      <c r="BHY203" s="303"/>
      <c r="BHZ203" s="303"/>
      <c r="BIA203" s="303"/>
      <c r="BIB203" s="303"/>
      <c r="BIC203" s="303"/>
      <c r="BID203" s="303"/>
      <c r="BIE203" s="303"/>
      <c r="BIF203" s="303"/>
      <c r="BIG203" s="303"/>
      <c r="BIH203" s="303"/>
      <c r="BII203" s="303"/>
      <c r="BIJ203" s="303"/>
      <c r="BIK203" s="303"/>
      <c r="BIL203" s="303"/>
      <c r="BIM203" s="303"/>
      <c r="BIN203" s="303"/>
      <c r="BIO203" s="303"/>
      <c r="BIP203" s="303"/>
      <c r="BIQ203" s="303"/>
      <c r="BIR203" s="303"/>
      <c r="BIS203" s="303"/>
      <c r="BIT203" s="303"/>
      <c r="BIU203" s="303"/>
      <c r="BIV203" s="303"/>
      <c r="BIW203" s="303"/>
      <c r="BIX203" s="303"/>
      <c r="BIY203" s="303"/>
      <c r="BIZ203" s="303"/>
      <c r="BJA203" s="303"/>
      <c r="BJB203" s="303"/>
      <c r="BJC203" s="303"/>
      <c r="BJD203" s="303"/>
      <c r="BJE203" s="303"/>
      <c r="BJF203" s="303"/>
      <c r="BJG203" s="303"/>
      <c r="BJH203" s="303"/>
      <c r="BJI203" s="303"/>
      <c r="BJJ203" s="303"/>
      <c r="BJK203" s="303"/>
      <c r="BJL203" s="303"/>
      <c r="BJM203" s="303"/>
      <c r="BJN203" s="303"/>
      <c r="BJO203" s="303"/>
      <c r="BJP203" s="303"/>
      <c r="BJQ203" s="303"/>
      <c r="BJR203" s="303"/>
      <c r="BJS203" s="303"/>
      <c r="BJT203" s="303"/>
      <c r="BJU203" s="303"/>
      <c r="BJV203" s="303"/>
      <c r="BJW203" s="303"/>
      <c r="BJX203" s="303"/>
      <c r="BJY203" s="303"/>
      <c r="BJZ203" s="303"/>
      <c r="BKA203" s="303"/>
      <c r="BKB203" s="303"/>
      <c r="BKC203" s="303"/>
      <c r="BKD203" s="303"/>
      <c r="BKE203" s="303"/>
      <c r="BKF203" s="303"/>
      <c r="BKG203" s="303"/>
      <c r="BKH203" s="303"/>
      <c r="BKI203" s="303"/>
      <c r="BKJ203" s="303"/>
      <c r="BKK203" s="303"/>
      <c r="BKL203" s="303"/>
      <c r="BKM203" s="303"/>
      <c r="BKN203" s="303"/>
      <c r="BKO203" s="303"/>
      <c r="BKP203" s="303"/>
      <c r="BKQ203" s="303"/>
      <c r="BKR203" s="303"/>
      <c r="BKS203" s="303"/>
      <c r="BKT203" s="303"/>
      <c r="BKU203" s="303"/>
      <c r="BKV203" s="303"/>
      <c r="BKW203" s="303"/>
      <c r="BKX203" s="303"/>
      <c r="BKY203" s="303"/>
      <c r="BKZ203" s="303"/>
      <c r="BLA203" s="303"/>
      <c r="BLB203" s="303"/>
      <c r="BLC203" s="303"/>
      <c r="BLD203" s="303"/>
      <c r="BLE203" s="303"/>
      <c r="BLF203" s="303"/>
      <c r="BLG203" s="303"/>
      <c r="BLH203" s="303"/>
      <c r="BLI203" s="303"/>
      <c r="BLJ203" s="303"/>
      <c r="BLK203" s="303"/>
      <c r="BLL203" s="303"/>
      <c r="BLM203" s="303"/>
      <c r="BLN203" s="303"/>
      <c r="BLO203" s="303"/>
      <c r="BLP203" s="303"/>
      <c r="BLQ203" s="303"/>
      <c r="BLR203" s="303"/>
      <c r="BLS203" s="303"/>
      <c r="BLT203" s="303"/>
      <c r="BLU203" s="303"/>
      <c r="BLV203" s="303"/>
      <c r="BLW203" s="303"/>
      <c r="BLX203" s="303"/>
      <c r="BLY203" s="303"/>
      <c r="BLZ203" s="303"/>
      <c r="BMA203" s="303"/>
      <c r="BMB203" s="303"/>
      <c r="BMC203" s="303"/>
      <c r="BMD203" s="303"/>
      <c r="BME203" s="303"/>
      <c r="BMF203" s="303"/>
      <c r="BMG203" s="303"/>
      <c r="BMH203" s="303"/>
      <c r="BMI203" s="303"/>
      <c r="BMJ203" s="303"/>
      <c r="BMK203" s="303"/>
      <c r="BML203" s="303"/>
      <c r="BMM203" s="303"/>
      <c r="BMN203" s="303"/>
      <c r="BMO203" s="303"/>
      <c r="BMP203" s="303"/>
      <c r="BMQ203" s="303"/>
      <c r="BMR203" s="303"/>
      <c r="BMS203" s="303"/>
      <c r="BMT203" s="303"/>
      <c r="BMU203" s="303"/>
      <c r="BMV203" s="303"/>
      <c r="BMW203" s="303"/>
      <c r="BMX203" s="303"/>
      <c r="BMY203" s="303"/>
      <c r="BMZ203" s="303"/>
      <c r="BNA203" s="303"/>
      <c r="BNB203" s="303"/>
      <c r="BNC203" s="303"/>
      <c r="BND203" s="303"/>
      <c r="BNE203" s="303"/>
      <c r="BNF203" s="303"/>
      <c r="BNG203" s="303"/>
      <c r="BNH203" s="303"/>
      <c r="BNI203" s="303"/>
      <c r="BNJ203" s="303"/>
      <c r="BNK203" s="303"/>
      <c r="BNL203" s="303"/>
      <c r="BNM203" s="303"/>
      <c r="BNN203" s="303"/>
      <c r="BNO203" s="303"/>
      <c r="BNP203" s="303"/>
      <c r="BNQ203" s="303"/>
      <c r="BNR203" s="303"/>
      <c r="BNS203" s="303"/>
      <c r="BNT203" s="303"/>
      <c r="BNU203" s="303"/>
      <c r="BNV203" s="303"/>
      <c r="BNW203" s="303"/>
      <c r="BNX203" s="303"/>
      <c r="BNY203" s="303"/>
      <c r="BNZ203" s="303"/>
      <c r="BOA203" s="303"/>
      <c r="BOB203" s="303"/>
      <c r="BOC203" s="303"/>
      <c r="BOD203" s="303"/>
      <c r="BOE203" s="303"/>
      <c r="BOF203" s="303"/>
      <c r="BOG203" s="303"/>
      <c r="BOH203" s="303"/>
      <c r="BOI203" s="303"/>
      <c r="BOJ203" s="303"/>
      <c r="BOK203" s="303"/>
      <c r="BOL203" s="303"/>
      <c r="BOM203" s="303"/>
      <c r="BON203" s="303"/>
      <c r="BOO203" s="303"/>
      <c r="BOP203" s="303"/>
      <c r="BOQ203" s="303"/>
      <c r="BOR203" s="303"/>
      <c r="BOS203" s="303"/>
      <c r="BOT203" s="303"/>
      <c r="BOU203" s="303"/>
      <c r="BOV203" s="303"/>
      <c r="BOW203" s="303"/>
      <c r="BOX203" s="303"/>
      <c r="BOY203" s="303"/>
      <c r="BOZ203" s="303"/>
      <c r="BPA203" s="303"/>
      <c r="BPB203" s="303"/>
      <c r="BPC203" s="303"/>
      <c r="BPD203" s="303"/>
      <c r="BPE203" s="303"/>
      <c r="BPF203" s="303"/>
      <c r="BPG203" s="303"/>
      <c r="BPH203" s="303"/>
      <c r="BPI203" s="303"/>
      <c r="BPJ203" s="303"/>
      <c r="BPK203" s="303"/>
      <c r="BPL203" s="303"/>
      <c r="BPM203" s="303"/>
      <c r="BPN203" s="303"/>
      <c r="BPO203" s="303"/>
      <c r="BPP203" s="303"/>
      <c r="BPQ203" s="303"/>
      <c r="BPR203" s="303"/>
      <c r="BPS203" s="303"/>
      <c r="BPT203" s="303"/>
      <c r="BPU203" s="303"/>
      <c r="BPV203" s="303"/>
      <c r="BPW203" s="303"/>
      <c r="BPX203" s="303"/>
      <c r="BPY203" s="303"/>
      <c r="BPZ203" s="303"/>
      <c r="BQA203" s="303"/>
      <c r="BQB203" s="303"/>
      <c r="BQC203" s="303"/>
      <c r="BQD203" s="303"/>
      <c r="BQE203" s="303"/>
      <c r="BQF203" s="303"/>
      <c r="BQG203" s="303"/>
      <c r="BQH203" s="303"/>
      <c r="BQI203" s="303"/>
      <c r="BQJ203" s="303"/>
      <c r="BQK203" s="303"/>
      <c r="BQL203" s="303"/>
      <c r="BQM203" s="303"/>
      <c r="BQN203" s="303"/>
      <c r="BQO203" s="303"/>
      <c r="BQP203" s="303"/>
      <c r="BQQ203" s="303"/>
      <c r="BQR203" s="303"/>
      <c r="BQS203" s="303"/>
      <c r="BQT203" s="303"/>
      <c r="BQU203" s="303"/>
      <c r="BQV203" s="303"/>
      <c r="BQW203" s="303"/>
      <c r="BQX203" s="303"/>
      <c r="BQY203" s="303"/>
      <c r="BQZ203" s="303"/>
      <c r="BRA203" s="303"/>
      <c r="BRB203" s="303"/>
      <c r="BRC203" s="303"/>
      <c r="BRD203" s="303"/>
      <c r="BRE203" s="303"/>
      <c r="BRF203" s="303"/>
      <c r="BRG203" s="303"/>
      <c r="BRH203" s="303"/>
      <c r="BRI203" s="303"/>
      <c r="BRJ203" s="303"/>
      <c r="BRK203" s="303"/>
      <c r="BRL203" s="303"/>
      <c r="BRM203" s="303"/>
      <c r="BRN203" s="303"/>
      <c r="BRO203" s="303"/>
      <c r="BRP203" s="303"/>
      <c r="BRQ203" s="303"/>
      <c r="BRR203" s="303"/>
      <c r="BRS203" s="303"/>
      <c r="BRT203" s="303"/>
      <c r="BRU203" s="303"/>
      <c r="BRV203" s="303"/>
      <c r="BRW203" s="303"/>
      <c r="BRX203" s="303"/>
      <c r="BRY203" s="303"/>
      <c r="BRZ203" s="303"/>
      <c r="BSA203" s="303"/>
      <c r="BSB203" s="303"/>
      <c r="BSC203" s="303"/>
      <c r="BSD203" s="303"/>
      <c r="BSE203" s="303"/>
      <c r="BSF203" s="303"/>
      <c r="BSG203" s="303"/>
      <c r="BSH203" s="303"/>
      <c r="BSI203" s="303"/>
      <c r="BSJ203" s="303"/>
      <c r="BSK203" s="303"/>
      <c r="BSL203" s="303"/>
      <c r="BSM203" s="303"/>
      <c r="BSN203" s="303"/>
      <c r="BSO203" s="303"/>
      <c r="BSP203" s="303"/>
      <c r="BSQ203" s="303"/>
      <c r="BSR203" s="303"/>
      <c r="BSS203" s="303"/>
      <c r="BST203" s="303"/>
      <c r="BSU203" s="303"/>
      <c r="BSV203" s="303"/>
      <c r="BSW203" s="303"/>
      <c r="BSX203" s="303"/>
      <c r="BSY203" s="303"/>
      <c r="BSZ203" s="303"/>
      <c r="BTA203" s="303"/>
      <c r="BTB203" s="303"/>
      <c r="BTC203" s="303"/>
      <c r="BTD203" s="303"/>
      <c r="BTE203" s="303"/>
      <c r="BTF203" s="303"/>
      <c r="BTG203" s="303"/>
      <c r="BTH203" s="303"/>
      <c r="BTI203" s="303"/>
      <c r="BTJ203" s="303"/>
      <c r="BTK203" s="303"/>
      <c r="BTL203" s="303"/>
      <c r="BTM203" s="303"/>
      <c r="BTN203" s="303"/>
      <c r="BTO203" s="303"/>
      <c r="BTP203" s="303"/>
      <c r="BTQ203" s="303"/>
      <c r="BTR203" s="303"/>
      <c r="BTS203" s="303"/>
      <c r="BTT203" s="303"/>
      <c r="BTU203" s="303"/>
      <c r="BTV203" s="303"/>
      <c r="BTW203" s="303"/>
      <c r="BTX203" s="303"/>
      <c r="BTY203" s="303"/>
      <c r="BTZ203" s="303"/>
      <c r="BUA203" s="303"/>
      <c r="BUB203" s="303"/>
      <c r="BUC203" s="303"/>
      <c r="BUD203" s="303"/>
      <c r="BUE203" s="303"/>
      <c r="BUF203" s="303"/>
      <c r="BUG203" s="303"/>
      <c r="BUH203" s="303"/>
      <c r="BUI203" s="303"/>
      <c r="BUJ203" s="303"/>
      <c r="BUK203" s="303"/>
      <c r="BUL203" s="303"/>
      <c r="BUM203" s="303"/>
      <c r="BUN203" s="303"/>
      <c r="BUO203" s="303"/>
      <c r="BUP203" s="303"/>
      <c r="BUQ203" s="303"/>
      <c r="BUR203" s="303"/>
      <c r="BUS203" s="303"/>
      <c r="BUT203" s="303"/>
      <c r="BUU203" s="303"/>
      <c r="BUV203" s="303"/>
      <c r="BUW203" s="303"/>
      <c r="BUX203" s="303"/>
      <c r="BUY203" s="303"/>
      <c r="BUZ203" s="303"/>
      <c r="BVA203" s="303"/>
      <c r="BVB203" s="303"/>
      <c r="BVC203" s="303"/>
      <c r="BVD203" s="303"/>
      <c r="BVE203" s="303"/>
      <c r="BVF203" s="303"/>
      <c r="BVG203" s="303"/>
      <c r="BVH203" s="303"/>
      <c r="BVI203" s="303"/>
      <c r="BVJ203" s="303"/>
      <c r="BVK203" s="303"/>
      <c r="BVL203" s="303"/>
      <c r="BVM203" s="303"/>
      <c r="BVN203" s="303"/>
      <c r="BVO203" s="303"/>
      <c r="BVP203" s="303"/>
      <c r="BVQ203" s="303"/>
      <c r="BVR203" s="303"/>
      <c r="BVS203" s="303"/>
      <c r="BVT203" s="303"/>
      <c r="BVU203" s="303"/>
      <c r="BVV203" s="303"/>
      <c r="BVW203" s="303"/>
      <c r="BVX203" s="303"/>
      <c r="BVY203" s="303"/>
      <c r="BVZ203" s="303"/>
      <c r="BWA203" s="303"/>
      <c r="BWB203" s="303"/>
      <c r="BWC203" s="303"/>
      <c r="BWD203" s="303"/>
      <c r="BWE203" s="303"/>
      <c r="BWF203" s="303"/>
      <c r="BWG203" s="303"/>
      <c r="BWH203" s="303"/>
      <c r="BWI203" s="303"/>
      <c r="BWJ203" s="303"/>
      <c r="BWK203" s="303"/>
      <c r="BWL203" s="303"/>
      <c r="BWM203" s="303"/>
      <c r="BWN203" s="303"/>
      <c r="BWO203" s="303"/>
      <c r="BWP203" s="303"/>
      <c r="BWQ203" s="303"/>
      <c r="BWR203" s="303"/>
      <c r="BWS203" s="303"/>
      <c r="BWT203" s="303"/>
      <c r="BWU203" s="303"/>
      <c r="BWV203" s="303"/>
      <c r="BWW203" s="303"/>
      <c r="BWX203" s="303"/>
      <c r="BWY203" s="303"/>
      <c r="BWZ203" s="303"/>
      <c r="BXA203" s="303"/>
      <c r="BXB203" s="303"/>
      <c r="BXC203" s="303"/>
      <c r="BXD203" s="303"/>
      <c r="BXE203" s="303"/>
      <c r="BXF203" s="303"/>
      <c r="BXG203" s="303"/>
      <c r="BXH203" s="303"/>
      <c r="BXI203" s="303"/>
      <c r="BXJ203" s="303"/>
      <c r="BXK203" s="303"/>
      <c r="BXL203" s="303"/>
      <c r="BXM203" s="303"/>
      <c r="BXN203" s="303"/>
      <c r="BXO203" s="303"/>
      <c r="BXP203" s="303"/>
      <c r="BXQ203" s="303"/>
      <c r="BXR203" s="303"/>
      <c r="BXS203" s="303"/>
      <c r="BXT203" s="303"/>
      <c r="BXU203" s="303"/>
      <c r="BXV203" s="303"/>
      <c r="BXW203" s="303"/>
      <c r="BXX203" s="303"/>
      <c r="BXY203" s="303"/>
      <c r="BXZ203" s="303"/>
      <c r="BYA203" s="303"/>
      <c r="BYB203" s="303"/>
      <c r="BYC203" s="303"/>
      <c r="BYD203" s="303"/>
      <c r="BYE203" s="303"/>
      <c r="BYF203" s="303"/>
      <c r="BYG203" s="303"/>
      <c r="BYH203" s="303"/>
      <c r="BYI203" s="303"/>
      <c r="BYJ203" s="303"/>
      <c r="BYK203" s="303"/>
      <c r="BYL203" s="303"/>
      <c r="BYM203" s="303"/>
      <c r="BYN203" s="303"/>
      <c r="BYO203" s="303"/>
      <c r="BYP203" s="303"/>
      <c r="BYQ203" s="303"/>
      <c r="BYR203" s="303"/>
      <c r="BYS203" s="303"/>
      <c r="BYT203" s="303"/>
      <c r="BYU203" s="303"/>
      <c r="BYV203" s="303"/>
      <c r="BYW203" s="303"/>
      <c r="BYX203" s="303"/>
      <c r="BYY203" s="303"/>
      <c r="BYZ203" s="303"/>
      <c r="BZA203" s="303"/>
      <c r="BZB203" s="303"/>
      <c r="BZC203" s="303"/>
      <c r="BZD203" s="303"/>
      <c r="BZE203" s="303"/>
      <c r="BZF203" s="303"/>
      <c r="BZG203" s="303"/>
      <c r="BZH203" s="303"/>
      <c r="BZI203" s="303"/>
      <c r="BZJ203" s="303"/>
      <c r="BZK203" s="303"/>
      <c r="BZL203" s="303"/>
      <c r="BZM203" s="303"/>
      <c r="BZN203" s="303"/>
      <c r="BZO203" s="303"/>
      <c r="BZP203" s="303"/>
      <c r="BZQ203" s="303"/>
      <c r="BZR203" s="303"/>
      <c r="BZS203" s="303"/>
      <c r="BZT203" s="303"/>
      <c r="BZU203" s="303"/>
      <c r="BZV203" s="303"/>
      <c r="BZW203" s="303"/>
      <c r="BZX203" s="303"/>
      <c r="BZY203" s="303"/>
      <c r="BZZ203" s="303"/>
      <c r="CAA203" s="303"/>
      <c r="CAB203" s="303"/>
      <c r="CAC203" s="303"/>
      <c r="CAD203" s="303"/>
      <c r="CAE203" s="303"/>
      <c r="CAF203" s="303"/>
      <c r="CAG203" s="303"/>
      <c r="CAH203" s="303"/>
      <c r="CAI203" s="303"/>
      <c r="CAJ203" s="303"/>
      <c r="CAK203" s="303"/>
      <c r="CAL203" s="303"/>
      <c r="CAM203" s="303"/>
      <c r="CAN203" s="303"/>
      <c r="CAO203" s="303"/>
      <c r="CAP203" s="303"/>
      <c r="CAQ203" s="303"/>
      <c r="CAR203" s="303"/>
      <c r="CAS203" s="303"/>
      <c r="CAT203" s="303"/>
      <c r="CAU203" s="303"/>
      <c r="CAV203" s="303"/>
      <c r="CAW203" s="303"/>
      <c r="CAX203" s="303"/>
      <c r="CAY203" s="303"/>
      <c r="CAZ203" s="303"/>
      <c r="CBA203" s="303"/>
      <c r="CBB203" s="303"/>
      <c r="CBC203" s="303"/>
      <c r="CBD203" s="303"/>
      <c r="CBE203" s="303"/>
      <c r="CBF203" s="303"/>
      <c r="CBG203" s="303"/>
      <c r="CBH203" s="303"/>
      <c r="CBI203" s="303"/>
      <c r="CBJ203" s="303"/>
      <c r="CBK203" s="303"/>
      <c r="CBL203" s="303"/>
      <c r="CBM203" s="303"/>
      <c r="CBN203" s="303"/>
      <c r="CBO203" s="303"/>
      <c r="CBP203" s="303"/>
      <c r="CBQ203" s="303"/>
      <c r="CBR203" s="303"/>
      <c r="CBS203" s="303"/>
      <c r="CBT203" s="303"/>
      <c r="CBU203" s="303"/>
      <c r="CBV203" s="303"/>
      <c r="CBW203" s="303"/>
      <c r="CBX203" s="303"/>
      <c r="CBY203" s="303"/>
      <c r="CBZ203" s="303"/>
      <c r="CCA203" s="303"/>
      <c r="CCB203" s="303"/>
      <c r="CCC203" s="303"/>
      <c r="CCD203" s="303"/>
      <c r="CCE203" s="303"/>
      <c r="CCF203" s="303"/>
      <c r="CCG203" s="303"/>
      <c r="CCH203" s="303"/>
      <c r="CCI203" s="303"/>
      <c r="CCJ203" s="303"/>
      <c r="CCK203" s="303"/>
      <c r="CCL203" s="303"/>
      <c r="CCM203" s="303"/>
      <c r="CCN203" s="303"/>
      <c r="CCO203" s="303"/>
      <c r="CCP203" s="303"/>
      <c r="CCQ203" s="303"/>
      <c r="CCR203" s="303"/>
      <c r="CCS203" s="303"/>
      <c r="CCT203" s="303"/>
      <c r="CCU203" s="303"/>
      <c r="CCV203" s="303"/>
      <c r="CCW203" s="303"/>
      <c r="CCX203" s="303"/>
      <c r="CCY203" s="303"/>
      <c r="CCZ203" s="303"/>
      <c r="CDA203" s="303"/>
      <c r="CDB203" s="303"/>
      <c r="CDC203" s="303"/>
      <c r="CDD203" s="303"/>
      <c r="CDE203" s="303"/>
      <c r="CDF203" s="303"/>
      <c r="CDG203" s="303"/>
      <c r="CDH203" s="303"/>
      <c r="CDI203" s="303"/>
      <c r="CDJ203" s="303"/>
      <c r="CDK203" s="303"/>
      <c r="CDL203" s="303"/>
      <c r="CDM203" s="303"/>
      <c r="CDN203" s="303"/>
      <c r="CDO203" s="303"/>
      <c r="CDP203" s="303"/>
      <c r="CDQ203" s="303"/>
      <c r="CDR203" s="303"/>
      <c r="CDS203" s="303"/>
      <c r="CDT203" s="303"/>
      <c r="CDU203" s="303"/>
      <c r="CDV203" s="303"/>
      <c r="CDW203" s="303"/>
      <c r="CDX203" s="303"/>
      <c r="CDY203" s="303"/>
      <c r="CDZ203" s="303"/>
      <c r="CEA203" s="303"/>
      <c r="CEB203" s="303"/>
      <c r="CEC203" s="303"/>
      <c r="CED203" s="303"/>
      <c r="CEE203" s="303"/>
      <c r="CEF203" s="303"/>
      <c r="CEG203" s="303"/>
      <c r="CEH203" s="303"/>
      <c r="CEI203" s="303"/>
      <c r="CEJ203" s="303"/>
      <c r="CEK203" s="303"/>
      <c r="CEL203" s="303"/>
      <c r="CEM203" s="303"/>
      <c r="CEN203" s="303"/>
      <c r="CEO203" s="303"/>
      <c r="CEP203" s="303"/>
      <c r="CEQ203" s="303"/>
      <c r="CER203" s="303"/>
      <c r="CES203" s="303"/>
      <c r="CET203" s="303"/>
      <c r="CEU203" s="303"/>
      <c r="CEV203" s="303"/>
      <c r="CEW203" s="303"/>
      <c r="CEX203" s="303"/>
      <c r="CEY203" s="303"/>
      <c r="CEZ203" s="303"/>
      <c r="CFA203" s="303"/>
      <c r="CFB203" s="303"/>
      <c r="CFC203" s="303"/>
      <c r="CFD203" s="303"/>
      <c r="CFE203" s="303"/>
      <c r="CFF203" s="303"/>
      <c r="CFG203" s="303"/>
      <c r="CFH203" s="303"/>
      <c r="CFI203" s="303"/>
      <c r="CFJ203" s="303"/>
      <c r="CFK203" s="303"/>
      <c r="CFL203" s="303"/>
      <c r="CFM203" s="303"/>
      <c r="CFN203" s="303"/>
      <c r="CFO203" s="303"/>
      <c r="CFP203" s="303"/>
      <c r="CFQ203" s="303"/>
      <c r="CFR203" s="303"/>
      <c r="CFS203" s="303"/>
      <c r="CFT203" s="303"/>
      <c r="CFU203" s="303"/>
      <c r="CFV203" s="303"/>
      <c r="CFW203" s="303"/>
      <c r="CFX203" s="303"/>
      <c r="CFY203" s="303"/>
      <c r="CFZ203" s="303"/>
      <c r="CGA203" s="303"/>
      <c r="CGB203" s="303"/>
      <c r="CGC203" s="303"/>
      <c r="CGD203" s="303"/>
      <c r="CGE203" s="303"/>
      <c r="CGF203" s="303"/>
      <c r="CGG203" s="303"/>
      <c r="CGH203" s="303"/>
      <c r="CGI203" s="303"/>
      <c r="CGJ203" s="303"/>
      <c r="CGK203" s="303"/>
      <c r="CGL203" s="303"/>
      <c r="CGM203" s="303"/>
      <c r="CGN203" s="303"/>
      <c r="CGO203" s="303"/>
      <c r="CGP203" s="303"/>
      <c r="CGQ203" s="303"/>
      <c r="CGR203" s="303"/>
      <c r="CGS203" s="303"/>
      <c r="CGT203" s="303"/>
      <c r="CGU203" s="303"/>
      <c r="CGV203" s="303"/>
      <c r="CGW203" s="303"/>
      <c r="CGX203" s="303"/>
      <c r="CGY203" s="303"/>
      <c r="CGZ203" s="303"/>
      <c r="CHA203" s="303"/>
      <c r="CHB203" s="303"/>
      <c r="CHC203" s="303"/>
      <c r="CHD203" s="303"/>
      <c r="CHE203" s="303"/>
      <c r="CHF203" s="303"/>
      <c r="CHG203" s="303"/>
      <c r="CHH203" s="303"/>
      <c r="CHI203" s="303"/>
      <c r="CHJ203" s="303"/>
      <c r="CHK203" s="303"/>
      <c r="CHL203" s="303"/>
      <c r="CHM203" s="303"/>
      <c r="CHN203" s="303"/>
      <c r="CHO203" s="303"/>
      <c r="CHP203" s="303"/>
      <c r="CHQ203" s="303"/>
      <c r="CHR203" s="303"/>
      <c r="CHS203" s="303"/>
      <c r="CHT203" s="303"/>
      <c r="CHU203" s="303"/>
      <c r="CHV203" s="303"/>
      <c r="CHW203" s="303"/>
      <c r="CHX203" s="303"/>
      <c r="CHY203" s="303"/>
      <c r="CHZ203" s="303"/>
      <c r="CIA203" s="303"/>
      <c r="CIB203" s="303"/>
      <c r="CIC203" s="303"/>
      <c r="CID203" s="303"/>
      <c r="CIE203" s="303"/>
      <c r="CIF203" s="303"/>
      <c r="CIG203" s="303"/>
      <c r="CIH203" s="303"/>
      <c r="CII203" s="303"/>
      <c r="CIJ203" s="303"/>
      <c r="CIK203" s="303"/>
      <c r="CIL203" s="303"/>
      <c r="CIM203" s="303"/>
      <c r="CIN203" s="303"/>
      <c r="CIO203" s="303"/>
      <c r="CIP203" s="303"/>
      <c r="CIQ203" s="303"/>
      <c r="CIR203" s="303"/>
      <c r="CIS203" s="303"/>
      <c r="CIT203" s="303"/>
      <c r="CIU203" s="303"/>
      <c r="CIV203" s="303"/>
      <c r="CIW203" s="303"/>
      <c r="CIX203" s="303"/>
      <c r="CIY203" s="303"/>
      <c r="CIZ203" s="303"/>
      <c r="CJA203" s="303"/>
      <c r="CJB203" s="303"/>
      <c r="CJC203" s="303"/>
      <c r="CJD203" s="303"/>
      <c r="CJE203" s="303"/>
      <c r="CJF203" s="303"/>
      <c r="CJG203" s="303"/>
      <c r="CJH203" s="303"/>
      <c r="CJI203" s="303"/>
      <c r="CJJ203" s="303"/>
      <c r="CJK203" s="303"/>
      <c r="CJL203" s="303"/>
      <c r="CJM203" s="303"/>
      <c r="CJN203" s="303"/>
      <c r="CJO203" s="303"/>
      <c r="CJP203" s="303"/>
      <c r="CJQ203" s="303"/>
      <c r="CJR203" s="303"/>
      <c r="CJS203" s="303"/>
      <c r="CJT203" s="303"/>
      <c r="CJU203" s="303"/>
      <c r="CJV203" s="303"/>
      <c r="CJW203" s="303"/>
      <c r="CJX203" s="303"/>
      <c r="CJY203" s="303"/>
      <c r="CJZ203" s="303"/>
      <c r="CKA203" s="303"/>
      <c r="CKB203" s="303"/>
      <c r="CKC203" s="303"/>
      <c r="CKD203" s="303"/>
      <c r="CKE203" s="303"/>
      <c r="CKF203" s="303"/>
      <c r="CKG203" s="303"/>
      <c r="CKH203" s="303"/>
      <c r="CKI203" s="303"/>
      <c r="CKJ203" s="303"/>
      <c r="CKK203" s="303"/>
      <c r="CKL203" s="303"/>
      <c r="CKM203" s="303"/>
      <c r="CKN203" s="303"/>
      <c r="CKO203" s="303"/>
      <c r="CKP203" s="303"/>
      <c r="CKQ203" s="303"/>
      <c r="CKR203" s="303"/>
      <c r="CKS203" s="303"/>
      <c r="CKT203" s="303"/>
      <c r="CKU203" s="303"/>
      <c r="CKV203" s="303"/>
      <c r="CKW203" s="303"/>
      <c r="CKX203" s="303"/>
      <c r="CKY203" s="303"/>
      <c r="CKZ203" s="303"/>
      <c r="CLA203" s="303"/>
      <c r="CLB203" s="303"/>
      <c r="CLC203" s="303"/>
      <c r="CLD203" s="303"/>
      <c r="CLE203" s="303"/>
      <c r="CLF203" s="303"/>
      <c r="CLG203" s="303"/>
      <c r="CLH203" s="303"/>
      <c r="CLI203" s="303"/>
      <c r="CLJ203" s="303"/>
      <c r="CLK203" s="303"/>
      <c r="CLL203" s="303"/>
      <c r="CLM203" s="303"/>
      <c r="CLN203" s="303"/>
      <c r="CLO203" s="303"/>
      <c r="CLP203" s="303"/>
      <c r="CLQ203" s="303"/>
      <c r="CLR203" s="303"/>
      <c r="CLS203" s="303"/>
      <c r="CLT203" s="303"/>
      <c r="CLU203" s="303"/>
      <c r="CLV203" s="303"/>
      <c r="CLW203" s="303"/>
      <c r="CLX203" s="303"/>
      <c r="CLY203" s="303"/>
      <c r="CLZ203" s="303"/>
      <c r="CMA203" s="303"/>
      <c r="CMB203" s="303"/>
      <c r="CMC203" s="303"/>
      <c r="CMD203" s="303"/>
      <c r="CME203" s="303"/>
      <c r="CMF203" s="303"/>
      <c r="CMG203" s="303"/>
      <c r="CMH203" s="303"/>
      <c r="CMI203" s="303"/>
      <c r="CMJ203" s="303"/>
      <c r="CMK203" s="303"/>
      <c r="CML203" s="303"/>
      <c r="CMM203" s="303"/>
      <c r="CMN203" s="303"/>
      <c r="CMO203" s="303"/>
      <c r="CMP203" s="303"/>
      <c r="CMQ203" s="303"/>
      <c r="CMR203" s="303"/>
      <c r="CMS203" s="303"/>
      <c r="CMT203" s="303"/>
      <c r="CMU203" s="303"/>
      <c r="CMV203" s="303"/>
      <c r="CMW203" s="303"/>
      <c r="CMX203" s="303"/>
      <c r="CMY203" s="303"/>
      <c r="CMZ203" s="303"/>
      <c r="CNA203" s="303"/>
      <c r="CNB203" s="303"/>
      <c r="CNC203" s="303"/>
      <c r="CND203" s="303"/>
      <c r="CNE203" s="303"/>
      <c r="CNF203" s="303"/>
      <c r="CNG203" s="303"/>
      <c r="CNH203" s="303"/>
      <c r="CNI203" s="303"/>
      <c r="CNJ203" s="303"/>
      <c r="CNK203" s="303"/>
      <c r="CNL203" s="303"/>
      <c r="CNM203" s="303"/>
      <c r="CNN203" s="303"/>
      <c r="CNO203" s="303"/>
      <c r="CNP203" s="303"/>
      <c r="CNQ203" s="303"/>
      <c r="CNR203" s="303"/>
      <c r="CNS203" s="303"/>
      <c r="CNT203" s="303"/>
      <c r="CNU203" s="303"/>
      <c r="CNV203" s="303"/>
      <c r="CNW203" s="303"/>
      <c r="CNX203" s="303"/>
      <c r="CNY203" s="303"/>
      <c r="CNZ203" s="303"/>
      <c r="COA203" s="303"/>
      <c r="COB203" s="303"/>
      <c r="COC203" s="303"/>
      <c r="COD203" s="303"/>
      <c r="COE203" s="303"/>
      <c r="COF203" s="303"/>
      <c r="COG203" s="303"/>
      <c r="COH203" s="303"/>
      <c r="COI203" s="303"/>
      <c r="COJ203" s="303"/>
      <c r="COK203" s="303"/>
      <c r="COL203" s="303"/>
      <c r="COM203" s="303"/>
      <c r="CON203" s="303"/>
      <c r="COO203" s="303"/>
      <c r="COP203" s="303"/>
      <c r="COQ203" s="303"/>
      <c r="COR203" s="303"/>
      <c r="COS203" s="303"/>
      <c r="COT203" s="303"/>
      <c r="COU203" s="303"/>
      <c r="COV203" s="303"/>
      <c r="COW203" s="303"/>
      <c r="COX203" s="303"/>
      <c r="COY203" s="303"/>
      <c r="COZ203" s="303"/>
      <c r="CPA203" s="303"/>
      <c r="CPB203" s="303"/>
      <c r="CPC203" s="303"/>
      <c r="CPD203" s="303"/>
      <c r="CPE203" s="303"/>
      <c r="CPF203" s="303"/>
      <c r="CPG203" s="303"/>
      <c r="CPH203" s="303"/>
      <c r="CPI203" s="303"/>
      <c r="CPJ203" s="303"/>
      <c r="CPK203" s="303"/>
      <c r="CPL203" s="303"/>
      <c r="CPM203" s="303"/>
      <c r="CPN203" s="303"/>
      <c r="CPO203" s="303"/>
      <c r="CPP203" s="303"/>
      <c r="CPQ203" s="303"/>
      <c r="CPR203" s="303"/>
      <c r="CPS203" s="303"/>
      <c r="CPT203" s="303"/>
      <c r="CPU203" s="303"/>
      <c r="CPV203" s="303"/>
      <c r="CPW203" s="303"/>
      <c r="CPX203" s="303"/>
      <c r="CPY203" s="303"/>
      <c r="CPZ203" s="303"/>
      <c r="CQA203" s="303"/>
      <c r="CQB203" s="303"/>
      <c r="CQC203" s="303"/>
      <c r="CQD203" s="303"/>
      <c r="CQE203" s="303"/>
      <c r="CQF203" s="303"/>
      <c r="CQG203" s="303"/>
      <c r="CQH203" s="303"/>
      <c r="CQI203" s="303"/>
      <c r="CQJ203" s="303"/>
      <c r="CQK203" s="303"/>
      <c r="CQL203" s="303"/>
      <c r="CQM203" s="303"/>
      <c r="CQN203" s="303"/>
      <c r="CQO203" s="303"/>
      <c r="CQP203" s="303"/>
      <c r="CQQ203" s="303"/>
      <c r="CQR203" s="303"/>
      <c r="CQS203" s="303"/>
      <c r="CQT203" s="303"/>
      <c r="CQU203" s="303"/>
      <c r="CQV203" s="303"/>
      <c r="CQW203" s="303"/>
      <c r="CQX203" s="303"/>
      <c r="CQY203" s="303"/>
      <c r="CQZ203" s="303"/>
      <c r="CRA203" s="303"/>
      <c r="CRB203" s="303"/>
      <c r="CRC203" s="303"/>
      <c r="CRD203" s="303"/>
      <c r="CRE203" s="303"/>
      <c r="CRF203" s="303"/>
      <c r="CRG203" s="303"/>
      <c r="CRH203" s="303"/>
      <c r="CRI203" s="303"/>
      <c r="CRJ203" s="303"/>
      <c r="CRK203" s="303"/>
      <c r="CRL203" s="303"/>
      <c r="CRM203" s="303"/>
      <c r="CRN203" s="303"/>
      <c r="CRO203" s="303"/>
      <c r="CRP203" s="303"/>
      <c r="CRQ203" s="303"/>
      <c r="CRR203" s="303"/>
      <c r="CRS203" s="303"/>
      <c r="CRT203" s="303"/>
      <c r="CRU203" s="303"/>
      <c r="CRV203" s="303"/>
      <c r="CRW203" s="303"/>
      <c r="CRX203" s="303"/>
      <c r="CRY203" s="303"/>
      <c r="CRZ203" s="303"/>
      <c r="CSA203" s="303"/>
      <c r="CSB203" s="303"/>
      <c r="CSC203" s="303"/>
      <c r="CSD203" s="303"/>
      <c r="CSE203" s="303"/>
      <c r="CSF203" s="303"/>
      <c r="CSG203" s="303"/>
      <c r="CSH203" s="303"/>
      <c r="CSI203" s="303"/>
      <c r="CSJ203" s="303"/>
      <c r="CSK203" s="303"/>
      <c r="CSL203" s="303"/>
      <c r="CSM203" s="303"/>
      <c r="CSN203" s="303"/>
      <c r="CSO203" s="303"/>
      <c r="CSP203" s="303"/>
      <c r="CSQ203" s="303"/>
      <c r="CSR203" s="303"/>
      <c r="CSS203" s="303"/>
      <c r="CST203" s="303"/>
      <c r="CSU203" s="303"/>
      <c r="CSV203" s="303"/>
      <c r="CSW203" s="303"/>
      <c r="CSX203" s="303"/>
      <c r="CSY203" s="303"/>
      <c r="CSZ203" s="303"/>
      <c r="CTA203" s="303"/>
      <c r="CTB203" s="303"/>
      <c r="CTC203" s="303"/>
      <c r="CTD203" s="303"/>
      <c r="CTE203" s="303"/>
      <c r="CTF203" s="303"/>
      <c r="CTG203" s="303"/>
      <c r="CTH203" s="303"/>
      <c r="CTI203" s="303"/>
      <c r="CTJ203" s="303"/>
      <c r="CTK203" s="303"/>
      <c r="CTL203" s="303"/>
      <c r="CTM203" s="303"/>
      <c r="CTN203" s="303"/>
      <c r="CTO203" s="303"/>
      <c r="CTP203" s="303"/>
      <c r="CTQ203" s="303"/>
      <c r="CTR203" s="303"/>
      <c r="CTS203" s="303"/>
      <c r="CTT203" s="303"/>
      <c r="CTU203" s="303"/>
      <c r="CTV203" s="303"/>
      <c r="CTW203" s="303"/>
      <c r="CTX203" s="303"/>
      <c r="CTY203" s="303"/>
      <c r="CTZ203" s="303"/>
      <c r="CUA203" s="303"/>
      <c r="CUB203" s="303"/>
      <c r="CUC203" s="303"/>
      <c r="CUD203" s="303"/>
      <c r="CUE203" s="303"/>
      <c r="CUF203" s="303"/>
      <c r="CUG203" s="303"/>
      <c r="CUH203" s="303"/>
      <c r="CUI203" s="303"/>
      <c r="CUJ203" s="303"/>
      <c r="CUK203" s="303"/>
      <c r="CUL203" s="303"/>
      <c r="CUM203" s="303"/>
      <c r="CUN203" s="303"/>
      <c r="CUO203" s="303"/>
      <c r="CUP203" s="303"/>
      <c r="CUQ203" s="303"/>
      <c r="CUR203" s="303"/>
      <c r="CUS203" s="303"/>
      <c r="CUT203" s="303"/>
      <c r="CUU203" s="303"/>
      <c r="CUV203" s="303"/>
      <c r="CUW203" s="303"/>
      <c r="CUX203" s="303"/>
      <c r="CUY203" s="303"/>
      <c r="CUZ203" s="303"/>
      <c r="CVA203" s="303"/>
      <c r="CVB203" s="303"/>
      <c r="CVC203" s="303"/>
      <c r="CVD203" s="303"/>
      <c r="CVE203" s="303"/>
      <c r="CVF203" s="303"/>
      <c r="CVG203" s="303"/>
      <c r="CVH203" s="303"/>
      <c r="CVI203" s="303"/>
      <c r="CVJ203" s="303"/>
      <c r="CVK203" s="303"/>
      <c r="CVL203" s="303"/>
      <c r="CVM203" s="303"/>
      <c r="CVN203" s="303"/>
      <c r="CVO203" s="303"/>
      <c r="CVP203" s="303"/>
      <c r="CVQ203" s="303"/>
      <c r="CVR203" s="303"/>
      <c r="CVS203" s="303"/>
      <c r="CVT203" s="303"/>
      <c r="CVU203" s="303"/>
      <c r="CVV203" s="303"/>
      <c r="CVW203" s="303"/>
      <c r="CVX203" s="303"/>
      <c r="CVY203" s="303"/>
      <c r="CVZ203" s="303"/>
      <c r="CWA203" s="303"/>
      <c r="CWB203" s="303"/>
      <c r="CWC203" s="303"/>
      <c r="CWD203" s="303"/>
      <c r="CWE203" s="303"/>
      <c r="CWF203" s="303"/>
      <c r="CWG203" s="303"/>
      <c r="CWH203" s="303"/>
      <c r="CWI203" s="303"/>
      <c r="CWJ203" s="303"/>
      <c r="CWK203" s="303"/>
      <c r="CWL203" s="303"/>
      <c r="CWM203" s="303"/>
      <c r="CWN203" s="303"/>
      <c r="CWO203" s="303"/>
      <c r="CWP203" s="303"/>
      <c r="CWQ203" s="303"/>
      <c r="CWR203" s="303"/>
      <c r="CWS203" s="303"/>
      <c r="CWT203" s="303"/>
      <c r="CWU203" s="303"/>
      <c r="CWV203" s="303"/>
      <c r="CWW203" s="303"/>
      <c r="CWX203" s="303"/>
      <c r="CWY203" s="303"/>
      <c r="CWZ203" s="303"/>
      <c r="CXA203" s="303"/>
      <c r="CXB203" s="303"/>
      <c r="CXC203" s="303"/>
      <c r="CXD203" s="303"/>
      <c r="CXE203" s="303"/>
      <c r="CXF203" s="303"/>
      <c r="CXG203" s="303"/>
      <c r="CXH203" s="303"/>
      <c r="CXI203" s="303"/>
      <c r="CXJ203" s="303"/>
      <c r="CXK203" s="303"/>
      <c r="CXL203" s="303"/>
      <c r="CXM203" s="303"/>
      <c r="CXN203" s="303"/>
      <c r="CXO203" s="303"/>
      <c r="CXP203" s="303"/>
      <c r="CXQ203" s="303"/>
      <c r="CXR203" s="303"/>
      <c r="CXS203" s="303"/>
      <c r="CXT203" s="303"/>
      <c r="CXU203" s="303"/>
      <c r="CXV203" s="303"/>
      <c r="CXW203" s="303"/>
      <c r="CXX203" s="303"/>
      <c r="CXY203" s="303"/>
      <c r="CXZ203" s="303"/>
      <c r="CYA203" s="303"/>
      <c r="CYB203" s="303"/>
      <c r="CYC203" s="303"/>
      <c r="CYD203" s="303"/>
      <c r="CYE203" s="303"/>
      <c r="CYF203" s="303"/>
      <c r="CYG203" s="303"/>
      <c r="CYH203" s="303"/>
      <c r="CYI203" s="303"/>
      <c r="CYJ203" s="303"/>
      <c r="CYK203" s="303"/>
      <c r="CYL203" s="303"/>
      <c r="CYM203" s="303"/>
      <c r="CYN203" s="303"/>
      <c r="CYO203" s="303"/>
      <c r="CYP203" s="303"/>
      <c r="CYQ203" s="303"/>
      <c r="CYR203" s="303"/>
      <c r="CYS203" s="303"/>
      <c r="CYT203" s="303"/>
      <c r="CYU203" s="303"/>
      <c r="CYV203" s="303"/>
      <c r="CYW203" s="303"/>
      <c r="CYX203" s="303"/>
      <c r="CYY203" s="303"/>
      <c r="CYZ203" s="303"/>
      <c r="CZA203" s="303"/>
      <c r="CZB203" s="303"/>
      <c r="CZC203" s="303"/>
      <c r="CZD203" s="303"/>
      <c r="CZE203" s="303"/>
      <c r="CZF203" s="303"/>
      <c r="CZG203" s="303"/>
      <c r="CZH203" s="303"/>
      <c r="CZI203" s="303"/>
      <c r="CZJ203" s="303"/>
      <c r="CZK203" s="303"/>
      <c r="CZL203" s="303"/>
      <c r="CZM203" s="303"/>
      <c r="CZN203" s="303"/>
      <c r="CZO203" s="303"/>
      <c r="CZP203" s="303"/>
      <c r="CZQ203" s="303"/>
      <c r="CZR203" s="303"/>
      <c r="CZS203" s="303"/>
      <c r="CZT203" s="303"/>
      <c r="CZU203" s="303"/>
      <c r="CZV203" s="303"/>
      <c r="CZW203" s="303"/>
      <c r="CZX203" s="303"/>
      <c r="CZY203" s="303"/>
      <c r="CZZ203" s="303"/>
      <c r="DAA203" s="303"/>
      <c r="DAB203" s="303"/>
      <c r="DAC203" s="303"/>
      <c r="DAD203" s="303"/>
      <c r="DAE203" s="303"/>
      <c r="DAF203" s="303"/>
      <c r="DAG203" s="303"/>
      <c r="DAH203" s="303"/>
      <c r="DAI203" s="303"/>
      <c r="DAJ203" s="303"/>
      <c r="DAK203" s="303"/>
      <c r="DAL203" s="303"/>
      <c r="DAM203" s="303"/>
      <c r="DAN203" s="303"/>
      <c r="DAO203" s="303"/>
      <c r="DAP203" s="303"/>
      <c r="DAQ203" s="303"/>
      <c r="DAR203" s="303"/>
      <c r="DAS203" s="303"/>
      <c r="DAT203" s="303"/>
      <c r="DAU203" s="303"/>
      <c r="DAV203" s="303"/>
      <c r="DAW203" s="303"/>
      <c r="DAX203" s="303"/>
      <c r="DAY203" s="303"/>
      <c r="DAZ203" s="303"/>
      <c r="DBA203" s="303"/>
      <c r="DBB203" s="303"/>
      <c r="DBC203" s="303"/>
      <c r="DBD203" s="303"/>
      <c r="DBE203" s="303"/>
      <c r="DBF203" s="303"/>
      <c r="DBG203" s="303"/>
      <c r="DBH203" s="303"/>
      <c r="DBI203" s="303"/>
      <c r="DBJ203" s="303"/>
      <c r="DBK203" s="303"/>
      <c r="DBL203" s="303"/>
      <c r="DBM203" s="303"/>
      <c r="DBN203" s="303"/>
      <c r="DBO203" s="303"/>
      <c r="DBP203" s="303"/>
      <c r="DBQ203" s="303"/>
      <c r="DBR203" s="303"/>
      <c r="DBS203" s="303"/>
      <c r="DBT203" s="303"/>
      <c r="DBU203" s="303"/>
      <c r="DBV203" s="303"/>
      <c r="DBW203" s="303"/>
      <c r="DBX203" s="303"/>
      <c r="DBY203" s="303"/>
      <c r="DBZ203" s="303"/>
      <c r="DCA203" s="303"/>
      <c r="DCB203" s="303"/>
      <c r="DCC203" s="303"/>
      <c r="DCD203" s="303"/>
      <c r="DCE203" s="303"/>
      <c r="DCF203" s="303"/>
      <c r="DCG203" s="303"/>
      <c r="DCH203" s="303"/>
      <c r="DCI203" s="303"/>
      <c r="DCJ203" s="303"/>
      <c r="DCK203" s="303"/>
      <c r="DCL203" s="303"/>
      <c r="DCM203" s="303"/>
      <c r="DCN203" s="303"/>
      <c r="DCO203" s="303"/>
      <c r="DCP203" s="303"/>
      <c r="DCQ203" s="303"/>
      <c r="DCR203" s="303"/>
      <c r="DCS203" s="303"/>
      <c r="DCT203" s="303"/>
      <c r="DCU203" s="303"/>
      <c r="DCV203" s="303"/>
      <c r="DCW203" s="303"/>
      <c r="DCX203" s="303"/>
      <c r="DCY203" s="303"/>
      <c r="DCZ203" s="303"/>
      <c r="DDA203" s="303"/>
      <c r="DDB203" s="303"/>
      <c r="DDC203" s="303"/>
      <c r="DDD203" s="303"/>
      <c r="DDE203" s="303"/>
      <c r="DDF203" s="303"/>
      <c r="DDG203" s="303"/>
      <c r="DDH203" s="303"/>
      <c r="DDI203" s="303"/>
      <c r="DDJ203" s="303"/>
      <c r="DDK203" s="303"/>
      <c r="DDL203" s="303"/>
      <c r="DDM203" s="303"/>
      <c r="DDN203" s="303"/>
      <c r="DDO203" s="303"/>
      <c r="DDP203" s="303"/>
      <c r="DDQ203" s="303"/>
      <c r="DDR203" s="303"/>
      <c r="DDS203" s="303"/>
      <c r="DDT203" s="303"/>
      <c r="DDU203" s="303"/>
      <c r="DDV203" s="303"/>
      <c r="DDW203" s="303"/>
      <c r="DDX203" s="303"/>
      <c r="DDY203" s="303"/>
      <c r="DDZ203" s="303"/>
      <c r="DEA203" s="303"/>
      <c r="DEB203" s="303"/>
      <c r="DEC203" s="303"/>
      <c r="DED203" s="303"/>
      <c r="DEE203" s="303"/>
      <c r="DEF203" s="303"/>
      <c r="DEG203" s="303"/>
      <c r="DEH203" s="303"/>
      <c r="DEI203" s="303"/>
      <c r="DEJ203" s="303"/>
      <c r="DEK203" s="303"/>
      <c r="DEL203" s="303"/>
      <c r="DEM203" s="303"/>
      <c r="DEN203" s="303"/>
      <c r="DEO203" s="303"/>
      <c r="DEP203" s="303"/>
      <c r="DEQ203" s="303"/>
      <c r="DER203" s="303"/>
      <c r="DES203" s="303"/>
      <c r="DET203" s="303"/>
      <c r="DEU203" s="303"/>
      <c r="DEV203" s="303"/>
      <c r="DEW203" s="303"/>
      <c r="DEX203" s="303"/>
      <c r="DEY203" s="303"/>
      <c r="DEZ203" s="303"/>
      <c r="DFA203" s="303"/>
      <c r="DFB203" s="303"/>
      <c r="DFC203" s="303"/>
      <c r="DFD203" s="303"/>
      <c r="DFE203" s="303"/>
      <c r="DFF203" s="303"/>
      <c r="DFG203" s="303"/>
      <c r="DFH203" s="303"/>
      <c r="DFI203" s="303"/>
      <c r="DFJ203" s="303"/>
      <c r="DFK203" s="303"/>
      <c r="DFL203" s="303"/>
      <c r="DFM203" s="303"/>
      <c r="DFN203" s="303"/>
      <c r="DFO203" s="303"/>
      <c r="DFP203" s="303"/>
      <c r="DFQ203" s="303"/>
      <c r="DFR203" s="303"/>
      <c r="DFS203" s="303"/>
      <c r="DFT203" s="303"/>
      <c r="DFU203" s="303"/>
      <c r="DFV203" s="303"/>
      <c r="DFW203" s="303"/>
      <c r="DFX203" s="303"/>
      <c r="DFY203" s="303"/>
      <c r="DFZ203" s="303"/>
      <c r="DGA203" s="303"/>
      <c r="DGB203" s="303"/>
      <c r="DGC203" s="303"/>
      <c r="DGD203" s="303"/>
      <c r="DGE203" s="303"/>
      <c r="DGF203" s="303"/>
      <c r="DGG203" s="303"/>
      <c r="DGH203" s="303"/>
      <c r="DGI203" s="303"/>
      <c r="DGJ203" s="303"/>
      <c r="DGK203" s="303"/>
      <c r="DGL203" s="303"/>
      <c r="DGM203" s="303"/>
      <c r="DGN203" s="303"/>
      <c r="DGO203" s="303"/>
      <c r="DGP203" s="303"/>
      <c r="DGQ203" s="303"/>
      <c r="DGR203" s="303"/>
      <c r="DGS203" s="303"/>
      <c r="DGT203" s="303"/>
      <c r="DGU203" s="303"/>
      <c r="DGV203" s="303"/>
      <c r="DGW203" s="303"/>
      <c r="DGX203" s="303"/>
      <c r="DGY203" s="303"/>
      <c r="DGZ203" s="303"/>
      <c r="DHA203" s="303"/>
      <c r="DHB203" s="303"/>
      <c r="DHC203" s="303"/>
      <c r="DHD203" s="303"/>
      <c r="DHE203" s="303"/>
      <c r="DHF203" s="303"/>
      <c r="DHG203" s="303"/>
      <c r="DHH203" s="303"/>
      <c r="DHI203" s="303"/>
      <c r="DHJ203" s="303"/>
      <c r="DHK203" s="303"/>
      <c r="DHL203" s="303"/>
      <c r="DHM203" s="303"/>
      <c r="DHN203" s="303"/>
      <c r="DHO203" s="303"/>
      <c r="DHP203" s="303"/>
      <c r="DHQ203" s="303"/>
      <c r="DHR203" s="303"/>
      <c r="DHS203" s="303"/>
      <c r="DHT203" s="303"/>
      <c r="DHU203" s="303"/>
      <c r="DHV203" s="303"/>
      <c r="DHW203" s="303"/>
      <c r="DHX203" s="303"/>
      <c r="DHY203" s="303"/>
      <c r="DHZ203" s="303"/>
      <c r="DIA203" s="303"/>
      <c r="DIB203" s="303"/>
      <c r="DIC203" s="303"/>
      <c r="DID203" s="303"/>
      <c r="DIE203" s="303"/>
      <c r="DIF203" s="303"/>
      <c r="DIG203" s="303"/>
      <c r="DIH203" s="303"/>
      <c r="DII203" s="303"/>
      <c r="DIJ203" s="303"/>
      <c r="DIK203" s="303"/>
      <c r="DIL203" s="303"/>
      <c r="DIM203" s="303"/>
      <c r="DIN203" s="303"/>
      <c r="DIO203" s="303"/>
      <c r="DIP203" s="303"/>
      <c r="DIQ203" s="303"/>
      <c r="DIR203" s="303"/>
      <c r="DIS203" s="303"/>
      <c r="DIT203" s="303"/>
      <c r="DIU203" s="303"/>
      <c r="DIV203" s="303"/>
      <c r="DIW203" s="303"/>
      <c r="DIX203" s="303"/>
      <c r="DIY203" s="303"/>
      <c r="DIZ203" s="303"/>
      <c r="DJA203" s="303"/>
      <c r="DJB203" s="303"/>
      <c r="DJC203" s="303"/>
      <c r="DJD203" s="303"/>
      <c r="DJE203" s="303"/>
      <c r="DJF203" s="303"/>
      <c r="DJG203" s="303"/>
      <c r="DJH203" s="303"/>
      <c r="DJI203" s="303"/>
      <c r="DJJ203" s="303"/>
      <c r="DJK203" s="303"/>
      <c r="DJL203" s="303"/>
      <c r="DJM203" s="303"/>
      <c r="DJN203" s="303"/>
      <c r="DJO203" s="303"/>
      <c r="DJP203" s="303"/>
      <c r="DJQ203" s="303"/>
      <c r="DJR203" s="303"/>
      <c r="DJS203" s="303"/>
      <c r="DJT203" s="303"/>
      <c r="DJU203" s="303"/>
      <c r="DJV203" s="303"/>
      <c r="DJW203" s="303"/>
      <c r="DJX203" s="303"/>
      <c r="DJY203" s="303"/>
      <c r="DJZ203" s="303"/>
      <c r="DKA203" s="303"/>
      <c r="DKB203" s="303"/>
      <c r="DKC203" s="303"/>
      <c r="DKD203" s="303"/>
      <c r="DKE203" s="303"/>
      <c r="DKF203" s="303"/>
      <c r="DKG203" s="303"/>
      <c r="DKH203" s="303"/>
      <c r="DKI203" s="303"/>
      <c r="DKJ203" s="303"/>
      <c r="DKK203" s="303"/>
      <c r="DKL203" s="303"/>
      <c r="DKM203" s="303"/>
      <c r="DKN203" s="303"/>
      <c r="DKO203" s="303"/>
      <c r="DKP203" s="303"/>
      <c r="DKQ203" s="303"/>
      <c r="DKR203" s="303"/>
      <c r="DKS203" s="303"/>
      <c r="DKT203" s="303"/>
      <c r="DKU203" s="303"/>
      <c r="DKV203" s="303"/>
      <c r="DKW203" s="303"/>
      <c r="DKX203" s="303"/>
      <c r="DKY203" s="303"/>
      <c r="DKZ203" s="303"/>
      <c r="DLA203" s="303"/>
      <c r="DLB203" s="303"/>
      <c r="DLC203" s="303"/>
      <c r="DLD203" s="303"/>
      <c r="DLE203" s="303"/>
      <c r="DLF203" s="303"/>
      <c r="DLG203" s="303"/>
      <c r="DLH203" s="303"/>
      <c r="DLI203" s="303"/>
      <c r="DLJ203" s="303"/>
      <c r="DLK203" s="303"/>
      <c r="DLL203" s="303"/>
      <c r="DLM203" s="303"/>
      <c r="DLN203" s="303"/>
      <c r="DLO203" s="303"/>
      <c r="DLP203" s="303"/>
      <c r="DLQ203" s="303"/>
      <c r="DLR203" s="303"/>
      <c r="DLS203" s="303"/>
      <c r="DLT203" s="303"/>
      <c r="DLU203" s="303"/>
      <c r="DLV203" s="303"/>
      <c r="DLW203" s="303"/>
      <c r="DLX203" s="303"/>
      <c r="DLY203" s="303"/>
      <c r="DLZ203" s="303"/>
      <c r="DMA203" s="303"/>
      <c r="DMB203" s="303"/>
      <c r="DMC203" s="303"/>
      <c r="DMD203" s="303"/>
      <c r="DME203" s="303"/>
      <c r="DMF203" s="303"/>
      <c r="DMG203" s="303"/>
      <c r="DMH203" s="303"/>
      <c r="DMI203" s="303"/>
      <c r="DMJ203" s="303"/>
      <c r="DMK203" s="303"/>
      <c r="DML203" s="303"/>
      <c r="DMM203" s="303"/>
      <c r="DMN203" s="303"/>
      <c r="DMO203" s="303"/>
      <c r="DMP203" s="303"/>
      <c r="DMQ203" s="303"/>
      <c r="DMR203" s="303"/>
      <c r="DMS203" s="303"/>
      <c r="DMT203" s="303"/>
      <c r="DMU203" s="303"/>
      <c r="DMV203" s="303"/>
      <c r="DMW203" s="303"/>
      <c r="DMX203" s="303"/>
      <c r="DMY203" s="303"/>
      <c r="DMZ203" s="303"/>
      <c r="DNA203" s="303"/>
      <c r="DNB203" s="303"/>
      <c r="DNC203" s="303"/>
      <c r="DND203" s="303"/>
      <c r="DNE203" s="303"/>
      <c r="DNF203" s="303"/>
      <c r="DNG203" s="303"/>
      <c r="DNH203" s="303"/>
      <c r="DNI203" s="303"/>
      <c r="DNJ203" s="303"/>
      <c r="DNK203" s="303"/>
      <c r="DNL203" s="303"/>
      <c r="DNM203" s="303"/>
      <c r="DNN203" s="303"/>
      <c r="DNO203" s="303"/>
      <c r="DNP203" s="303"/>
      <c r="DNQ203" s="303"/>
      <c r="DNR203" s="303"/>
      <c r="DNS203" s="303"/>
      <c r="DNT203" s="303"/>
      <c r="DNU203" s="303"/>
      <c r="DNV203" s="303"/>
      <c r="DNW203" s="303"/>
      <c r="DNX203" s="303"/>
      <c r="DNY203" s="303"/>
      <c r="DNZ203" s="303"/>
      <c r="DOA203" s="303"/>
      <c r="DOB203" s="303"/>
      <c r="DOC203" s="303"/>
      <c r="DOD203" s="303"/>
      <c r="DOE203" s="303"/>
      <c r="DOF203" s="303"/>
      <c r="DOG203" s="303"/>
      <c r="DOH203" s="303"/>
      <c r="DOI203" s="303"/>
      <c r="DOJ203" s="303"/>
      <c r="DOK203" s="303"/>
      <c r="DOL203" s="303"/>
      <c r="DOM203" s="303"/>
      <c r="DON203" s="303"/>
      <c r="DOO203" s="303"/>
      <c r="DOP203" s="303"/>
      <c r="DOQ203" s="303"/>
      <c r="DOR203" s="303"/>
      <c r="DOS203" s="303"/>
      <c r="DOT203" s="303"/>
      <c r="DOU203" s="303"/>
      <c r="DOV203" s="303"/>
      <c r="DOW203" s="303"/>
      <c r="DOX203" s="303"/>
      <c r="DOY203" s="303"/>
      <c r="DOZ203" s="303"/>
      <c r="DPA203" s="303"/>
      <c r="DPB203" s="303"/>
      <c r="DPC203" s="303"/>
      <c r="DPD203" s="303"/>
      <c r="DPE203" s="303"/>
      <c r="DPF203" s="303"/>
      <c r="DPG203" s="303"/>
      <c r="DPH203" s="303"/>
      <c r="DPI203" s="303"/>
      <c r="DPJ203" s="303"/>
      <c r="DPK203" s="303"/>
      <c r="DPL203" s="303"/>
      <c r="DPM203" s="303"/>
      <c r="DPN203" s="303"/>
      <c r="DPO203" s="303"/>
      <c r="DPP203" s="303"/>
      <c r="DPQ203" s="303"/>
      <c r="DPR203" s="303"/>
      <c r="DPS203" s="303"/>
      <c r="DPT203" s="303"/>
      <c r="DPU203" s="303"/>
      <c r="DPV203" s="303"/>
      <c r="DPW203" s="303"/>
      <c r="DPX203" s="303"/>
      <c r="DPY203" s="303"/>
      <c r="DPZ203" s="303"/>
      <c r="DQA203" s="303"/>
      <c r="DQB203" s="303"/>
      <c r="DQC203" s="303"/>
      <c r="DQD203" s="303"/>
      <c r="DQE203" s="303"/>
      <c r="DQF203" s="303"/>
      <c r="DQG203" s="303"/>
      <c r="DQH203" s="303"/>
      <c r="DQI203" s="303"/>
      <c r="DQJ203" s="303"/>
      <c r="DQK203" s="303"/>
      <c r="DQL203" s="303"/>
      <c r="DQM203" s="303"/>
      <c r="DQN203" s="303"/>
      <c r="DQO203" s="303"/>
      <c r="DQP203" s="303"/>
      <c r="DQQ203" s="303"/>
      <c r="DQR203" s="303"/>
      <c r="DQS203" s="303"/>
      <c r="DQT203" s="303"/>
      <c r="DQU203" s="303"/>
      <c r="DQV203" s="303"/>
      <c r="DQW203" s="303"/>
      <c r="DQX203" s="303"/>
      <c r="DQY203" s="303"/>
      <c r="DQZ203" s="303"/>
      <c r="DRA203" s="303"/>
      <c r="DRB203" s="303"/>
      <c r="DRC203" s="303"/>
      <c r="DRD203" s="303"/>
      <c r="DRE203" s="303"/>
      <c r="DRF203" s="303"/>
      <c r="DRG203" s="303"/>
      <c r="DRH203" s="303"/>
      <c r="DRI203" s="303"/>
      <c r="DRJ203" s="303"/>
      <c r="DRK203" s="303"/>
      <c r="DRL203" s="303"/>
      <c r="DRM203" s="303"/>
      <c r="DRN203" s="303"/>
      <c r="DRO203" s="303"/>
      <c r="DRP203" s="303"/>
      <c r="DRQ203" s="303"/>
      <c r="DRR203" s="303"/>
      <c r="DRS203" s="303"/>
      <c r="DRT203" s="303"/>
      <c r="DRU203" s="303"/>
      <c r="DRV203" s="303"/>
      <c r="DRW203" s="303"/>
      <c r="DRX203" s="303"/>
      <c r="DRY203" s="303"/>
      <c r="DRZ203" s="303"/>
      <c r="DSA203" s="303"/>
      <c r="DSB203" s="303"/>
      <c r="DSC203" s="303"/>
      <c r="DSD203" s="303"/>
      <c r="DSE203" s="303"/>
      <c r="DSF203" s="303"/>
      <c r="DSG203" s="303"/>
      <c r="DSH203" s="303"/>
      <c r="DSI203" s="303"/>
      <c r="DSJ203" s="303"/>
      <c r="DSK203" s="303"/>
      <c r="DSL203" s="303"/>
      <c r="DSM203" s="303"/>
      <c r="DSN203" s="303"/>
      <c r="DSO203" s="303"/>
      <c r="DSP203" s="303"/>
      <c r="DSQ203" s="303"/>
      <c r="DSR203" s="303"/>
      <c r="DSS203" s="303"/>
      <c r="DST203" s="303"/>
      <c r="DSU203" s="303"/>
      <c r="DSV203" s="303"/>
      <c r="DSW203" s="303"/>
      <c r="DSX203" s="303"/>
      <c r="DSY203" s="303"/>
      <c r="DSZ203" s="303"/>
      <c r="DTA203" s="303"/>
      <c r="DTB203" s="303"/>
      <c r="DTC203" s="303"/>
      <c r="DTD203" s="303"/>
      <c r="DTE203" s="303"/>
      <c r="DTF203" s="303"/>
      <c r="DTG203" s="303"/>
      <c r="DTH203" s="303"/>
      <c r="DTI203" s="303"/>
      <c r="DTJ203" s="303"/>
      <c r="DTK203" s="303"/>
      <c r="DTL203" s="303"/>
      <c r="DTM203" s="303"/>
      <c r="DTN203" s="303"/>
      <c r="DTO203" s="303"/>
      <c r="DTP203" s="303"/>
      <c r="DTQ203" s="303"/>
      <c r="DTR203" s="303"/>
      <c r="DTS203" s="303"/>
      <c r="DTT203" s="303"/>
      <c r="DTU203" s="303"/>
      <c r="DTV203" s="303"/>
      <c r="DTW203" s="303"/>
      <c r="DTX203" s="303"/>
      <c r="DTY203" s="303"/>
      <c r="DTZ203" s="303"/>
      <c r="DUA203" s="303"/>
      <c r="DUB203" s="303"/>
      <c r="DUC203" s="303"/>
      <c r="DUD203" s="303"/>
      <c r="DUE203" s="303"/>
      <c r="DUF203" s="303"/>
      <c r="DUG203" s="303"/>
      <c r="DUH203" s="303"/>
      <c r="DUI203" s="303"/>
      <c r="DUJ203" s="303"/>
      <c r="DUK203" s="303"/>
      <c r="DUL203" s="303"/>
      <c r="DUM203" s="303"/>
      <c r="DUN203" s="303"/>
      <c r="DUO203" s="303"/>
      <c r="DUP203" s="303"/>
      <c r="DUQ203" s="303"/>
      <c r="DUR203" s="303"/>
      <c r="DUS203" s="303"/>
      <c r="DUT203" s="303"/>
      <c r="DUU203" s="303"/>
      <c r="DUV203" s="303"/>
      <c r="DUW203" s="303"/>
      <c r="DUX203" s="303"/>
      <c r="DUY203" s="303"/>
      <c r="DUZ203" s="303"/>
      <c r="DVA203" s="303"/>
      <c r="DVB203" s="303"/>
      <c r="DVC203" s="303"/>
      <c r="DVD203" s="303"/>
      <c r="DVE203" s="303"/>
      <c r="DVF203" s="303"/>
      <c r="DVG203" s="303"/>
      <c r="DVH203" s="303"/>
      <c r="DVI203" s="303"/>
      <c r="DVJ203" s="303"/>
      <c r="DVK203" s="303"/>
      <c r="DVL203" s="303"/>
      <c r="DVM203" s="303"/>
      <c r="DVN203" s="303"/>
      <c r="DVO203" s="303"/>
      <c r="DVP203" s="303"/>
      <c r="DVQ203" s="303"/>
      <c r="DVR203" s="303"/>
      <c r="DVS203" s="303"/>
      <c r="DVT203" s="303"/>
      <c r="DVU203" s="303"/>
      <c r="DVV203" s="303"/>
      <c r="DVW203" s="303"/>
      <c r="DVX203" s="303"/>
      <c r="DVY203" s="303"/>
      <c r="DVZ203" s="303"/>
      <c r="DWA203" s="303"/>
      <c r="DWB203" s="303"/>
      <c r="DWC203" s="303"/>
      <c r="DWD203" s="303"/>
      <c r="DWE203" s="303"/>
      <c r="DWF203" s="303"/>
      <c r="DWG203" s="303"/>
      <c r="DWH203" s="303"/>
      <c r="DWI203" s="303"/>
      <c r="DWJ203" s="303"/>
      <c r="DWK203" s="303"/>
      <c r="DWL203" s="303"/>
      <c r="DWM203" s="303"/>
      <c r="DWN203" s="303"/>
      <c r="DWO203" s="303"/>
      <c r="DWP203" s="303"/>
      <c r="DWQ203" s="303"/>
      <c r="DWR203" s="303"/>
      <c r="DWS203" s="303"/>
      <c r="DWT203" s="303"/>
      <c r="DWU203" s="303"/>
      <c r="DWV203" s="303"/>
      <c r="DWW203" s="303"/>
      <c r="DWX203" s="303"/>
      <c r="DWY203" s="303"/>
      <c r="DWZ203" s="303"/>
      <c r="DXA203" s="303"/>
      <c r="DXB203" s="303"/>
      <c r="DXC203" s="303"/>
      <c r="DXD203" s="303"/>
      <c r="DXE203" s="303"/>
      <c r="DXF203" s="303"/>
      <c r="DXG203" s="303"/>
      <c r="DXH203" s="303"/>
      <c r="DXI203" s="303"/>
      <c r="DXJ203" s="303"/>
      <c r="DXK203" s="303"/>
      <c r="DXL203" s="303"/>
      <c r="DXM203" s="303"/>
      <c r="DXN203" s="303"/>
      <c r="DXO203" s="303"/>
      <c r="DXP203" s="303"/>
      <c r="DXQ203" s="303"/>
      <c r="DXR203" s="303"/>
      <c r="DXS203" s="303"/>
      <c r="DXT203" s="303"/>
      <c r="DXU203" s="303"/>
      <c r="DXV203" s="303"/>
      <c r="DXW203" s="303"/>
      <c r="DXX203" s="303"/>
      <c r="DXY203" s="303"/>
      <c r="DXZ203" s="303"/>
      <c r="DYA203" s="303"/>
      <c r="DYB203" s="303"/>
      <c r="DYC203" s="303"/>
      <c r="DYD203" s="303"/>
      <c r="DYE203" s="303"/>
      <c r="DYF203" s="303"/>
      <c r="DYG203" s="303"/>
      <c r="DYH203" s="303"/>
      <c r="DYI203" s="303"/>
      <c r="DYJ203" s="303"/>
      <c r="DYK203" s="303"/>
      <c r="DYL203" s="303"/>
      <c r="DYM203" s="303"/>
      <c r="DYN203" s="303"/>
      <c r="DYO203" s="303"/>
      <c r="DYP203" s="303"/>
      <c r="DYQ203" s="303"/>
      <c r="DYR203" s="303"/>
      <c r="DYS203" s="303"/>
      <c r="DYT203" s="303"/>
      <c r="DYU203" s="303"/>
      <c r="DYV203" s="303"/>
      <c r="DYW203" s="303"/>
      <c r="DYX203" s="303"/>
      <c r="DYY203" s="303"/>
      <c r="DYZ203" s="303"/>
      <c r="DZA203" s="303"/>
      <c r="DZB203" s="303"/>
      <c r="DZC203" s="303"/>
      <c r="DZD203" s="303"/>
      <c r="DZE203" s="303"/>
      <c r="DZF203" s="303"/>
      <c r="DZG203" s="303"/>
      <c r="DZH203" s="303"/>
      <c r="DZI203" s="303"/>
      <c r="DZJ203" s="303"/>
      <c r="DZK203" s="303"/>
      <c r="DZL203" s="303"/>
      <c r="DZM203" s="303"/>
      <c r="DZN203" s="303"/>
      <c r="DZO203" s="303"/>
      <c r="DZP203" s="303"/>
      <c r="DZQ203" s="303"/>
      <c r="DZR203" s="303"/>
      <c r="DZS203" s="303"/>
      <c r="DZT203" s="303"/>
      <c r="DZU203" s="303"/>
      <c r="DZV203" s="303"/>
      <c r="DZW203" s="303"/>
      <c r="DZX203" s="303"/>
      <c r="DZY203" s="303"/>
      <c r="DZZ203" s="303"/>
      <c r="EAA203" s="303"/>
      <c r="EAB203" s="303"/>
      <c r="EAC203" s="303"/>
      <c r="EAD203" s="303"/>
      <c r="EAE203" s="303"/>
      <c r="EAF203" s="303"/>
      <c r="EAG203" s="303"/>
      <c r="EAH203" s="303"/>
      <c r="EAI203" s="303"/>
      <c r="EAJ203" s="303"/>
      <c r="EAK203" s="303"/>
      <c r="EAL203" s="303"/>
      <c r="EAM203" s="303"/>
      <c r="EAN203" s="303"/>
      <c r="EAO203" s="303"/>
      <c r="EAP203" s="303"/>
      <c r="EAQ203" s="303"/>
      <c r="EAR203" s="303"/>
      <c r="EAS203" s="303"/>
      <c r="EAT203" s="303"/>
      <c r="EAU203" s="303"/>
      <c r="EAV203" s="303"/>
      <c r="EAW203" s="303"/>
      <c r="EAX203" s="303"/>
      <c r="EAY203" s="303"/>
      <c r="EAZ203" s="303"/>
      <c r="EBA203" s="303"/>
      <c r="EBB203" s="303"/>
      <c r="EBC203" s="303"/>
      <c r="EBD203" s="303"/>
      <c r="EBE203" s="303"/>
      <c r="EBF203" s="303"/>
      <c r="EBG203" s="303"/>
      <c r="EBH203" s="303"/>
      <c r="EBI203" s="303"/>
      <c r="EBJ203" s="303"/>
      <c r="EBK203" s="303"/>
      <c r="EBL203" s="303"/>
      <c r="EBM203" s="303"/>
      <c r="EBN203" s="303"/>
      <c r="EBO203" s="303"/>
      <c r="EBP203" s="303"/>
      <c r="EBQ203" s="303"/>
      <c r="EBR203" s="303"/>
      <c r="EBS203" s="303"/>
      <c r="EBT203" s="303"/>
      <c r="EBU203" s="303"/>
      <c r="EBV203" s="303"/>
      <c r="EBW203" s="303"/>
      <c r="EBX203" s="303"/>
      <c r="EBY203" s="303"/>
      <c r="EBZ203" s="303"/>
      <c r="ECA203" s="303"/>
      <c r="ECB203" s="303"/>
      <c r="ECC203" s="303"/>
      <c r="ECD203" s="303"/>
      <c r="ECE203" s="303"/>
      <c r="ECF203" s="303"/>
      <c r="ECG203" s="303"/>
      <c r="ECH203" s="303"/>
      <c r="ECI203" s="303"/>
      <c r="ECJ203" s="303"/>
      <c r="ECK203" s="303"/>
      <c r="ECL203" s="303"/>
      <c r="ECM203" s="303"/>
      <c r="ECN203" s="303"/>
      <c r="ECO203" s="303"/>
      <c r="ECP203" s="303"/>
      <c r="ECQ203" s="303"/>
      <c r="ECR203" s="303"/>
      <c r="ECS203" s="303"/>
      <c r="ECT203" s="303"/>
      <c r="ECU203" s="303"/>
      <c r="ECV203" s="303"/>
      <c r="ECW203" s="303"/>
      <c r="ECX203" s="303"/>
      <c r="ECY203" s="303"/>
      <c r="ECZ203" s="303"/>
      <c r="EDA203" s="303"/>
      <c r="EDB203" s="303"/>
      <c r="EDC203" s="303"/>
      <c r="EDD203" s="303"/>
      <c r="EDE203" s="303"/>
      <c r="EDF203" s="303"/>
      <c r="EDG203" s="303"/>
      <c r="EDH203" s="303"/>
      <c r="EDI203" s="303"/>
      <c r="EDJ203" s="303"/>
      <c r="EDK203" s="303"/>
      <c r="EDL203" s="303"/>
      <c r="EDM203" s="303"/>
      <c r="EDN203" s="303"/>
      <c r="EDO203" s="303"/>
      <c r="EDP203" s="303"/>
      <c r="EDQ203" s="303"/>
      <c r="EDR203" s="303"/>
      <c r="EDS203" s="303"/>
      <c r="EDT203" s="303"/>
      <c r="EDU203" s="303"/>
      <c r="EDV203" s="303"/>
      <c r="EDW203" s="303"/>
      <c r="EDX203" s="303"/>
      <c r="EDY203" s="303"/>
      <c r="EDZ203" s="303"/>
      <c r="EEA203" s="303"/>
      <c r="EEB203" s="303"/>
      <c r="EEC203" s="303"/>
      <c r="EED203" s="303"/>
      <c r="EEE203" s="303"/>
      <c r="EEF203" s="303"/>
      <c r="EEG203" s="303"/>
      <c r="EEH203" s="303"/>
      <c r="EEI203" s="303"/>
      <c r="EEJ203" s="303"/>
      <c r="EEK203" s="303"/>
      <c r="EEL203" s="303"/>
      <c r="EEM203" s="303"/>
      <c r="EEN203" s="303"/>
      <c r="EEO203" s="303"/>
      <c r="EEP203" s="303"/>
      <c r="EEQ203" s="303"/>
      <c r="EER203" s="303"/>
      <c r="EES203" s="303"/>
      <c r="EET203" s="303"/>
      <c r="EEU203" s="303"/>
      <c r="EEV203" s="303"/>
      <c r="EEW203" s="303"/>
      <c r="EEX203" s="303"/>
      <c r="EEY203" s="303"/>
      <c r="EEZ203" s="303"/>
      <c r="EFA203" s="303"/>
      <c r="EFB203" s="303"/>
      <c r="EFC203" s="303"/>
      <c r="EFD203" s="303"/>
      <c r="EFE203" s="303"/>
      <c r="EFF203" s="303"/>
      <c r="EFG203" s="303"/>
      <c r="EFH203" s="303"/>
      <c r="EFI203" s="303"/>
      <c r="EFJ203" s="303"/>
      <c r="EFK203" s="303"/>
      <c r="EFL203" s="303"/>
      <c r="EFM203" s="303"/>
      <c r="EFN203" s="303"/>
      <c r="EFO203" s="303"/>
      <c r="EFP203" s="303"/>
      <c r="EFQ203" s="303"/>
      <c r="EFR203" s="303"/>
      <c r="EFS203" s="303"/>
      <c r="EFT203" s="303"/>
      <c r="EFU203" s="303"/>
      <c r="EFV203" s="303"/>
      <c r="EFW203" s="303"/>
      <c r="EFX203" s="303"/>
      <c r="EFY203" s="303"/>
      <c r="EFZ203" s="303"/>
      <c r="EGA203" s="303"/>
      <c r="EGB203" s="303"/>
      <c r="EGC203" s="303"/>
      <c r="EGD203" s="303"/>
      <c r="EGE203" s="303"/>
      <c r="EGF203" s="303"/>
      <c r="EGG203" s="303"/>
      <c r="EGH203" s="303"/>
      <c r="EGI203" s="303"/>
      <c r="EGJ203" s="303"/>
      <c r="EGK203" s="303"/>
      <c r="EGL203" s="303"/>
      <c r="EGM203" s="303"/>
      <c r="EGN203" s="303"/>
      <c r="EGO203" s="303"/>
      <c r="EGP203" s="303"/>
      <c r="EGQ203" s="303"/>
      <c r="EGR203" s="303"/>
      <c r="EGS203" s="303"/>
      <c r="EGT203" s="303"/>
      <c r="EGU203" s="303"/>
      <c r="EGV203" s="303"/>
      <c r="EGW203" s="303"/>
      <c r="EGX203" s="303"/>
      <c r="EGY203" s="303"/>
      <c r="EGZ203" s="303"/>
      <c r="EHA203" s="303"/>
      <c r="EHB203" s="303"/>
      <c r="EHC203" s="303"/>
      <c r="EHD203" s="303"/>
      <c r="EHE203" s="303"/>
      <c r="EHF203" s="303"/>
      <c r="EHG203" s="303"/>
      <c r="EHH203" s="303"/>
      <c r="EHI203" s="303"/>
      <c r="EHJ203" s="303"/>
      <c r="EHK203" s="303"/>
      <c r="EHL203" s="303"/>
      <c r="EHM203" s="303"/>
      <c r="EHN203" s="303"/>
      <c r="EHO203" s="303"/>
      <c r="EHP203" s="303"/>
      <c r="EHQ203" s="303"/>
      <c r="EHR203" s="303"/>
      <c r="EHS203" s="303"/>
      <c r="EHT203" s="303"/>
      <c r="EHU203" s="303"/>
      <c r="EHV203" s="303"/>
      <c r="EHW203" s="303"/>
      <c r="EHX203" s="303"/>
      <c r="EHY203" s="303"/>
      <c r="EHZ203" s="303"/>
      <c r="EIA203" s="303"/>
      <c r="EIB203" s="303"/>
      <c r="EIC203" s="303"/>
      <c r="EID203" s="303"/>
      <c r="EIE203" s="303"/>
      <c r="EIF203" s="303"/>
      <c r="EIG203" s="303"/>
      <c r="EIH203" s="303"/>
      <c r="EII203" s="303"/>
      <c r="EIJ203" s="303"/>
      <c r="EIK203" s="303"/>
      <c r="EIL203" s="303"/>
      <c r="EIM203" s="303"/>
      <c r="EIN203" s="303"/>
      <c r="EIO203" s="303"/>
      <c r="EIP203" s="303"/>
      <c r="EIQ203" s="303"/>
      <c r="EIR203" s="303"/>
      <c r="EIS203" s="303"/>
      <c r="EIT203" s="303"/>
      <c r="EIU203" s="303"/>
      <c r="EIV203" s="303"/>
      <c r="EIW203" s="303"/>
      <c r="EIX203" s="303"/>
      <c r="EIY203" s="303"/>
      <c r="EIZ203" s="303"/>
      <c r="EJA203" s="303"/>
      <c r="EJB203" s="303"/>
      <c r="EJC203" s="303"/>
      <c r="EJD203" s="303"/>
      <c r="EJE203" s="303"/>
      <c r="EJF203" s="303"/>
      <c r="EJG203" s="303"/>
      <c r="EJH203" s="303"/>
      <c r="EJI203" s="303"/>
      <c r="EJJ203" s="303"/>
      <c r="EJK203" s="303"/>
      <c r="EJL203" s="303"/>
      <c r="EJM203" s="303"/>
      <c r="EJN203" s="303"/>
      <c r="EJO203" s="303"/>
      <c r="EJP203" s="303"/>
      <c r="EJQ203" s="303"/>
      <c r="EJR203" s="303"/>
      <c r="EJS203" s="303"/>
      <c r="EJT203" s="303"/>
      <c r="EJU203" s="303"/>
      <c r="EJV203" s="303"/>
      <c r="EJW203" s="303"/>
      <c r="EJX203" s="303"/>
      <c r="EJY203" s="303"/>
      <c r="EJZ203" s="303"/>
      <c r="EKA203" s="303"/>
      <c r="EKB203" s="303"/>
      <c r="EKC203" s="303"/>
      <c r="EKD203" s="303"/>
      <c r="EKE203" s="303"/>
      <c r="EKF203" s="303"/>
      <c r="EKG203" s="303"/>
      <c r="EKH203" s="303"/>
      <c r="EKI203" s="303"/>
      <c r="EKJ203" s="303"/>
      <c r="EKK203" s="303"/>
      <c r="EKL203" s="303"/>
      <c r="EKM203" s="303"/>
      <c r="EKN203" s="303"/>
      <c r="EKO203" s="303"/>
      <c r="EKP203" s="303"/>
      <c r="EKQ203" s="303"/>
      <c r="EKR203" s="303"/>
      <c r="EKS203" s="303"/>
      <c r="EKT203" s="303"/>
      <c r="EKU203" s="303"/>
      <c r="EKV203" s="303"/>
      <c r="EKW203" s="303"/>
      <c r="EKX203" s="303"/>
      <c r="EKY203" s="303"/>
      <c r="EKZ203" s="303"/>
      <c r="ELA203" s="303"/>
      <c r="ELB203" s="303"/>
      <c r="ELC203" s="303"/>
      <c r="ELD203" s="303"/>
      <c r="ELE203" s="303"/>
      <c r="ELF203" s="303"/>
      <c r="ELG203" s="303"/>
      <c r="ELH203" s="303"/>
      <c r="ELI203" s="303"/>
      <c r="ELJ203" s="303"/>
      <c r="ELK203" s="303"/>
      <c r="ELL203" s="303"/>
      <c r="ELM203" s="303"/>
      <c r="ELN203" s="303"/>
      <c r="ELO203" s="303"/>
      <c r="ELP203" s="303"/>
      <c r="ELQ203" s="303"/>
      <c r="ELR203" s="303"/>
      <c r="ELS203" s="303"/>
      <c r="ELT203" s="303"/>
      <c r="ELU203" s="303"/>
      <c r="ELV203" s="303"/>
      <c r="ELW203" s="303"/>
      <c r="ELX203" s="303"/>
      <c r="ELY203" s="303"/>
      <c r="ELZ203" s="303"/>
      <c r="EMA203" s="303"/>
      <c r="EMB203" s="303"/>
      <c r="EMC203" s="303"/>
      <c r="EMD203" s="303"/>
      <c r="EME203" s="303"/>
      <c r="EMF203" s="303"/>
      <c r="EMG203" s="303"/>
      <c r="EMH203" s="303"/>
      <c r="EMI203" s="303"/>
      <c r="EMJ203" s="303"/>
      <c r="EMK203" s="303"/>
      <c r="EML203" s="303"/>
      <c r="EMM203" s="303"/>
      <c r="EMN203" s="303"/>
      <c r="EMO203" s="303"/>
      <c r="EMP203" s="303"/>
      <c r="EMQ203" s="303"/>
      <c r="EMR203" s="303"/>
      <c r="EMS203" s="303"/>
      <c r="EMT203" s="303"/>
      <c r="EMU203" s="303"/>
      <c r="EMV203" s="303"/>
      <c r="EMW203" s="303"/>
      <c r="EMX203" s="303"/>
      <c r="EMY203" s="303"/>
      <c r="EMZ203" s="303"/>
      <c r="ENA203" s="303"/>
      <c r="ENB203" s="303"/>
      <c r="ENC203" s="303"/>
      <c r="END203" s="303"/>
      <c r="ENE203" s="303"/>
      <c r="ENF203" s="303"/>
      <c r="ENG203" s="303"/>
      <c r="ENH203" s="303"/>
      <c r="ENI203" s="303"/>
      <c r="ENJ203" s="303"/>
      <c r="ENK203" s="303"/>
      <c r="ENL203" s="303"/>
      <c r="ENM203" s="303"/>
      <c r="ENN203" s="303"/>
      <c r="ENO203" s="303"/>
      <c r="ENP203" s="303"/>
      <c r="ENQ203" s="303"/>
      <c r="ENR203" s="303"/>
      <c r="ENS203" s="303"/>
      <c r="ENT203" s="303"/>
      <c r="ENU203" s="303"/>
      <c r="ENV203" s="303"/>
      <c r="ENW203" s="303"/>
      <c r="ENX203" s="303"/>
      <c r="ENY203" s="303"/>
      <c r="ENZ203" s="303"/>
      <c r="EOA203" s="303"/>
      <c r="EOB203" s="303"/>
      <c r="EOC203" s="303"/>
      <c r="EOD203" s="303"/>
      <c r="EOE203" s="303"/>
      <c r="EOF203" s="303"/>
      <c r="EOG203" s="303"/>
      <c r="EOH203" s="303"/>
      <c r="EOI203" s="303"/>
      <c r="EOJ203" s="303"/>
      <c r="EOK203" s="303"/>
      <c r="EOL203" s="303"/>
      <c r="EOM203" s="303"/>
      <c r="EON203" s="303"/>
      <c r="EOO203" s="303"/>
      <c r="EOP203" s="303"/>
      <c r="EOQ203" s="303"/>
      <c r="EOR203" s="303"/>
      <c r="EOS203" s="303"/>
      <c r="EOT203" s="303"/>
      <c r="EOU203" s="303"/>
      <c r="EOV203" s="303"/>
      <c r="EOW203" s="303"/>
      <c r="EOX203" s="303"/>
      <c r="EOY203" s="303"/>
      <c r="EOZ203" s="303"/>
      <c r="EPA203" s="303"/>
      <c r="EPB203" s="303"/>
      <c r="EPC203" s="303"/>
      <c r="EPD203" s="303"/>
      <c r="EPE203" s="303"/>
      <c r="EPF203" s="303"/>
      <c r="EPG203" s="303"/>
      <c r="EPH203" s="303"/>
      <c r="EPI203" s="303"/>
      <c r="EPJ203" s="303"/>
      <c r="EPK203" s="303"/>
      <c r="EPL203" s="303"/>
      <c r="EPM203" s="303"/>
      <c r="EPN203" s="303"/>
      <c r="EPO203" s="303"/>
      <c r="EPP203" s="303"/>
      <c r="EPQ203" s="303"/>
      <c r="EPR203" s="303"/>
      <c r="EPS203" s="303"/>
      <c r="EPT203" s="303"/>
      <c r="EPU203" s="303"/>
      <c r="EPV203" s="303"/>
      <c r="EPW203" s="303"/>
      <c r="EPX203" s="303"/>
      <c r="EPY203" s="303"/>
      <c r="EPZ203" s="303"/>
      <c r="EQA203" s="303"/>
      <c r="EQB203" s="303"/>
      <c r="EQC203" s="303"/>
      <c r="EQD203" s="303"/>
      <c r="EQE203" s="303"/>
      <c r="EQF203" s="303"/>
      <c r="EQG203" s="303"/>
      <c r="EQH203" s="303"/>
      <c r="EQI203" s="303"/>
      <c r="EQJ203" s="303"/>
      <c r="EQK203" s="303"/>
      <c r="EQL203" s="303"/>
      <c r="EQM203" s="303"/>
      <c r="EQN203" s="303"/>
      <c r="EQO203" s="303"/>
      <c r="EQP203" s="303"/>
      <c r="EQQ203" s="303"/>
      <c r="EQR203" s="303"/>
      <c r="EQS203" s="303"/>
      <c r="EQT203" s="303"/>
      <c r="EQU203" s="303"/>
      <c r="EQV203" s="303"/>
      <c r="EQW203" s="303"/>
      <c r="EQX203" s="303"/>
      <c r="EQY203" s="303"/>
      <c r="EQZ203" s="303"/>
      <c r="ERA203" s="303"/>
      <c r="ERB203" s="303"/>
      <c r="ERC203" s="303"/>
      <c r="ERD203" s="303"/>
      <c r="ERE203" s="303"/>
      <c r="ERF203" s="303"/>
      <c r="ERG203" s="303"/>
      <c r="ERH203" s="303"/>
      <c r="ERI203" s="303"/>
      <c r="ERJ203" s="303"/>
      <c r="ERK203" s="303"/>
      <c r="ERL203" s="303"/>
      <c r="ERM203" s="303"/>
      <c r="ERN203" s="303"/>
      <c r="ERO203" s="303"/>
      <c r="ERP203" s="303"/>
      <c r="ERQ203" s="303"/>
      <c r="ERR203" s="303"/>
      <c r="ERS203" s="303"/>
      <c r="ERT203" s="303"/>
      <c r="ERU203" s="303"/>
      <c r="ERV203" s="303"/>
      <c r="ERW203" s="303"/>
      <c r="ERX203" s="303"/>
      <c r="ERY203" s="303"/>
      <c r="ERZ203" s="303"/>
      <c r="ESA203" s="303"/>
      <c r="ESB203" s="303"/>
      <c r="ESC203" s="303"/>
      <c r="ESD203" s="303"/>
      <c r="ESE203" s="303"/>
      <c r="ESF203" s="303"/>
      <c r="ESG203" s="303"/>
      <c r="ESH203" s="303"/>
      <c r="ESI203" s="303"/>
      <c r="ESJ203" s="303"/>
      <c r="ESK203" s="303"/>
      <c r="ESL203" s="303"/>
      <c r="ESM203" s="303"/>
      <c r="ESN203" s="303"/>
      <c r="ESO203" s="303"/>
      <c r="ESP203" s="303"/>
      <c r="ESQ203" s="303"/>
      <c r="ESR203" s="303"/>
      <c r="ESS203" s="303"/>
      <c r="EST203" s="303"/>
      <c r="ESU203" s="303"/>
      <c r="ESV203" s="303"/>
      <c r="ESW203" s="303"/>
      <c r="ESX203" s="303"/>
      <c r="ESY203" s="303"/>
      <c r="ESZ203" s="303"/>
      <c r="ETA203" s="303"/>
      <c r="ETB203" s="303"/>
      <c r="ETC203" s="303"/>
      <c r="ETD203" s="303"/>
      <c r="ETE203" s="303"/>
      <c r="ETF203" s="303"/>
      <c r="ETG203" s="303"/>
      <c r="ETH203" s="303"/>
      <c r="ETI203" s="303"/>
      <c r="ETJ203" s="303"/>
      <c r="ETK203" s="303"/>
      <c r="ETL203" s="303"/>
      <c r="ETM203" s="303"/>
      <c r="ETN203" s="303"/>
      <c r="ETO203" s="303"/>
      <c r="ETP203" s="303"/>
      <c r="ETQ203" s="303"/>
      <c r="ETR203" s="303"/>
      <c r="ETS203" s="303"/>
      <c r="ETT203" s="303"/>
      <c r="ETU203" s="303"/>
      <c r="ETV203" s="303"/>
      <c r="ETW203" s="303"/>
      <c r="ETX203" s="303"/>
      <c r="ETY203" s="303"/>
      <c r="ETZ203" s="303"/>
      <c r="EUA203" s="303"/>
      <c r="EUB203" s="303"/>
      <c r="EUC203" s="303"/>
      <c r="EUD203" s="303"/>
      <c r="EUE203" s="303"/>
      <c r="EUF203" s="303"/>
      <c r="EUG203" s="303"/>
      <c r="EUH203" s="303"/>
      <c r="EUI203" s="303"/>
      <c r="EUJ203" s="303"/>
      <c r="EUK203" s="303"/>
      <c r="EUL203" s="303"/>
      <c r="EUM203" s="303"/>
      <c r="EUN203" s="303"/>
      <c r="EUO203" s="303"/>
      <c r="EUP203" s="303"/>
      <c r="EUQ203" s="303"/>
      <c r="EUR203" s="303"/>
      <c r="EUS203" s="303"/>
      <c r="EUT203" s="303"/>
      <c r="EUU203" s="303"/>
      <c r="EUV203" s="303"/>
      <c r="EUW203" s="303"/>
      <c r="EUX203" s="303"/>
      <c r="EUY203" s="303"/>
      <c r="EUZ203" s="303"/>
      <c r="EVA203" s="303"/>
      <c r="EVB203" s="303"/>
      <c r="EVC203" s="303"/>
      <c r="EVD203" s="303"/>
      <c r="EVE203" s="303"/>
      <c r="EVF203" s="303"/>
      <c r="EVG203" s="303"/>
      <c r="EVH203" s="303"/>
      <c r="EVI203" s="303"/>
      <c r="EVJ203" s="303"/>
      <c r="EVK203" s="303"/>
      <c r="EVL203" s="303"/>
      <c r="EVM203" s="303"/>
      <c r="EVN203" s="303"/>
      <c r="EVO203" s="303"/>
      <c r="EVP203" s="303"/>
      <c r="EVQ203" s="303"/>
      <c r="EVR203" s="303"/>
      <c r="EVS203" s="303"/>
      <c r="EVT203" s="303"/>
      <c r="EVU203" s="303"/>
      <c r="EVV203" s="303"/>
      <c r="EVW203" s="303"/>
      <c r="EVX203" s="303"/>
      <c r="EVY203" s="303"/>
      <c r="EVZ203" s="303"/>
      <c r="EWA203" s="303"/>
      <c r="EWB203" s="303"/>
      <c r="EWC203" s="303"/>
      <c r="EWD203" s="303"/>
      <c r="EWE203" s="303"/>
      <c r="EWF203" s="303"/>
      <c r="EWG203" s="303"/>
      <c r="EWH203" s="303"/>
      <c r="EWI203" s="303"/>
      <c r="EWJ203" s="303"/>
      <c r="EWK203" s="303"/>
      <c r="EWL203" s="303"/>
      <c r="EWM203" s="303"/>
      <c r="EWN203" s="303"/>
      <c r="EWO203" s="303"/>
      <c r="EWP203" s="303"/>
      <c r="EWQ203" s="303"/>
      <c r="EWR203" s="303"/>
      <c r="EWS203" s="303"/>
      <c r="EWT203" s="303"/>
      <c r="EWU203" s="303"/>
      <c r="EWV203" s="303"/>
      <c r="EWW203" s="303"/>
      <c r="EWX203" s="303"/>
      <c r="EWY203" s="303"/>
      <c r="EWZ203" s="303"/>
      <c r="EXA203" s="303"/>
      <c r="EXB203" s="303"/>
      <c r="EXC203" s="303"/>
      <c r="EXD203" s="303"/>
      <c r="EXE203" s="303"/>
      <c r="EXF203" s="303"/>
      <c r="EXG203" s="303"/>
      <c r="EXH203" s="303"/>
      <c r="EXI203" s="303"/>
      <c r="EXJ203" s="303"/>
      <c r="EXK203" s="303"/>
      <c r="EXL203" s="303"/>
      <c r="EXM203" s="303"/>
      <c r="EXN203" s="303"/>
      <c r="EXO203" s="303"/>
      <c r="EXP203" s="303"/>
      <c r="EXQ203" s="303"/>
      <c r="EXR203" s="303"/>
      <c r="EXS203" s="303"/>
      <c r="EXT203" s="303"/>
      <c r="EXU203" s="303"/>
      <c r="EXV203" s="303"/>
      <c r="EXW203" s="303"/>
      <c r="EXX203" s="303"/>
      <c r="EXY203" s="303"/>
      <c r="EXZ203" s="303"/>
      <c r="EYA203" s="303"/>
      <c r="EYB203" s="303"/>
      <c r="EYC203" s="303"/>
      <c r="EYD203" s="303"/>
      <c r="EYE203" s="303"/>
      <c r="EYF203" s="303"/>
      <c r="EYG203" s="303"/>
      <c r="EYH203" s="303"/>
      <c r="EYI203" s="303"/>
      <c r="EYJ203" s="303"/>
      <c r="EYK203" s="303"/>
      <c r="EYL203" s="303"/>
      <c r="EYM203" s="303"/>
      <c r="EYN203" s="303"/>
      <c r="EYO203" s="303"/>
      <c r="EYP203" s="303"/>
      <c r="EYQ203" s="303"/>
      <c r="EYR203" s="303"/>
      <c r="EYS203" s="303"/>
      <c r="EYT203" s="303"/>
      <c r="EYU203" s="303"/>
      <c r="EYV203" s="303"/>
      <c r="EYW203" s="303"/>
      <c r="EYX203" s="303"/>
      <c r="EYY203" s="303"/>
      <c r="EYZ203" s="303"/>
      <c r="EZA203" s="303"/>
      <c r="EZB203" s="303"/>
      <c r="EZC203" s="303"/>
      <c r="EZD203" s="303"/>
      <c r="EZE203" s="303"/>
      <c r="EZF203" s="303"/>
      <c r="EZG203" s="303"/>
      <c r="EZH203" s="303"/>
      <c r="EZI203" s="303"/>
      <c r="EZJ203" s="303"/>
      <c r="EZK203" s="303"/>
      <c r="EZL203" s="303"/>
      <c r="EZM203" s="303"/>
      <c r="EZN203" s="303"/>
      <c r="EZO203" s="303"/>
      <c r="EZP203" s="303"/>
      <c r="EZQ203" s="303"/>
      <c r="EZR203" s="303"/>
      <c r="EZS203" s="303"/>
      <c r="EZT203" s="303"/>
      <c r="EZU203" s="303"/>
      <c r="EZV203" s="303"/>
      <c r="EZW203" s="303"/>
      <c r="EZX203" s="303"/>
      <c r="EZY203" s="303"/>
      <c r="EZZ203" s="303"/>
      <c r="FAA203" s="303"/>
      <c r="FAB203" s="303"/>
      <c r="FAC203" s="303"/>
      <c r="FAD203" s="303"/>
      <c r="FAE203" s="303"/>
      <c r="FAF203" s="303"/>
      <c r="FAG203" s="303"/>
      <c r="FAH203" s="303"/>
      <c r="FAI203" s="303"/>
      <c r="FAJ203" s="303"/>
      <c r="FAK203" s="303"/>
      <c r="FAL203" s="303"/>
      <c r="FAM203" s="303"/>
      <c r="FAN203" s="303"/>
      <c r="FAO203" s="303"/>
      <c r="FAP203" s="303"/>
      <c r="FAQ203" s="303"/>
      <c r="FAR203" s="303"/>
      <c r="FAS203" s="303"/>
      <c r="FAT203" s="303"/>
      <c r="FAU203" s="303"/>
      <c r="FAV203" s="303"/>
      <c r="FAW203" s="303"/>
      <c r="FAX203" s="303"/>
      <c r="FAY203" s="303"/>
      <c r="FAZ203" s="303"/>
      <c r="FBA203" s="303"/>
      <c r="FBB203" s="303"/>
      <c r="FBC203" s="303"/>
      <c r="FBD203" s="303"/>
      <c r="FBE203" s="303"/>
      <c r="FBF203" s="303"/>
      <c r="FBG203" s="303"/>
      <c r="FBH203" s="303"/>
      <c r="FBI203" s="303"/>
      <c r="FBJ203" s="303"/>
      <c r="FBK203" s="303"/>
      <c r="FBL203" s="303"/>
      <c r="FBM203" s="303"/>
      <c r="FBN203" s="303"/>
      <c r="FBO203" s="303"/>
      <c r="FBP203" s="303"/>
      <c r="FBQ203" s="303"/>
      <c r="FBR203" s="303"/>
      <c r="FBS203" s="303"/>
      <c r="FBT203" s="303"/>
      <c r="FBU203" s="303"/>
      <c r="FBV203" s="303"/>
      <c r="FBW203" s="303"/>
      <c r="FBX203" s="303"/>
      <c r="FBY203" s="303"/>
      <c r="FBZ203" s="303"/>
      <c r="FCA203" s="303"/>
      <c r="FCB203" s="303"/>
      <c r="FCC203" s="303"/>
      <c r="FCD203" s="303"/>
      <c r="FCE203" s="303"/>
      <c r="FCF203" s="303"/>
      <c r="FCG203" s="303"/>
      <c r="FCH203" s="303"/>
      <c r="FCI203" s="303"/>
      <c r="FCJ203" s="303"/>
      <c r="FCK203" s="303"/>
      <c r="FCL203" s="303"/>
      <c r="FCM203" s="303"/>
      <c r="FCN203" s="303"/>
      <c r="FCO203" s="303"/>
      <c r="FCP203" s="303"/>
      <c r="FCQ203" s="303"/>
      <c r="FCR203" s="303"/>
      <c r="FCS203" s="303"/>
      <c r="FCT203" s="303"/>
      <c r="FCU203" s="303"/>
      <c r="FCV203" s="303"/>
      <c r="FCW203" s="303"/>
      <c r="FCX203" s="303"/>
      <c r="FCY203" s="303"/>
      <c r="FCZ203" s="303"/>
      <c r="FDA203" s="303"/>
      <c r="FDB203" s="303"/>
      <c r="FDC203" s="303"/>
      <c r="FDD203" s="303"/>
      <c r="FDE203" s="303"/>
      <c r="FDF203" s="303"/>
      <c r="FDG203" s="303"/>
      <c r="FDH203" s="303"/>
      <c r="FDI203" s="303"/>
      <c r="FDJ203" s="303"/>
      <c r="FDK203" s="303"/>
      <c r="FDL203" s="303"/>
      <c r="FDM203" s="303"/>
      <c r="FDN203" s="303"/>
      <c r="FDO203" s="303"/>
      <c r="FDP203" s="303"/>
      <c r="FDQ203" s="303"/>
      <c r="FDR203" s="303"/>
      <c r="FDS203" s="303"/>
      <c r="FDT203" s="303"/>
      <c r="FDU203" s="303"/>
      <c r="FDV203" s="303"/>
      <c r="FDW203" s="303"/>
      <c r="FDX203" s="303"/>
      <c r="FDY203" s="303"/>
      <c r="FDZ203" s="303"/>
      <c r="FEA203" s="303"/>
      <c r="FEB203" s="303"/>
      <c r="FEC203" s="303"/>
      <c r="FED203" s="303"/>
      <c r="FEE203" s="303"/>
      <c r="FEF203" s="303"/>
      <c r="FEG203" s="303"/>
      <c r="FEH203" s="303"/>
      <c r="FEI203" s="303"/>
      <c r="FEJ203" s="303"/>
      <c r="FEK203" s="303"/>
      <c r="FEL203" s="303"/>
      <c r="FEM203" s="303"/>
      <c r="FEN203" s="303"/>
      <c r="FEO203" s="303"/>
      <c r="FEP203" s="303"/>
      <c r="FEQ203" s="303"/>
      <c r="FER203" s="303"/>
      <c r="FES203" s="303"/>
      <c r="FET203" s="303"/>
      <c r="FEU203" s="303"/>
      <c r="FEV203" s="303"/>
      <c r="FEW203" s="303"/>
      <c r="FEX203" s="303"/>
      <c r="FEY203" s="303"/>
      <c r="FEZ203" s="303"/>
      <c r="FFA203" s="303"/>
      <c r="FFB203" s="303"/>
      <c r="FFC203" s="303"/>
      <c r="FFD203" s="303"/>
      <c r="FFE203" s="303"/>
      <c r="FFF203" s="303"/>
      <c r="FFG203" s="303"/>
      <c r="FFH203" s="303"/>
      <c r="FFI203" s="303"/>
      <c r="FFJ203" s="303"/>
      <c r="FFK203" s="303"/>
      <c r="FFL203" s="303"/>
      <c r="FFM203" s="303"/>
      <c r="FFN203" s="303"/>
      <c r="FFO203" s="303"/>
      <c r="FFP203" s="303"/>
      <c r="FFQ203" s="303"/>
      <c r="FFR203" s="303"/>
      <c r="FFS203" s="303"/>
      <c r="FFT203" s="303"/>
      <c r="FFU203" s="303"/>
      <c r="FFV203" s="303"/>
      <c r="FFW203" s="303"/>
      <c r="FFX203" s="303"/>
      <c r="FFY203" s="303"/>
      <c r="FFZ203" s="303"/>
      <c r="FGA203" s="303"/>
      <c r="FGB203" s="303"/>
      <c r="FGC203" s="303"/>
      <c r="FGD203" s="303"/>
      <c r="FGE203" s="303"/>
      <c r="FGF203" s="303"/>
      <c r="FGG203" s="303"/>
      <c r="FGH203" s="303"/>
      <c r="FGI203" s="303"/>
      <c r="FGJ203" s="303"/>
      <c r="FGK203" s="303"/>
      <c r="FGL203" s="303"/>
      <c r="FGM203" s="303"/>
      <c r="FGN203" s="303"/>
      <c r="FGO203" s="303"/>
      <c r="FGP203" s="303"/>
      <c r="FGQ203" s="303"/>
      <c r="FGR203" s="303"/>
      <c r="FGS203" s="303"/>
      <c r="FGT203" s="303"/>
      <c r="FGU203" s="303"/>
      <c r="FGV203" s="303"/>
      <c r="FGW203" s="303"/>
      <c r="FGX203" s="303"/>
      <c r="FGY203" s="303"/>
      <c r="FGZ203" s="303"/>
      <c r="FHA203" s="303"/>
      <c r="FHB203" s="303"/>
      <c r="FHC203" s="303"/>
      <c r="FHD203" s="303"/>
      <c r="FHE203" s="303"/>
      <c r="FHF203" s="303"/>
      <c r="FHG203" s="303"/>
      <c r="FHH203" s="303"/>
      <c r="FHI203" s="303"/>
      <c r="FHJ203" s="303"/>
      <c r="FHK203" s="303"/>
      <c r="FHL203" s="303"/>
      <c r="FHM203" s="303"/>
      <c r="FHN203" s="303"/>
      <c r="FHO203" s="303"/>
      <c r="FHP203" s="303"/>
      <c r="FHQ203" s="303"/>
      <c r="FHR203" s="303"/>
      <c r="FHS203" s="303"/>
      <c r="FHT203" s="303"/>
      <c r="FHU203" s="303"/>
      <c r="FHV203" s="303"/>
      <c r="FHW203" s="303"/>
      <c r="FHX203" s="303"/>
      <c r="FHY203" s="303"/>
      <c r="FHZ203" s="303"/>
      <c r="FIA203" s="303"/>
      <c r="FIB203" s="303"/>
      <c r="FIC203" s="303"/>
      <c r="FID203" s="303"/>
      <c r="FIE203" s="303"/>
      <c r="FIF203" s="303"/>
      <c r="FIG203" s="303"/>
      <c r="FIH203" s="303"/>
      <c r="FII203" s="303"/>
      <c r="FIJ203" s="303"/>
      <c r="FIK203" s="303"/>
      <c r="FIL203" s="303"/>
      <c r="FIM203" s="303"/>
      <c r="FIN203" s="303"/>
      <c r="FIO203" s="303"/>
      <c r="FIP203" s="303"/>
      <c r="FIQ203" s="303"/>
      <c r="FIR203" s="303"/>
      <c r="FIS203" s="303"/>
      <c r="FIT203" s="303"/>
      <c r="FIU203" s="303"/>
      <c r="FIV203" s="303"/>
      <c r="FIW203" s="303"/>
      <c r="FIX203" s="303"/>
      <c r="FIY203" s="303"/>
      <c r="FIZ203" s="303"/>
      <c r="FJA203" s="303"/>
      <c r="FJB203" s="303"/>
      <c r="FJC203" s="303"/>
      <c r="FJD203" s="303"/>
      <c r="FJE203" s="303"/>
      <c r="FJF203" s="303"/>
      <c r="FJG203" s="303"/>
      <c r="FJH203" s="303"/>
      <c r="FJI203" s="303"/>
      <c r="FJJ203" s="303"/>
      <c r="FJK203" s="303"/>
      <c r="FJL203" s="303"/>
      <c r="FJM203" s="303"/>
      <c r="FJN203" s="303"/>
      <c r="FJO203" s="303"/>
      <c r="FJP203" s="303"/>
      <c r="FJQ203" s="303"/>
      <c r="FJR203" s="303"/>
      <c r="FJS203" s="303"/>
      <c r="FJT203" s="303"/>
      <c r="FJU203" s="303"/>
      <c r="FJV203" s="303"/>
      <c r="FJW203" s="303"/>
      <c r="FJX203" s="303"/>
      <c r="FJY203" s="303"/>
      <c r="FJZ203" s="303"/>
      <c r="FKA203" s="303"/>
      <c r="FKB203" s="303"/>
      <c r="FKC203" s="303"/>
      <c r="FKD203" s="303"/>
      <c r="FKE203" s="303"/>
      <c r="FKF203" s="303"/>
      <c r="FKG203" s="303"/>
      <c r="FKH203" s="303"/>
      <c r="FKI203" s="303"/>
      <c r="FKJ203" s="303"/>
      <c r="FKK203" s="303"/>
      <c r="FKL203" s="303"/>
      <c r="FKM203" s="303"/>
      <c r="FKN203" s="303"/>
      <c r="FKO203" s="303"/>
      <c r="FKP203" s="303"/>
      <c r="FKQ203" s="303"/>
      <c r="FKR203" s="303"/>
      <c r="FKS203" s="303"/>
      <c r="FKT203" s="303"/>
      <c r="FKU203" s="303"/>
      <c r="FKV203" s="303"/>
      <c r="FKW203" s="303"/>
      <c r="FKX203" s="303"/>
      <c r="FKY203" s="303"/>
      <c r="FKZ203" s="303"/>
      <c r="FLA203" s="303"/>
      <c r="FLB203" s="303"/>
      <c r="FLC203" s="303"/>
      <c r="FLD203" s="303"/>
      <c r="FLE203" s="303"/>
      <c r="FLF203" s="303"/>
      <c r="FLG203" s="303"/>
      <c r="FLH203" s="303"/>
      <c r="FLI203" s="303"/>
      <c r="FLJ203" s="303"/>
      <c r="FLK203" s="303"/>
      <c r="FLL203" s="303"/>
      <c r="FLM203" s="303"/>
      <c r="FLN203" s="303"/>
      <c r="FLO203" s="303"/>
      <c r="FLP203" s="303"/>
      <c r="FLQ203" s="303"/>
      <c r="FLR203" s="303"/>
      <c r="FLS203" s="303"/>
      <c r="FLT203" s="303"/>
      <c r="FLU203" s="303"/>
      <c r="FLV203" s="303"/>
      <c r="FLW203" s="303"/>
      <c r="FLX203" s="303"/>
      <c r="FLY203" s="303"/>
      <c r="FLZ203" s="303"/>
      <c r="FMA203" s="303"/>
      <c r="FMB203" s="303"/>
      <c r="FMC203" s="303"/>
      <c r="FMD203" s="303"/>
      <c r="FME203" s="303"/>
      <c r="FMF203" s="303"/>
      <c r="FMG203" s="303"/>
      <c r="FMH203" s="303"/>
      <c r="FMI203" s="303"/>
      <c r="FMJ203" s="303"/>
      <c r="FMK203" s="303"/>
      <c r="FML203" s="303"/>
      <c r="FMM203" s="303"/>
      <c r="FMN203" s="303"/>
      <c r="FMO203" s="303"/>
      <c r="FMP203" s="303"/>
      <c r="FMQ203" s="303"/>
      <c r="FMR203" s="303"/>
      <c r="FMS203" s="303"/>
      <c r="FMT203" s="303"/>
      <c r="FMU203" s="303"/>
      <c r="FMV203" s="303"/>
      <c r="FMW203" s="303"/>
      <c r="FMX203" s="303"/>
      <c r="FMY203" s="303"/>
      <c r="FMZ203" s="303"/>
      <c r="FNA203" s="303"/>
      <c r="FNB203" s="303"/>
      <c r="FNC203" s="303"/>
      <c r="FND203" s="303"/>
      <c r="FNE203" s="303"/>
      <c r="FNF203" s="303"/>
      <c r="FNG203" s="303"/>
      <c r="FNH203" s="303"/>
      <c r="FNI203" s="303"/>
      <c r="FNJ203" s="303"/>
      <c r="FNK203" s="303"/>
      <c r="FNL203" s="303"/>
      <c r="FNM203" s="303"/>
      <c r="FNN203" s="303"/>
      <c r="FNO203" s="303"/>
      <c r="FNP203" s="303"/>
      <c r="FNQ203" s="303"/>
      <c r="FNR203" s="303"/>
      <c r="FNS203" s="303"/>
      <c r="FNT203" s="303"/>
      <c r="FNU203" s="303"/>
      <c r="FNV203" s="303"/>
      <c r="FNW203" s="303"/>
      <c r="FNX203" s="303"/>
      <c r="FNY203" s="303"/>
      <c r="FNZ203" s="303"/>
      <c r="FOA203" s="303"/>
      <c r="FOB203" s="303"/>
      <c r="FOC203" s="303"/>
      <c r="FOD203" s="303"/>
      <c r="FOE203" s="303"/>
      <c r="FOF203" s="303"/>
      <c r="FOG203" s="303"/>
      <c r="FOH203" s="303"/>
      <c r="FOI203" s="303"/>
      <c r="FOJ203" s="303"/>
      <c r="FOK203" s="303"/>
      <c r="FOL203" s="303"/>
      <c r="FOM203" s="303"/>
      <c r="FON203" s="303"/>
      <c r="FOO203" s="303"/>
      <c r="FOP203" s="303"/>
      <c r="FOQ203" s="303"/>
      <c r="FOR203" s="303"/>
      <c r="FOS203" s="303"/>
      <c r="FOT203" s="303"/>
      <c r="FOU203" s="303"/>
      <c r="FOV203" s="303"/>
      <c r="FOW203" s="303"/>
      <c r="FOX203" s="303"/>
      <c r="FOY203" s="303"/>
      <c r="FOZ203" s="303"/>
      <c r="FPA203" s="303"/>
      <c r="FPB203" s="303"/>
      <c r="FPC203" s="303"/>
      <c r="FPD203" s="303"/>
      <c r="FPE203" s="303"/>
      <c r="FPF203" s="303"/>
      <c r="FPG203" s="303"/>
      <c r="FPH203" s="303"/>
      <c r="FPI203" s="303"/>
      <c r="FPJ203" s="303"/>
      <c r="FPK203" s="303"/>
      <c r="FPL203" s="303"/>
      <c r="FPM203" s="303"/>
      <c r="FPN203" s="303"/>
      <c r="FPO203" s="303"/>
      <c r="FPP203" s="303"/>
      <c r="FPQ203" s="303"/>
      <c r="FPR203" s="303"/>
      <c r="FPS203" s="303"/>
      <c r="FPT203" s="303"/>
      <c r="FPU203" s="303"/>
      <c r="FPV203" s="303"/>
      <c r="FPW203" s="303"/>
      <c r="FPX203" s="303"/>
      <c r="FPY203" s="303"/>
      <c r="FPZ203" s="303"/>
      <c r="FQA203" s="303"/>
      <c r="FQB203" s="303"/>
      <c r="FQC203" s="303"/>
      <c r="FQD203" s="303"/>
      <c r="FQE203" s="303"/>
      <c r="FQF203" s="303"/>
      <c r="FQG203" s="303"/>
      <c r="FQH203" s="303"/>
      <c r="FQI203" s="303"/>
      <c r="FQJ203" s="303"/>
      <c r="FQK203" s="303"/>
      <c r="FQL203" s="303"/>
      <c r="FQM203" s="303"/>
      <c r="FQN203" s="303"/>
      <c r="FQO203" s="303"/>
      <c r="FQP203" s="303"/>
      <c r="FQQ203" s="303"/>
      <c r="FQR203" s="303"/>
      <c r="FQS203" s="303"/>
      <c r="FQT203" s="303"/>
      <c r="FQU203" s="303"/>
      <c r="FQV203" s="303"/>
      <c r="FQW203" s="303"/>
      <c r="FQX203" s="303"/>
      <c r="FQY203" s="303"/>
      <c r="FQZ203" s="303"/>
      <c r="FRA203" s="303"/>
      <c r="FRB203" s="303"/>
      <c r="FRC203" s="303"/>
      <c r="FRD203" s="303"/>
      <c r="FRE203" s="303"/>
      <c r="FRF203" s="303"/>
      <c r="FRG203" s="303"/>
      <c r="FRH203" s="303"/>
      <c r="FRI203" s="303"/>
      <c r="FRJ203" s="303"/>
      <c r="FRK203" s="303"/>
      <c r="FRL203" s="303"/>
      <c r="FRM203" s="303"/>
      <c r="FRN203" s="303"/>
      <c r="FRO203" s="303"/>
      <c r="FRP203" s="303"/>
      <c r="FRQ203" s="303"/>
      <c r="FRR203" s="303"/>
      <c r="FRS203" s="303"/>
      <c r="FRT203" s="303"/>
      <c r="FRU203" s="303"/>
      <c r="FRV203" s="303"/>
      <c r="FRW203" s="303"/>
      <c r="FRX203" s="303"/>
      <c r="FRY203" s="303"/>
      <c r="FRZ203" s="303"/>
      <c r="FSA203" s="303"/>
      <c r="FSB203" s="303"/>
      <c r="FSC203" s="303"/>
      <c r="FSD203" s="303"/>
      <c r="FSE203" s="303"/>
      <c r="FSF203" s="303"/>
      <c r="FSG203" s="303"/>
      <c r="FSH203" s="303"/>
      <c r="FSI203" s="303"/>
      <c r="FSJ203" s="303"/>
      <c r="FSK203" s="303"/>
      <c r="FSL203" s="303"/>
      <c r="FSM203" s="303"/>
      <c r="FSN203" s="303"/>
      <c r="FSO203" s="303"/>
      <c r="FSP203" s="303"/>
      <c r="FSQ203" s="303"/>
      <c r="FSR203" s="303"/>
      <c r="FSS203" s="303"/>
      <c r="FST203" s="303"/>
      <c r="FSU203" s="303"/>
      <c r="FSV203" s="303"/>
      <c r="FSW203" s="303"/>
      <c r="FSX203" s="303"/>
      <c r="FSY203" s="303"/>
      <c r="FSZ203" s="303"/>
      <c r="FTA203" s="303"/>
      <c r="FTB203" s="303"/>
      <c r="FTC203" s="303"/>
      <c r="FTD203" s="303"/>
      <c r="FTE203" s="303"/>
      <c r="FTF203" s="303"/>
      <c r="FTG203" s="303"/>
      <c r="FTH203" s="303"/>
      <c r="FTI203" s="303"/>
      <c r="FTJ203" s="303"/>
      <c r="FTK203" s="303"/>
      <c r="FTL203" s="303"/>
      <c r="FTM203" s="303"/>
      <c r="FTN203" s="303"/>
      <c r="FTO203" s="303"/>
      <c r="FTP203" s="303"/>
      <c r="FTQ203" s="303"/>
      <c r="FTR203" s="303"/>
      <c r="FTS203" s="303"/>
      <c r="FTT203" s="303"/>
      <c r="FTU203" s="303"/>
      <c r="FTV203" s="303"/>
      <c r="FTW203" s="303"/>
      <c r="FTX203" s="303"/>
      <c r="FTY203" s="303"/>
      <c r="FTZ203" s="303"/>
      <c r="FUA203" s="303"/>
      <c r="FUB203" s="303"/>
      <c r="FUC203" s="303"/>
      <c r="FUD203" s="303"/>
      <c r="FUE203" s="303"/>
      <c r="FUF203" s="303"/>
      <c r="FUG203" s="303"/>
      <c r="FUH203" s="303"/>
      <c r="FUI203" s="303"/>
      <c r="FUJ203" s="303"/>
      <c r="FUK203" s="303"/>
      <c r="FUL203" s="303"/>
      <c r="FUM203" s="303"/>
      <c r="FUN203" s="303"/>
      <c r="FUO203" s="303"/>
      <c r="FUP203" s="303"/>
      <c r="FUQ203" s="303"/>
      <c r="FUR203" s="303"/>
      <c r="FUS203" s="303"/>
      <c r="FUT203" s="303"/>
      <c r="FUU203" s="303"/>
      <c r="FUV203" s="303"/>
      <c r="FUW203" s="303"/>
      <c r="FUX203" s="303"/>
      <c r="FUY203" s="303"/>
      <c r="FUZ203" s="303"/>
      <c r="FVA203" s="303"/>
      <c r="FVB203" s="303"/>
      <c r="FVC203" s="303"/>
      <c r="FVD203" s="303"/>
      <c r="FVE203" s="303"/>
      <c r="FVF203" s="303"/>
      <c r="FVG203" s="303"/>
      <c r="FVH203" s="303"/>
      <c r="FVI203" s="303"/>
      <c r="FVJ203" s="303"/>
      <c r="FVK203" s="303"/>
      <c r="FVL203" s="303"/>
      <c r="FVM203" s="303"/>
      <c r="FVN203" s="303"/>
      <c r="FVO203" s="303"/>
      <c r="FVP203" s="303"/>
      <c r="FVQ203" s="303"/>
      <c r="FVR203" s="303"/>
      <c r="FVS203" s="303"/>
      <c r="FVT203" s="303"/>
      <c r="FVU203" s="303"/>
      <c r="FVV203" s="303"/>
      <c r="FVW203" s="303"/>
      <c r="FVX203" s="303"/>
      <c r="FVY203" s="303"/>
      <c r="FVZ203" s="303"/>
      <c r="FWA203" s="303"/>
      <c r="FWB203" s="303"/>
      <c r="FWC203" s="303"/>
      <c r="FWD203" s="303"/>
      <c r="FWE203" s="303"/>
      <c r="FWF203" s="303"/>
      <c r="FWG203" s="303"/>
      <c r="FWH203" s="303"/>
      <c r="FWI203" s="303"/>
      <c r="FWJ203" s="303"/>
      <c r="FWK203" s="303"/>
      <c r="FWL203" s="303"/>
      <c r="FWM203" s="303"/>
      <c r="FWN203" s="303"/>
      <c r="FWO203" s="303"/>
      <c r="FWP203" s="303"/>
      <c r="FWQ203" s="303"/>
      <c r="FWR203" s="303"/>
      <c r="FWS203" s="303"/>
      <c r="FWT203" s="303"/>
      <c r="FWU203" s="303"/>
      <c r="FWV203" s="303"/>
      <c r="FWW203" s="303"/>
      <c r="FWX203" s="303"/>
      <c r="FWY203" s="303"/>
      <c r="FWZ203" s="303"/>
      <c r="FXA203" s="303"/>
      <c r="FXB203" s="303"/>
      <c r="FXC203" s="303"/>
      <c r="FXD203" s="303"/>
      <c r="FXE203" s="303"/>
      <c r="FXF203" s="303"/>
      <c r="FXG203" s="303"/>
      <c r="FXH203" s="303"/>
      <c r="FXI203" s="303"/>
      <c r="FXJ203" s="303"/>
      <c r="FXK203" s="303"/>
      <c r="FXL203" s="303"/>
      <c r="FXM203" s="303"/>
      <c r="FXN203" s="303"/>
      <c r="FXO203" s="303"/>
      <c r="FXP203" s="303"/>
      <c r="FXQ203" s="303"/>
      <c r="FXR203" s="303"/>
      <c r="FXS203" s="303"/>
      <c r="FXT203" s="303"/>
      <c r="FXU203" s="303"/>
      <c r="FXV203" s="303"/>
      <c r="FXW203" s="303"/>
      <c r="FXX203" s="303"/>
      <c r="FXY203" s="303"/>
      <c r="FXZ203" s="303"/>
      <c r="FYA203" s="303"/>
      <c r="FYB203" s="303"/>
      <c r="FYC203" s="303"/>
      <c r="FYD203" s="303"/>
      <c r="FYE203" s="303"/>
      <c r="FYF203" s="303"/>
      <c r="FYG203" s="303"/>
      <c r="FYH203" s="303"/>
      <c r="FYI203" s="303"/>
      <c r="FYJ203" s="303"/>
      <c r="FYK203" s="303"/>
      <c r="FYL203" s="303"/>
      <c r="FYM203" s="303"/>
      <c r="FYN203" s="303"/>
      <c r="FYO203" s="303"/>
      <c r="FYP203" s="303"/>
      <c r="FYQ203" s="303"/>
      <c r="FYR203" s="303"/>
      <c r="FYS203" s="303"/>
      <c r="FYT203" s="303"/>
      <c r="FYU203" s="303"/>
      <c r="FYV203" s="303"/>
      <c r="FYW203" s="303"/>
      <c r="FYX203" s="303"/>
      <c r="FYY203" s="303"/>
      <c r="FYZ203" s="303"/>
      <c r="FZA203" s="303"/>
      <c r="FZB203" s="303"/>
      <c r="FZC203" s="303"/>
      <c r="FZD203" s="303"/>
      <c r="FZE203" s="303"/>
      <c r="FZF203" s="303"/>
      <c r="FZG203" s="303"/>
      <c r="FZH203" s="303"/>
      <c r="FZI203" s="303"/>
      <c r="FZJ203" s="303"/>
      <c r="FZK203" s="303"/>
      <c r="FZL203" s="303"/>
      <c r="FZM203" s="303"/>
      <c r="FZN203" s="303"/>
      <c r="FZO203" s="303"/>
      <c r="FZP203" s="303"/>
      <c r="FZQ203" s="303"/>
      <c r="FZR203" s="303"/>
      <c r="FZS203" s="303"/>
      <c r="FZT203" s="303"/>
      <c r="FZU203" s="303"/>
      <c r="FZV203" s="303"/>
      <c r="FZW203" s="303"/>
      <c r="FZX203" s="303"/>
      <c r="FZY203" s="303"/>
      <c r="FZZ203" s="303"/>
      <c r="GAA203" s="303"/>
      <c r="GAB203" s="303"/>
      <c r="GAC203" s="303"/>
      <c r="GAD203" s="303"/>
      <c r="GAE203" s="303"/>
      <c r="GAF203" s="303"/>
      <c r="GAG203" s="303"/>
      <c r="GAH203" s="303"/>
      <c r="GAI203" s="303"/>
      <c r="GAJ203" s="303"/>
      <c r="GAK203" s="303"/>
      <c r="GAL203" s="303"/>
      <c r="GAM203" s="303"/>
      <c r="GAN203" s="303"/>
      <c r="GAO203" s="303"/>
      <c r="GAP203" s="303"/>
      <c r="GAQ203" s="303"/>
      <c r="GAR203" s="303"/>
      <c r="GAS203" s="303"/>
      <c r="GAT203" s="303"/>
      <c r="GAU203" s="303"/>
      <c r="GAV203" s="303"/>
      <c r="GAW203" s="303"/>
      <c r="GAX203" s="303"/>
      <c r="GAY203" s="303"/>
      <c r="GAZ203" s="303"/>
      <c r="GBA203" s="303"/>
      <c r="GBB203" s="303"/>
      <c r="GBC203" s="303"/>
      <c r="GBD203" s="303"/>
      <c r="GBE203" s="303"/>
      <c r="GBF203" s="303"/>
      <c r="GBG203" s="303"/>
      <c r="GBH203" s="303"/>
      <c r="GBI203" s="303"/>
      <c r="GBJ203" s="303"/>
      <c r="GBK203" s="303"/>
      <c r="GBL203" s="303"/>
      <c r="GBM203" s="303"/>
      <c r="GBN203" s="303"/>
      <c r="GBO203" s="303"/>
      <c r="GBP203" s="303"/>
      <c r="GBQ203" s="303"/>
      <c r="GBR203" s="303"/>
      <c r="GBS203" s="303"/>
      <c r="GBT203" s="303"/>
      <c r="GBU203" s="303"/>
      <c r="GBV203" s="303"/>
      <c r="GBW203" s="303"/>
      <c r="GBX203" s="303"/>
      <c r="GBY203" s="303"/>
      <c r="GBZ203" s="303"/>
      <c r="GCA203" s="303"/>
      <c r="GCB203" s="303"/>
      <c r="GCC203" s="303"/>
      <c r="GCD203" s="303"/>
      <c r="GCE203" s="303"/>
      <c r="GCF203" s="303"/>
      <c r="GCG203" s="303"/>
      <c r="GCH203" s="303"/>
      <c r="GCI203" s="303"/>
      <c r="GCJ203" s="303"/>
      <c r="GCK203" s="303"/>
      <c r="GCL203" s="303"/>
      <c r="GCM203" s="303"/>
      <c r="GCN203" s="303"/>
      <c r="GCO203" s="303"/>
      <c r="GCP203" s="303"/>
      <c r="GCQ203" s="303"/>
      <c r="GCR203" s="303"/>
      <c r="GCS203" s="303"/>
      <c r="GCT203" s="303"/>
      <c r="GCU203" s="303"/>
      <c r="GCV203" s="303"/>
      <c r="GCW203" s="303"/>
      <c r="GCX203" s="303"/>
      <c r="GCY203" s="303"/>
      <c r="GCZ203" s="303"/>
      <c r="GDA203" s="303"/>
      <c r="GDB203" s="303"/>
      <c r="GDC203" s="303"/>
      <c r="GDD203" s="303"/>
      <c r="GDE203" s="303"/>
      <c r="GDF203" s="303"/>
      <c r="GDG203" s="303"/>
      <c r="GDH203" s="303"/>
      <c r="GDI203" s="303"/>
      <c r="GDJ203" s="303"/>
      <c r="GDK203" s="303"/>
      <c r="GDL203" s="303"/>
      <c r="GDM203" s="303"/>
      <c r="GDN203" s="303"/>
      <c r="GDO203" s="303"/>
      <c r="GDP203" s="303"/>
      <c r="GDQ203" s="303"/>
      <c r="GDR203" s="303"/>
      <c r="GDS203" s="303"/>
      <c r="GDT203" s="303"/>
      <c r="GDU203" s="303"/>
      <c r="GDV203" s="303"/>
      <c r="GDW203" s="303"/>
      <c r="GDX203" s="303"/>
      <c r="GDY203" s="303"/>
      <c r="GDZ203" s="303"/>
      <c r="GEA203" s="303"/>
      <c r="GEB203" s="303"/>
      <c r="GEC203" s="303"/>
      <c r="GED203" s="303"/>
      <c r="GEE203" s="303"/>
      <c r="GEF203" s="303"/>
      <c r="GEG203" s="303"/>
      <c r="GEH203" s="303"/>
      <c r="GEI203" s="303"/>
      <c r="GEJ203" s="303"/>
      <c r="GEK203" s="303"/>
      <c r="GEL203" s="303"/>
      <c r="GEM203" s="303"/>
      <c r="GEN203" s="303"/>
      <c r="GEO203" s="303"/>
      <c r="GEP203" s="303"/>
      <c r="GEQ203" s="303"/>
      <c r="GER203" s="303"/>
      <c r="GES203" s="303"/>
      <c r="GET203" s="303"/>
      <c r="GEU203" s="303"/>
      <c r="GEV203" s="303"/>
      <c r="GEW203" s="303"/>
      <c r="GEX203" s="303"/>
      <c r="GEY203" s="303"/>
      <c r="GEZ203" s="303"/>
      <c r="GFA203" s="303"/>
      <c r="GFB203" s="303"/>
      <c r="GFC203" s="303"/>
      <c r="GFD203" s="303"/>
      <c r="GFE203" s="303"/>
      <c r="GFF203" s="303"/>
      <c r="GFG203" s="303"/>
      <c r="GFH203" s="303"/>
      <c r="GFI203" s="303"/>
      <c r="GFJ203" s="303"/>
      <c r="GFK203" s="303"/>
      <c r="GFL203" s="303"/>
      <c r="GFM203" s="303"/>
      <c r="GFN203" s="303"/>
      <c r="GFO203" s="303"/>
      <c r="GFP203" s="303"/>
      <c r="GFQ203" s="303"/>
      <c r="GFR203" s="303"/>
      <c r="GFS203" s="303"/>
      <c r="GFT203" s="303"/>
      <c r="GFU203" s="303"/>
      <c r="GFV203" s="303"/>
      <c r="GFW203" s="303"/>
      <c r="GFX203" s="303"/>
      <c r="GFY203" s="303"/>
      <c r="GFZ203" s="303"/>
      <c r="GGA203" s="303"/>
      <c r="GGB203" s="303"/>
      <c r="GGC203" s="303"/>
      <c r="GGD203" s="303"/>
      <c r="GGE203" s="303"/>
      <c r="GGF203" s="303"/>
      <c r="GGG203" s="303"/>
      <c r="GGH203" s="303"/>
      <c r="GGI203" s="303"/>
      <c r="GGJ203" s="303"/>
      <c r="GGK203" s="303"/>
      <c r="GGL203" s="303"/>
      <c r="GGM203" s="303"/>
      <c r="GGN203" s="303"/>
      <c r="GGO203" s="303"/>
      <c r="GGP203" s="303"/>
      <c r="GGQ203" s="303"/>
      <c r="GGR203" s="303"/>
      <c r="GGS203" s="303"/>
      <c r="GGT203" s="303"/>
      <c r="GGU203" s="303"/>
      <c r="GGV203" s="303"/>
      <c r="GGW203" s="303"/>
      <c r="GGX203" s="303"/>
      <c r="GGY203" s="303"/>
      <c r="GGZ203" s="303"/>
      <c r="GHA203" s="303"/>
      <c r="GHB203" s="303"/>
      <c r="GHC203" s="303"/>
      <c r="GHD203" s="303"/>
      <c r="GHE203" s="303"/>
      <c r="GHF203" s="303"/>
      <c r="GHG203" s="303"/>
      <c r="GHH203" s="303"/>
      <c r="GHI203" s="303"/>
      <c r="GHJ203" s="303"/>
      <c r="GHK203" s="303"/>
      <c r="GHL203" s="303"/>
      <c r="GHM203" s="303"/>
      <c r="GHN203" s="303"/>
      <c r="GHO203" s="303"/>
      <c r="GHP203" s="303"/>
      <c r="GHQ203" s="303"/>
      <c r="GHR203" s="303"/>
      <c r="GHS203" s="303"/>
      <c r="GHT203" s="303"/>
      <c r="GHU203" s="303"/>
      <c r="GHV203" s="303"/>
      <c r="GHW203" s="303"/>
      <c r="GHX203" s="303"/>
      <c r="GHY203" s="303"/>
      <c r="GHZ203" s="303"/>
      <c r="GIA203" s="303"/>
      <c r="GIB203" s="303"/>
      <c r="GIC203" s="303"/>
      <c r="GID203" s="303"/>
      <c r="GIE203" s="303"/>
      <c r="GIF203" s="303"/>
      <c r="GIG203" s="303"/>
      <c r="GIH203" s="303"/>
      <c r="GII203" s="303"/>
      <c r="GIJ203" s="303"/>
      <c r="GIK203" s="303"/>
      <c r="GIL203" s="303"/>
      <c r="GIM203" s="303"/>
      <c r="GIN203" s="303"/>
      <c r="GIO203" s="303"/>
      <c r="GIP203" s="303"/>
      <c r="GIQ203" s="303"/>
      <c r="GIR203" s="303"/>
      <c r="GIS203" s="303"/>
      <c r="GIT203" s="303"/>
      <c r="GIU203" s="303"/>
      <c r="GIV203" s="303"/>
      <c r="GIW203" s="303"/>
      <c r="GIX203" s="303"/>
      <c r="GIY203" s="303"/>
      <c r="GIZ203" s="303"/>
      <c r="GJA203" s="303"/>
      <c r="GJB203" s="303"/>
      <c r="GJC203" s="303"/>
      <c r="GJD203" s="303"/>
      <c r="GJE203" s="303"/>
      <c r="GJF203" s="303"/>
      <c r="GJG203" s="303"/>
      <c r="GJH203" s="303"/>
      <c r="GJI203" s="303"/>
      <c r="GJJ203" s="303"/>
      <c r="GJK203" s="303"/>
      <c r="GJL203" s="303"/>
      <c r="GJM203" s="303"/>
      <c r="GJN203" s="303"/>
      <c r="GJO203" s="303"/>
      <c r="GJP203" s="303"/>
      <c r="GJQ203" s="303"/>
      <c r="GJR203" s="303"/>
      <c r="GJS203" s="303"/>
      <c r="GJT203" s="303"/>
      <c r="GJU203" s="303"/>
      <c r="GJV203" s="303"/>
      <c r="GJW203" s="303"/>
      <c r="GJX203" s="303"/>
      <c r="GJY203" s="303"/>
      <c r="GJZ203" s="303"/>
      <c r="GKA203" s="303"/>
      <c r="GKB203" s="303"/>
      <c r="GKC203" s="303"/>
      <c r="GKD203" s="303"/>
      <c r="GKE203" s="303"/>
      <c r="GKF203" s="303"/>
      <c r="GKG203" s="303"/>
      <c r="GKH203" s="303"/>
      <c r="GKI203" s="303"/>
      <c r="GKJ203" s="303"/>
      <c r="GKK203" s="303"/>
      <c r="GKL203" s="303"/>
      <c r="GKM203" s="303"/>
      <c r="GKN203" s="303"/>
      <c r="GKO203" s="303"/>
      <c r="GKP203" s="303"/>
      <c r="GKQ203" s="303"/>
      <c r="GKR203" s="303"/>
      <c r="GKS203" s="303"/>
      <c r="GKT203" s="303"/>
      <c r="GKU203" s="303"/>
      <c r="GKV203" s="303"/>
      <c r="GKW203" s="303"/>
      <c r="GKX203" s="303"/>
      <c r="GKY203" s="303"/>
      <c r="GKZ203" s="303"/>
      <c r="GLA203" s="303"/>
      <c r="GLB203" s="303"/>
      <c r="GLC203" s="303"/>
      <c r="GLD203" s="303"/>
      <c r="GLE203" s="303"/>
      <c r="GLF203" s="303"/>
      <c r="GLG203" s="303"/>
      <c r="GLH203" s="303"/>
      <c r="GLI203" s="303"/>
      <c r="GLJ203" s="303"/>
      <c r="GLK203" s="303"/>
      <c r="GLL203" s="303"/>
      <c r="GLM203" s="303"/>
      <c r="GLN203" s="303"/>
      <c r="GLO203" s="303"/>
      <c r="GLP203" s="303"/>
      <c r="GLQ203" s="303"/>
      <c r="GLR203" s="303"/>
      <c r="GLS203" s="303"/>
      <c r="GLT203" s="303"/>
      <c r="GLU203" s="303"/>
      <c r="GLV203" s="303"/>
      <c r="GLW203" s="303"/>
      <c r="GLX203" s="303"/>
      <c r="GLY203" s="303"/>
      <c r="GLZ203" s="303"/>
      <c r="GMA203" s="303"/>
      <c r="GMB203" s="303"/>
      <c r="GMC203" s="303"/>
      <c r="GMD203" s="303"/>
      <c r="GME203" s="303"/>
      <c r="GMF203" s="303"/>
      <c r="GMG203" s="303"/>
      <c r="GMH203" s="303"/>
      <c r="GMI203" s="303"/>
      <c r="GMJ203" s="303"/>
      <c r="GMK203" s="303"/>
      <c r="GML203" s="303"/>
      <c r="GMM203" s="303"/>
      <c r="GMN203" s="303"/>
      <c r="GMO203" s="303"/>
      <c r="GMP203" s="303"/>
      <c r="GMQ203" s="303"/>
      <c r="GMR203" s="303"/>
      <c r="GMS203" s="303"/>
      <c r="GMT203" s="303"/>
      <c r="GMU203" s="303"/>
      <c r="GMV203" s="303"/>
      <c r="GMW203" s="303"/>
      <c r="GMX203" s="303"/>
      <c r="GMY203" s="303"/>
      <c r="GMZ203" s="303"/>
      <c r="GNA203" s="303"/>
      <c r="GNB203" s="303"/>
      <c r="GNC203" s="303"/>
      <c r="GND203" s="303"/>
      <c r="GNE203" s="303"/>
      <c r="GNF203" s="303"/>
      <c r="GNG203" s="303"/>
      <c r="GNH203" s="303"/>
      <c r="GNI203" s="303"/>
      <c r="GNJ203" s="303"/>
      <c r="GNK203" s="303"/>
      <c r="GNL203" s="303"/>
      <c r="GNM203" s="303"/>
      <c r="GNN203" s="303"/>
      <c r="GNO203" s="303"/>
      <c r="GNP203" s="303"/>
      <c r="GNQ203" s="303"/>
      <c r="GNR203" s="303"/>
      <c r="GNS203" s="303"/>
      <c r="GNT203" s="303"/>
      <c r="GNU203" s="303"/>
      <c r="GNV203" s="303"/>
      <c r="GNW203" s="303"/>
      <c r="GNX203" s="303"/>
      <c r="GNY203" s="303"/>
      <c r="GNZ203" s="303"/>
      <c r="GOA203" s="303"/>
      <c r="GOB203" s="303"/>
      <c r="GOC203" s="303"/>
      <c r="GOD203" s="303"/>
      <c r="GOE203" s="303"/>
      <c r="GOF203" s="303"/>
      <c r="GOG203" s="303"/>
      <c r="GOH203" s="303"/>
      <c r="GOI203" s="303"/>
      <c r="GOJ203" s="303"/>
      <c r="GOK203" s="303"/>
      <c r="GOL203" s="303"/>
      <c r="GOM203" s="303"/>
      <c r="GON203" s="303"/>
      <c r="GOO203" s="303"/>
      <c r="GOP203" s="303"/>
      <c r="GOQ203" s="303"/>
      <c r="GOR203" s="303"/>
      <c r="GOS203" s="303"/>
      <c r="GOT203" s="303"/>
      <c r="GOU203" s="303"/>
      <c r="GOV203" s="303"/>
      <c r="GOW203" s="303"/>
      <c r="GOX203" s="303"/>
      <c r="GOY203" s="303"/>
      <c r="GOZ203" s="303"/>
      <c r="GPA203" s="303"/>
      <c r="GPB203" s="303"/>
      <c r="GPC203" s="303"/>
      <c r="GPD203" s="303"/>
      <c r="GPE203" s="303"/>
      <c r="GPF203" s="303"/>
      <c r="GPG203" s="303"/>
      <c r="GPH203" s="303"/>
      <c r="GPI203" s="303"/>
      <c r="GPJ203" s="303"/>
      <c r="GPK203" s="303"/>
      <c r="GPL203" s="303"/>
      <c r="GPM203" s="303"/>
      <c r="GPN203" s="303"/>
      <c r="GPO203" s="303"/>
      <c r="GPP203" s="303"/>
      <c r="GPQ203" s="303"/>
      <c r="GPR203" s="303"/>
      <c r="GPS203" s="303"/>
      <c r="GPT203" s="303"/>
      <c r="GPU203" s="303"/>
      <c r="GPV203" s="303"/>
      <c r="GPW203" s="303"/>
      <c r="GPX203" s="303"/>
      <c r="GPY203" s="303"/>
      <c r="GPZ203" s="303"/>
      <c r="GQA203" s="303"/>
      <c r="GQB203" s="303"/>
      <c r="GQC203" s="303"/>
      <c r="GQD203" s="303"/>
      <c r="GQE203" s="303"/>
      <c r="GQF203" s="303"/>
      <c r="GQG203" s="303"/>
      <c r="GQH203" s="303"/>
      <c r="GQI203" s="303"/>
      <c r="GQJ203" s="303"/>
      <c r="GQK203" s="303"/>
      <c r="GQL203" s="303"/>
      <c r="GQM203" s="303"/>
      <c r="GQN203" s="303"/>
      <c r="GQO203" s="303"/>
      <c r="GQP203" s="303"/>
      <c r="GQQ203" s="303"/>
      <c r="GQR203" s="303"/>
      <c r="GQS203" s="303"/>
      <c r="GQT203" s="303"/>
      <c r="GQU203" s="303"/>
      <c r="GQV203" s="303"/>
      <c r="GQW203" s="303"/>
      <c r="GQX203" s="303"/>
      <c r="GQY203" s="303"/>
      <c r="GQZ203" s="303"/>
      <c r="GRA203" s="303"/>
      <c r="GRB203" s="303"/>
      <c r="GRC203" s="303"/>
      <c r="GRD203" s="303"/>
      <c r="GRE203" s="303"/>
      <c r="GRF203" s="303"/>
      <c r="GRG203" s="303"/>
      <c r="GRH203" s="303"/>
      <c r="GRI203" s="303"/>
      <c r="GRJ203" s="303"/>
      <c r="GRK203" s="303"/>
      <c r="GRL203" s="303"/>
      <c r="GRM203" s="303"/>
      <c r="GRN203" s="303"/>
      <c r="GRO203" s="303"/>
      <c r="GRP203" s="303"/>
      <c r="GRQ203" s="303"/>
      <c r="GRR203" s="303"/>
      <c r="GRS203" s="303"/>
      <c r="GRT203" s="303"/>
      <c r="GRU203" s="303"/>
      <c r="GRV203" s="303"/>
      <c r="GRW203" s="303"/>
      <c r="GRX203" s="303"/>
      <c r="GRY203" s="303"/>
      <c r="GRZ203" s="303"/>
      <c r="GSA203" s="303"/>
      <c r="GSB203" s="303"/>
      <c r="GSC203" s="303"/>
      <c r="GSD203" s="303"/>
      <c r="GSE203" s="303"/>
      <c r="GSF203" s="303"/>
      <c r="GSG203" s="303"/>
      <c r="GSH203" s="303"/>
      <c r="GSI203" s="303"/>
      <c r="GSJ203" s="303"/>
      <c r="GSK203" s="303"/>
      <c r="GSL203" s="303"/>
      <c r="GSM203" s="303"/>
      <c r="GSN203" s="303"/>
      <c r="GSO203" s="303"/>
      <c r="GSP203" s="303"/>
      <c r="GSQ203" s="303"/>
      <c r="GSR203" s="303"/>
      <c r="GSS203" s="303"/>
      <c r="GST203" s="303"/>
      <c r="GSU203" s="303"/>
      <c r="GSV203" s="303"/>
      <c r="GSW203" s="303"/>
      <c r="GSX203" s="303"/>
      <c r="GSY203" s="303"/>
      <c r="GSZ203" s="303"/>
      <c r="GTA203" s="303"/>
      <c r="GTB203" s="303"/>
      <c r="GTC203" s="303"/>
      <c r="GTD203" s="303"/>
      <c r="GTE203" s="303"/>
      <c r="GTF203" s="303"/>
      <c r="GTG203" s="303"/>
      <c r="GTH203" s="303"/>
      <c r="GTI203" s="303"/>
      <c r="GTJ203" s="303"/>
      <c r="GTK203" s="303"/>
      <c r="GTL203" s="303"/>
      <c r="GTM203" s="303"/>
      <c r="GTN203" s="303"/>
      <c r="GTO203" s="303"/>
      <c r="GTP203" s="303"/>
      <c r="GTQ203" s="303"/>
      <c r="GTR203" s="303"/>
      <c r="GTS203" s="303"/>
      <c r="GTT203" s="303"/>
      <c r="GTU203" s="303"/>
      <c r="GTV203" s="303"/>
      <c r="GTW203" s="303"/>
      <c r="GTX203" s="303"/>
      <c r="GTY203" s="303"/>
      <c r="GTZ203" s="303"/>
      <c r="GUA203" s="303"/>
      <c r="GUB203" s="303"/>
      <c r="GUC203" s="303"/>
      <c r="GUD203" s="303"/>
      <c r="GUE203" s="303"/>
      <c r="GUF203" s="303"/>
      <c r="GUG203" s="303"/>
      <c r="GUH203" s="303"/>
      <c r="GUI203" s="303"/>
      <c r="GUJ203" s="303"/>
      <c r="GUK203" s="303"/>
      <c r="GUL203" s="303"/>
      <c r="GUM203" s="303"/>
      <c r="GUN203" s="303"/>
      <c r="GUO203" s="303"/>
      <c r="GUP203" s="303"/>
      <c r="GUQ203" s="303"/>
      <c r="GUR203" s="303"/>
      <c r="GUS203" s="303"/>
      <c r="GUT203" s="303"/>
      <c r="GUU203" s="303"/>
      <c r="GUV203" s="303"/>
      <c r="GUW203" s="303"/>
      <c r="GUX203" s="303"/>
      <c r="GUY203" s="303"/>
      <c r="GUZ203" s="303"/>
      <c r="GVA203" s="303"/>
      <c r="GVB203" s="303"/>
      <c r="GVC203" s="303"/>
      <c r="GVD203" s="303"/>
      <c r="GVE203" s="303"/>
      <c r="GVF203" s="303"/>
      <c r="GVG203" s="303"/>
      <c r="GVH203" s="303"/>
      <c r="GVI203" s="303"/>
      <c r="GVJ203" s="303"/>
      <c r="GVK203" s="303"/>
      <c r="GVL203" s="303"/>
      <c r="GVM203" s="303"/>
      <c r="GVN203" s="303"/>
      <c r="GVO203" s="303"/>
      <c r="GVP203" s="303"/>
      <c r="GVQ203" s="303"/>
      <c r="GVR203" s="303"/>
      <c r="GVS203" s="303"/>
      <c r="GVT203" s="303"/>
      <c r="GVU203" s="303"/>
      <c r="GVV203" s="303"/>
      <c r="GVW203" s="303"/>
      <c r="GVX203" s="303"/>
      <c r="GVY203" s="303"/>
      <c r="GVZ203" s="303"/>
      <c r="GWA203" s="303"/>
      <c r="GWB203" s="303"/>
      <c r="GWC203" s="303"/>
      <c r="GWD203" s="303"/>
      <c r="GWE203" s="303"/>
      <c r="GWF203" s="303"/>
      <c r="GWG203" s="303"/>
      <c r="GWH203" s="303"/>
      <c r="GWI203" s="303"/>
      <c r="GWJ203" s="303"/>
      <c r="GWK203" s="303"/>
      <c r="GWL203" s="303"/>
      <c r="GWM203" s="303"/>
      <c r="GWN203" s="303"/>
      <c r="GWO203" s="303"/>
      <c r="GWP203" s="303"/>
      <c r="GWQ203" s="303"/>
      <c r="GWR203" s="303"/>
      <c r="GWS203" s="303"/>
      <c r="GWT203" s="303"/>
      <c r="GWU203" s="303"/>
      <c r="GWV203" s="303"/>
      <c r="GWW203" s="303"/>
      <c r="GWX203" s="303"/>
      <c r="GWY203" s="303"/>
      <c r="GWZ203" s="303"/>
      <c r="GXA203" s="303"/>
      <c r="GXB203" s="303"/>
      <c r="GXC203" s="303"/>
      <c r="GXD203" s="303"/>
      <c r="GXE203" s="303"/>
      <c r="GXF203" s="303"/>
      <c r="GXG203" s="303"/>
      <c r="GXH203" s="303"/>
      <c r="GXI203" s="303"/>
      <c r="GXJ203" s="303"/>
      <c r="GXK203" s="303"/>
      <c r="GXL203" s="303"/>
      <c r="GXM203" s="303"/>
      <c r="GXN203" s="303"/>
      <c r="GXO203" s="303"/>
      <c r="GXP203" s="303"/>
      <c r="GXQ203" s="303"/>
      <c r="GXR203" s="303"/>
      <c r="GXS203" s="303"/>
      <c r="GXT203" s="303"/>
      <c r="GXU203" s="303"/>
      <c r="GXV203" s="303"/>
      <c r="GXW203" s="303"/>
      <c r="GXX203" s="303"/>
      <c r="GXY203" s="303"/>
      <c r="GXZ203" s="303"/>
      <c r="GYA203" s="303"/>
      <c r="GYB203" s="303"/>
      <c r="GYC203" s="303"/>
      <c r="GYD203" s="303"/>
      <c r="GYE203" s="303"/>
      <c r="GYF203" s="303"/>
      <c r="GYG203" s="303"/>
      <c r="GYH203" s="303"/>
      <c r="GYI203" s="303"/>
      <c r="GYJ203" s="303"/>
      <c r="GYK203" s="303"/>
      <c r="GYL203" s="303"/>
      <c r="GYM203" s="303"/>
      <c r="GYN203" s="303"/>
      <c r="GYO203" s="303"/>
      <c r="GYP203" s="303"/>
      <c r="GYQ203" s="303"/>
      <c r="GYR203" s="303"/>
      <c r="GYS203" s="303"/>
      <c r="GYT203" s="303"/>
      <c r="GYU203" s="303"/>
      <c r="GYV203" s="303"/>
      <c r="GYW203" s="303"/>
      <c r="GYX203" s="303"/>
      <c r="GYY203" s="303"/>
      <c r="GYZ203" s="303"/>
      <c r="GZA203" s="303"/>
      <c r="GZB203" s="303"/>
      <c r="GZC203" s="303"/>
      <c r="GZD203" s="303"/>
      <c r="GZE203" s="303"/>
      <c r="GZF203" s="303"/>
      <c r="GZG203" s="303"/>
      <c r="GZH203" s="303"/>
      <c r="GZI203" s="303"/>
      <c r="GZJ203" s="303"/>
      <c r="GZK203" s="303"/>
      <c r="GZL203" s="303"/>
      <c r="GZM203" s="303"/>
      <c r="GZN203" s="303"/>
      <c r="GZO203" s="303"/>
      <c r="GZP203" s="303"/>
      <c r="GZQ203" s="303"/>
      <c r="GZR203" s="303"/>
      <c r="GZS203" s="303"/>
      <c r="GZT203" s="303"/>
      <c r="GZU203" s="303"/>
      <c r="GZV203" s="303"/>
      <c r="GZW203" s="303"/>
      <c r="GZX203" s="303"/>
      <c r="GZY203" s="303"/>
      <c r="GZZ203" s="303"/>
      <c r="HAA203" s="303"/>
      <c r="HAB203" s="303"/>
      <c r="HAC203" s="303"/>
      <c r="HAD203" s="303"/>
      <c r="HAE203" s="303"/>
      <c r="HAF203" s="303"/>
      <c r="HAG203" s="303"/>
      <c r="HAH203" s="303"/>
      <c r="HAI203" s="303"/>
      <c r="HAJ203" s="303"/>
      <c r="HAK203" s="303"/>
      <c r="HAL203" s="303"/>
      <c r="HAM203" s="303"/>
      <c r="HAN203" s="303"/>
      <c r="HAO203" s="303"/>
      <c r="HAP203" s="303"/>
      <c r="HAQ203" s="303"/>
      <c r="HAR203" s="303"/>
      <c r="HAS203" s="303"/>
      <c r="HAT203" s="303"/>
      <c r="HAU203" s="303"/>
      <c r="HAV203" s="303"/>
      <c r="HAW203" s="303"/>
      <c r="HAX203" s="303"/>
      <c r="HAY203" s="303"/>
      <c r="HAZ203" s="303"/>
      <c r="HBA203" s="303"/>
      <c r="HBB203" s="303"/>
      <c r="HBC203" s="303"/>
      <c r="HBD203" s="303"/>
      <c r="HBE203" s="303"/>
      <c r="HBF203" s="303"/>
      <c r="HBG203" s="303"/>
      <c r="HBH203" s="303"/>
      <c r="HBI203" s="303"/>
      <c r="HBJ203" s="303"/>
      <c r="HBK203" s="303"/>
      <c r="HBL203" s="303"/>
      <c r="HBM203" s="303"/>
      <c r="HBN203" s="303"/>
      <c r="HBO203" s="303"/>
      <c r="HBP203" s="303"/>
      <c r="HBQ203" s="303"/>
      <c r="HBR203" s="303"/>
      <c r="HBS203" s="303"/>
      <c r="HBT203" s="303"/>
      <c r="HBU203" s="303"/>
      <c r="HBV203" s="303"/>
      <c r="HBW203" s="303"/>
      <c r="HBX203" s="303"/>
      <c r="HBY203" s="303"/>
      <c r="HBZ203" s="303"/>
      <c r="HCA203" s="303"/>
      <c r="HCB203" s="303"/>
      <c r="HCC203" s="303"/>
      <c r="HCD203" s="303"/>
      <c r="HCE203" s="303"/>
      <c r="HCF203" s="303"/>
      <c r="HCG203" s="303"/>
      <c r="HCH203" s="303"/>
      <c r="HCI203" s="303"/>
      <c r="HCJ203" s="303"/>
      <c r="HCK203" s="303"/>
      <c r="HCL203" s="303"/>
      <c r="HCM203" s="303"/>
      <c r="HCN203" s="303"/>
      <c r="HCO203" s="303"/>
      <c r="HCP203" s="303"/>
      <c r="HCQ203" s="303"/>
      <c r="HCR203" s="303"/>
      <c r="HCS203" s="303"/>
      <c r="HCT203" s="303"/>
      <c r="HCU203" s="303"/>
      <c r="HCV203" s="303"/>
      <c r="HCW203" s="303"/>
      <c r="HCX203" s="303"/>
      <c r="HCY203" s="303"/>
      <c r="HCZ203" s="303"/>
      <c r="HDA203" s="303"/>
      <c r="HDB203" s="303"/>
      <c r="HDC203" s="303"/>
      <c r="HDD203" s="303"/>
      <c r="HDE203" s="303"/>
      <c r="HDF203" s="303"/>
      <c r="HDG203" s="303"/>
      <c r="HDH203" s="303"/>
      <c r="HDI203" s="303"/>
      <c r="HDJ203" s="303"/>
      <c r="HDK203" s="303"/>
      <c r="HDL203" s="303"/>
      <c r="HDM203" s="303"/>
      <c r="HDN203" s="303"/>
      <c r="HDO203" s="303"/>
      <c r="HDP203" s="303"/>
      <c r="HDQ203" s="303"/>
      <c r="HDR203" s="303"/>
      <c r="HDS203" s="303"/>
      <c r="HDT203" s="303"/>
      <c r="HDU203" s="303"/>
      <c r="HDV203" s="303"/>
      <c r="HDW203" s="303"/>
      <c r="HDX203" s="303"/>
      <c r="HDY203" s="303"/>
      <c r="HDZ203" s="303"/>
      <c r="HEA203" s="303"/>
      <c r="HEB203" s="303"/>
      <c r="HEC203" s="303"/>
      <c r="HED203" s="303"/>
      <c r="HEE203" s="303"/>
      <c r="HEF203" s="303"/>
      <c r="HEG203" s="303"/>
      <c r="HEH203" s="303"/>
      <c r="HEI203" s="303"/>
      <c r="HEJ203" s="303"/>
      <c r="HEK203" s="303"/>
      <c r="HEL203" s="303"/>
      <c r="HEM203" s="303"/>
      <c r="HEN203" s="303"/>
      <c r="HEO203" s="303"/>
      <c r="HEP203" s="303"/>
      <c r="HEQ203" s="303"/>
      <c r="HER203" s="303"/>
      <c r="HES203" s="303"/>
      <c r="HET203" s="303"/>
      <c r="HEU203" s="303"/>
      <c r="HEV203" s="303"/>
      <c r="HEW203" s="303"/>
      <c r="HEX203" s="303"/>
      <c r="HEY203" s="303"/>
      <c r="HEZ203" s="303"/>
      <c r="HFA203" s="303"/>
      <c r="HFB203" s="303"/>
      <c r="HFC203" s="303"/>
      <c r="HFD203" s="303"/>
      <c r="HFE203" s="303"/>
      <c r="HFF203" s="303"/>
      <c r="HFG203" s="303"/>
      <c r="HFH203" s="303"/>
      <c r="HFI203" s="303"/>
      <c r="HFJ203" s="303"/>
      <c r="HFK203" s="303"/>
      <c r="HFL203" s="303"/>
      <c r="HFM203" s="303"/>
      <c r="HFN203" s="303"/>
      <c r="HFO203" s="303"/>
      <c r="HFP203" s="303"/>
      <c r="HFQ203" s="303"/>
      <c r="HFR203" s="303"/>
      <c r="HFS203" s="303"/>
      <c r="HFT203" s="303"/>
      <c r="HFU203" s="303"/>
      <c r="HFV203" s="303"/>
      <c r="HFW203" s="303"/>
      <c r="HFX203" s="303"/>
      <c r="HFY203" s="303"/>
      <c r="HFZ203" s="303"/>
      <c r="HGA203" s="303"/>
      <c r="HGB203" s="303"/>
      <c r="HGC203" s="303"/>
      <c r="HGD203" s="303"/>
      <c r="HGE203" s="303"/>
      <c r="HGF203" s="303"/>
      <c r="HGG203" s="303"/>
      <c r="HGH203" s="303"/>
      <c r="HGI203" s="303"/>
      <c r="HGJ203" s="303"/>
      <c r="HGK203" s="303"/>
      <c r="HGL203" s="303"/>
      <c r="HGM203" s="303"/>
      <c r="HGN203" s="303"/>
      <c r="HGO203" s="303"/>
      <c r="HGP203" s="303"/>
      <c r="HGQ203" s="303"/>
      <c r="HGR203" s="303"/>
      <c r="HGS203" s="303"/>
      <c r="HGT203" s="303"/>
      <c r="HGU203" s="303"/>
      <c r="HGV203" s="303"/>
      <c r="HGW203" s="303"/>
      <c r="HGX203" s="303"/>
      <c r="HGY203" s="303"/>
      <c r="HGZ203" s="303"/>
      <c r="HHA203" s="303"/>
      <c r="HHB203" s="303"/>
      <c r="HHC203" s="303"/>
      <c r="HHD203" s="303"/>
      <c r="HHE203" s="303"/>
      <c r="HHF203" s="303"/>
      <c r="HHG203" s="303"/>
      <c r="HHH203" s="303"/>
      <c r="HHI203" s="303"/>
      <c r="HHJ203" s="303"/>
      <c r="HHK203" s="303"/>
      <c r="HHL203" s="303"/>
      <c r="HHM203" s="303"/>
      <c r="HHN203" s="303"/>
      <c r="HHO203" s="303"/>
      <c r="HHP203" s="303"/>
      <c r="HHQ203" s="303"/>
      <c r="HHR203" s="303"/>
      <c r="HHS203" s="303"/>
      <c r="HHT203" s="303"/>
      <c r="HHU203" s="303"/>
      <c r="HHV203" s="303"/>
      <c r="HHW203" s="303"/>
      <c r="HHX203" s="303"/>
      <c r="HHY203" s="303"/>
      <c r="HHZ203" s="303"/>
      <c r="HIA203" s="303"/>
      <c r="HIB203" s="303"/>
      <c r="HIC203" s="303"/>
      <c r="HID203" s="303"/>
      <c r="HIE203" s="303"/>
      <c r="HIF203" s="303"/>
      <c r="HIG203" s="303"/>
      <c r="HIH203" s="303"/>
      <c r="HII203" s="303"/>
      <c r="HIJ203" s="303"/>
      <c r="HIK203" s="303"/>
      <c r="HIL203" s="303"/>
      <c r="HIM203" s="303"/>
      <c r="HIN203" s="303"/>
      <c r="HIO203" s="303"/>
      <c r="HIP203" s="303"/>
      <c r="HIQ203" s="303"/>
      <c r="HIR203" s="303"/>
      <c r="HIS203" s="303"/>
      <c r="HIT203" s="303"/>
      <c r="HIU203" s="303"/>
      <c r="HIV203" s="303"/>
      <c r="HIW203" s="303"/>
      <c r="HIX203" s="303"/>
      <c r="HIY203" s="303"/>
      <c r="HIZ203" s="303"/>
      <c r="HJA203" s="303"/>
      <c r="HJB203" s="303"/>
      <c r="HJC203" s="303"/>
      <c r="HJD203" s="303"/>
      <c r="HJE203" s="303"/>
      <c r="HJF203" s="303"/>
      <c r="HJG203" s="303"/>
      <c r="HJH203" s="303"/>
      <c r="HJI203" s="303"/>
      <c r="HJJ203" s="303"/>
      <c r="HJK203" s="303"/>
      <c r="HJL203" s="303"/>
      <c r="HJM203" s="303"/>
      <c r="HJN203" s="303"/>
      <c r="HJO203" s="303"/>
      <c r="HJP203" s="303"/>
      <c r="HJQ203" s="303"/>
      <c r="HJR203" s="303"/>
      <c r="HJS203" s="303"/>
      <c r="HJT203" s="303"/>
      <c r="HJU203" s="303"/>
      <c r="HJV203" s="303"/>
      <c r="HJW203" s="303"/>
      <c r="HJX203" s="303"/>
      <c r="HJY203" s="303"/>
      <c r="HJZ203" s="303"/>
      <c r="HKA203" s="303"/>
      <c r="HKB203" s="303"/>
      <c r="HKC203" s="303"/>
      <c r="HKD203" s="303"/>
      <c r="HKE203" s="303"/>
      <c r="HKF203" s="303"/>
      <c r="HKG203" s="303"/>
      <c r="HKH203" s="303"/>
      <c r="HKI203" s="303"/>
      <c r="HKJ203" s="303"/>
      <c r="HKK203" s="303"/>
      <c r="HKL203" s="303"/>
      <c r="HKM203" s="303"/>
      <c r="HKN203" s="303"/>
      <c r="HKO203" s="303"/>
      <c r="HKP203" s="303"/>
      <c r="HKQ203" s="303"/>
      <c r="HKR203" s="303"/>
      <c r="HKS203" s="303"/>
      <c r="HKT203" s="303"/>
      <c r="HKU203" s="303"/>
      <c r="HKV203" s="303"/>
      <c r="HKW203" s="303"/>
      <c r="HKX203" s="303"/>
      <c r="HKY203" s="303"/>
      <c r="HKZ203" s="303"/>
      <c r="HLA203" s="303"/>
      <c r="HLB203" s="303"/>
      <c r="HLC203" s="303"/>
      <c r="HLD203" s="303"/>
      <c r="HLE203" s="303"/>
      <c r="HLF203" s="303"/>
      <c r="HLG203" s="303"/>
      <c r="HLH203" s="303"/>
      <c r="HLI203" s="303"/>
      <c r="HLJ203" s="303"/>
      <c r="HLK203" s="303"/>
      <c r="HLL203" s="303"/>
      <c r="HLM203" s="303"/>
      <c r="HLN203" s="303"/>
      <c r="HLO203" s="303"/>
      <c r="HLP203" s="303"/>
      <c r="HLQ203" s="303"/>
      <c r="HLR203" s="303"/>
      <c r="HLS203" s="303"/>
      <c r="HLT203" s="303"/>
      <c r="HLU203" s="303"/>
      <c r="HLV203" s="303"/>
      <c r="HLW203" s="303"/>
      <c r="HLX203" s="303"/>
      <c r="HLY203" s="303"/>
      <c r="HLZ203" s="303"/>
      <c r="HMA203" s="303"/>
      <c r="HMB203" s="303"/>
      <c r="HMC203" s="303"/>
      <c r="HMD203" s="303"/>
      <c r="HME203" s="303"/>
      <c r="HMF203" s="303"/>
      <c r="HMG203" s="303"/>
      <c r="HMH203" s="303"/>
      <c r="HMI203" s="303"/>
      <c r="HMJ203" s="303"/>
      <c r="HMK203" s="303"/>
      <c r="HML203" s="303"/>
      <c r="HMM203" s="303"/>
      <c r="HMN203" s="303"/>
      <c r="HMO203" s="303"/>
      <c r="HMP203" s="303"/>
      <c r="HMQ203" s="303"/>
      <c r="HMR203" s="303"/>
      <c r="HMS203" s="303"/>
      <c r="HMT203" s="303"/>
      <c r="HMU203" s="303"/>
      <c r="HMV203" s="303"/>
      <c r="HMW203" s="303"/>
      <c r="HMX203" s="303"/>
      <c r="HMY203" s="303"/>
      <c r="HMZ203" s="303"/>
      <c r="HNA203" s="303"/>
      <c r="HNB203" s="303"/>
      <c r="HNC203" s="303"/>
      <c r="HND203" s="303"/>
      <c r="HNE203" s="303"/>
      <c r="HNF203" s="303"/>
      <c r="HNG203" s="303"/>
      <c r="HNH203" s="303"/>
      <c r="HNI203" s="303"/>
      <c r="HNJ203" s="303"/>
      <c r="HNK203" s="303"/>
      <c r="HNL203" s="303"/>
      <c r="HNM203" s="303"/>
      <c r="HNN203" s="303"/>
      <c r="HNO203" s="303"/>
      <c r="HNP203" s="303"/>
      <c r="HNQ203" s="303"/>
      <c r="HNR203" s="303"/>
      <c r="HNS203" s="303"/>
      <c r="HNT203" s="303"/>
      <c r="HNU203" s="303"/>
      <c r="HNV203" s="303"/>
      <c r="HNW203" s="303"/>
      <c r="HNX203" s="303"/>
      <c r="HNY203" s="303"/>
      <c r="HNZ203" s="303"/>
      <c r="HOA203" s="303"/>
      <c r="HOB203" s="303"/>
      <c r="HOC203" s="303"/>
      <c r="HOD203" s="303"/>
      <c r="HOE203" s="303"/>
      <c r="HOF203" s="303"/>
      <c r="HOG203" s="303"/>
      <c r="HOH203" s="303"/>
      <c r="HOI203" s="303"/>
      <c r="HOJ203" s="303"/>
      <c r="HOK203" s="303"/>
      <c r="HOL203" s="303"/>
      <c r="HOM203" s="303"/>
      <c r="HON203" s="303"/>
      <c r="HOO203" s="303"/>
      <c r="HOP203" s="303"/>
      <c r="HOQ203" s="303"/>
      <c r="HOR203" s="303"/>
      <c r="HOS203" s="303"/>
      <c r="HOT203" s="303"/>
      <c r="HOU203" s="303"/>
      <c r="HOV203" s="303"/>
      <c r="HOW203" s="303"/>
      <c r="HOX203" s="303"/>
      <c r="HOY203" s="303"/>
      <c r="HOZ203" s="303"/>
      <c r="HPA203" s="303"/>
      <c r="HPB203" s="303"/>
      <c r="HPC203" s="303"/>
      <c r="HPD203" s="303"/>
      <c r="HPE203" s="303"/>
      <c r="HPF203" s="303"/>
      <c r="HPG203" s="303"/>
      <c r="HPH203" s="303"/>
      <c r="HPI203" s="303"/>
      <c r="HPJ203" s="303"/>
      <c r="HPK203" s="303"/>
      <c r="HPL203" s="303"/>
      <c r="HPM203" s="303"/>
      <c r="HPN203" s="303"/>
      <c r="HPO203" s="303"/>
      <c r="HPP203" s="303"/>
      <c r="HPQ203" s="303"/>
      <c r="HPR203" s="303"/>
      <c r="HPS203" s="303"/>
      <c r="HPT203" s="303"/>
      <c r="HPU203" s="303"/>
      <c r="HPV203" s="303"/>
      <c r="HPW203" s="303"/>
      <c r="HPX203" s="303"/>
      <c r="HPY203" s="303"/>
      <c r="HPZ203" s="303"/>
      <c r="HQA203" s="303"/>
      <c r="HQB203" s="303"/>
      <c r="HQC203" s="303"/>
      <c r="HQD203" s="303"/>
      <c r="HQE203" s="303"/>
      <c r="HQF203" s="303"/>
      <c r="HQG203" s="303"/>
      <c r="HQH203" s="303"/>
      <c r="HQI203" s="303"/>
      <c r="HQJ203" s="303"/>
      <c r="HQK203" s="303"/>
      <c r="HQL203" s="303"/>
      <c r="HQM203" s="303"/>
      <c r="HQN203" s="303"/>
      <c r="HQO203" s="303"/>
      <c r="HQP203" s="303"/>
      <c r="HQQ203" s="303"/>
      <c r="HQR203" s="303"/>
      <c r="HQS203" s="303"/>
      <c r="HQT203" s="303"/>
      <c r="HQU203" s="303"/>
      <c r="HQV203" s="303"/>
      <c r="HQW203" s="303"/>
      <c r="HQX203" s="303"/>
      <c r="HQY203" s="303"/>
      <c r="HQZ203" s="303"/>
      <c r="HRA203" s="303"/>
      <c r="HRB203" s="303"/>
      <c r="HRC203" s="303"/>
      <c r="HRD203" s="303"/>
      <c r="HRE203" s="303"/>
      <c r="HRF203" s="303"/>
      <c r="HRG203" s="303"/>
      <c r="HRH203" s="303"/>
      <c r="HRI203" s="303"/>
      <c r="HRJ203" s="303"/>
      <c r="HRK203" s="303"/>
      <c r="HRL203" s="303"/>
      <c r="HRM203" s="303"/>
      <c r="HRN203" s="303"/>
      <c r="HRO203" s="303"/>
      <c r="HRP203" s="303"/>
      <c r="HRQ203" s="303"/>
      <c r="HRR203" s="303"/>
      <c r="HRS203" s="303"/>
      <c r="HRT203" s="303"/>
      <c r="HRU203" s="303"/>
      <c r="HRV203" s="303"/>
      <c r="HRW203" s="303"/>
      <c r="HRX203" s="303"/>
      <c r="HRY203" s="303"/>
      <c r="HRZ203" s="303"/>
      <c r="HSA203" s="303"/>
      <c r="HSB203" s="303"/>
      <c r="HSC203" s="303"/>
      <c r="HSD203" s="303"/>
      <c r="HSE203" s="303"/>
      <c r="HSF203" s="303"/>
      <c r="HSG203" s="303"/>
      <c r="HSH203" s="303"/>
      <c r="HSI203" s="303"/>
      <c r="HSJ203" s="303"/>
      <c r="HSK203" s="303"/>
      <c r="HSL203" s="303"/>
      <c r="HSM203" s="303"/>
      <c r="HSN203" s="303"/>
      <c r="HSO203" s="303"/>
      <c r="HSP203" s="303"/>
      <c r="HSQ203" s="303"/>
      <c r="HSR203" s="303"/>
      <c r="HSS203" s="303"/>
      <c r="HST203" s="303"/>
      <c r="HSU203" s="303"/>
      <c r="HSV203" s="303"/>
      <c r="HSW203" s="303"/>
      <c r="HSX203" s="303"/>
      <c r="HSY203" s="303"/>
      <c r="HSZ203" s="303"/>
      <c r="HTA203" s="303"/>
      <c r="HTB203" s="303"/>
      <c r="HTC203" s="303"/>
      <c r="HTD203" s="303"/>
      <c r="HTE203" s="303"/>
      <c r="HTF203" s="303"/>
      <c r="HTG203" s="303"/>
      <c r="HTH203" s="303"/>
      <c r="HTI203" s="303"/>
      <c r="HTJ203" s="303"/>
      <c r="HTK203" s="303"/>
      <c r="HTL203" s="303"/>
      <c r="HTM203" s="303"/>
      <c r="HTN203" s="303"/>
      <c r="HTO203" s="303"/>
      <c r="HTP203" s="303"/>
      <c r="HTQ203" s="303"/>
      <c r="HTR203" s="303"/>
      <c r="HTS203" s="303"/>
      <c r="HTT203" s="303"/>
      <c r="HTU203" s="303"/>
      <c r="HTV203" s="303"/>
      <c r="HTW203" s="303"/>
      <c r="HTX203" s="303"/>
      <c r="HTY203" s="303"/>
      <c r="HTZ203" s="303"/>
      <c r="HUA203" s="303"/>
      <c r="HUB203" s="303"/>
      <c r="HUC203" s="303"/>
      <c r="HUD203" s="303"/>
      <c r="HUE203" s="303"/>
      <c r="HUF203" s="303"/>
      <c r="HUG203" s="303"/>
      <c r="HUH203" s="303"/>
      <c r="HUI203" s="303"/>
      <c r="HUJ203" s="303"/>
      <c r="HUK203" s="303"/>
      <c r="HUL203" s="303"/>
      <c r="HUM203" s="303"/>
      <c r="HUN203" s="303"/>
      <c r="HUO203" s="303"/>
      <c r="HUP203" s="303"/>
      <c r="HUQ203" s="303"/>
      <c r="HUR203" s="303"/>
      <c r="HUS203" s="303"/>
      <c r="HUT203" s="303"/>
      <c r="HUU203" s="303"/>
      <c r="HUV203" s="303"/>
      <c r="HUW203" s="303"/>
      <c r="HUX203" s="303"/>
      <c r="HUY203" s="303"/>
      <c r="HUZ203" s="303"/>
      <c r="HVA203" s="303"/>
      <c r="HVB203" s="303"/>
      <c r="HVC203" s="303"/>
      <c r="HVD203" s="303"/>
      <c r="HVE203" s="303"/>
      <c r="HVF203" s="303"/>
      <c r="HVG203" s="303"/>
      <c r="HVH203" s="303"/>
      <c r="HVI203" s="303"/>
      <c r="HVJ203" s="303"/>
      <c r="HVK203" s="303"/>
      <c r="HVL203" s="303"/>
      <c r="HVM203" s="303"/>
      <c r="HVN203" s="303"/>
      <c r="HVO203" s="303"/>
      <c r="HVP203" s="303"/>
      <c r="HVQ203" s="303"/>
      <c r="HVR203" s="303"/>
      <c r="HVS203" s="303"/>
      <c r="HVT203" s="303"/>
      <c r="HVU203" s="303"/>
      <c r="HVV203" s="303"/>
      <c r="HVW203" s="303"/>
      <c r="HVX203" s="303"/>
      <c r="HVY203" s="303"/>
      <c r="HVZ203" s="303"/>
      <c r="HWA203" s="303"/>
      <c r="HWB203" s="303"/>
      <c r="HWC203" s="303"/>
      <c r="HWD203" s="303"/>
      <c r="HWE203" s="303"/>
      <c r="HWF203" s="303"/>
      <c r="HWG203" s="303"/>
      <c r="HWH203" s="303"/>
      <c r="HWI203" s="303"/>
      <c r="HWJ203" s="303"/>
      <c r="HWK203" s="303"/>
      <c r="HWL203" s="303"/>
      <c r="HWM203" s="303"/>
      <c r="HWN203" s="303"/>
      <c r="HWO203" s="303"/>
      <c r="HWP203" s="303"/>
      <c r="HWQ203" s="303"/>
      <c r="HWR203" s="303"/>
      <c r="HWS203" s="303"/>
      <c r="HWT203" s="303"/>
      <c r="HWU203" s="303"/>
      <c r="HWV203" s="303"/>
      <c r="HWW203" s="303"/>
      <c r="HWX203" s="303"/>
      <c r="HWY203" s="303"/>
      <c r="HWZ203" s="303"/>
      <c r="HXA203" s="303"/>
      <c r="HXB203" s="303"/>
      <c r="HXC203" s="303"/>
      <c r="HXD203" s="303"/>
      <c r="HXE203" s="303"/>
      <c r="HXF203" s="303"/>
      <c r="HXG203" s="303"/>
      <c r="HXH203" s="303"/>
      <c r="HXI203" s="303"/>
      <c r="HXJ203" s="303"/>
      <c r="HXK203" s="303"/>
      <c r="HXL203" s="303"/>
      <c r="HXM203" s="303"/>
      <c r="HXN203" s="303"/>
      <c r="HXO203" s="303"/>
      <c r="HXP203" s="303"/>
      <c r="HXQ203" s="303"/>
      <c r="HXR203" s="303"/>
      <c r="HXS203" s="303"/>
      <c r="HXT203" s="303"/>
      <c r="HXU203" s="303"/>
      <c r="HXV203" s="303"/>
      <c r="HXW203" s="303"/>
      <c r="HXX203" s="303"/>
      <c r="HXY203" s="303"/>
      <c r="HXZ203" s="303"/>
      <c r="HYA203" s="303"/>
      <c r="HYB203" s="303"/>
      <c r="HYC203" s="303"/>
      <c r="HYD203" s="303"/>
      <c r="HYE203" s="303"/>
      <c r="HYF203" s="303"/>
      <c r="HYG203" s="303"/>
      <c r="HYH203" s="303"/>
      <c r="HYI203" s="303"/>
      <c r="HYJ203" s="303"/>
      <c r="HYK203" s="303"/>
      <c r="HYL203" s="303"/>
      <c r="HYM203" s="303"/>
      <c r="HYN203" s="303"/>
      <c r="HYO203" s="303"/>
      <c r="HYP203" s="303"/>
      <c r="HYQ203" s="303"/>
      <c r="HYR203" s="303"/>
      <c r="HYS203" s="303"/>
      <c r="HYT203" s="303"/>
      <c r="HYU203" s="303"/>
      <c r="HYV203" s="303"/>
      <c r="HYW203" s="303"/>
      <c r="HYX203" s="303"/>
      <c r="HYY203" s="303"/>
      <c r="HYZ203" s="303"/>
      <c r="HZA203" s="303"/>
      <c r="HZB203" s="303"/>
      <c r="HZC203" s="303"/>
      <c r="HZD203" s="303"/>
      <c r="HZE203" s="303"/>
      <c r="HZF203" s="303"/>
      <c r="HZG203" s="303"/>
      <c r="HZH203" s="303"/>
      <c r="HZI203" s="303"/>
      <c r="HZJ203" s="303"/>
      <c r="HZK203" s="303"/>
      <c r="HZL203" s="303"/>
      <c r="HZM203" s="303"/>
      <c r="HZN203" s="303"/>
      <c r="HZO203" s="303"/>
      <c r="HZP203" s="303"/>
      <c r="HZQ203" s="303"/>
      <c r="HZR203" s="303"/>
      <c r="HZS203" s="303"/>
      <c r="HZT203" s="303"/>
      <c r="HZU203" s="303"/>
      <c r="HZV203" s="303"/>
      <c r="HZW203" s="303"/>
      <c r="HZX203" s="303"/>
      <c r="HZY203" s="303"/>
      <c r="HZZ203" s="303"/>
      <c r="IAA203" s="303"/>
      <c r="IAB203" s="303"/>
      <c r="IAC203" s="303"/>
      <c r="IAD203" s="303"/>
      <c r="IAE203" s="303"/>
      <c r="IAF203" s="303"/>
      <c r="IAG203" s="303"/>
      <c r="IAH203" s="303"/>
      <c r="IAI203" s="303"/>
      <c r="IAJ203" s="303"/>
      <c r="IAK203" s="303"/>
      <c r="IAL203" s="303"/>
      <c r="IAM203" s="303"/>
      <c r="IAN203" s="303"/>
      <c r="IAO203" s="303"/>
      <c r="IAP203" s="303"/>
      <c r="IAQ203" s="303"/>
      <c r="IAR203" s="303"/>
      <c r="IAS203" s="303"/>
      <c r="IAT203" s="303"/>
      <c r="IAU203" s="303"/>
      <c r="IAV203" s="303"/>
      <c r="IAW203" s="303"/>
      <c r="IAX203" s="303"/>
      <c r="IAY203" s="303"/>
      <c r="IAZ203" s="303"/>
      <c r="IBA203" s="303"/>
      <c r="IBB203" s="303"/>
      <c r="IBC203" s="303"/>
      <c r="IBD203" s="303"/>
      <c r="IBE203" s="303"/>
      <c r="IBF203" s="303"/>
      <c r="IBG203" s="303"/>
      <c r="IBH203" s="303"/>
      <c r="IBI203" s="303"/>
      <c r="IBJ203" s="303"/>
      <c r="IBK203" s="303"/>
      <c r="IBL203" s="303"/>
      <c r="IBM203" s="303"/>
      <c r="IBN203" s="303"/>
      <c r="IBO203" s="303"/>
      <c r="IBP203" s="303"/>
      <c r="IBQ203" s="303"/>
      <c r="IBR203" s="303"/>
      <c r="IBS203" s="303"/>
      <c r="IBT203" s="303"/>
      <c r="IBU203" s="303"/>
      <c r="IBV203" s="303"/>
      <c r="IBW203" s="303"/>
      <c r="IBX203" s="303"/>
      <c r="IBY203" s="303"/>
      <c r="IBZ203" s="303"/>
      <c r="ICA203" s="303"/>
      <c r="ICB203" s="303"/>
      <c r="ICC203" s="303"/>
      <c r="ICD203" s="303"/>
      <c r="ICE203" s="303"/>
      <c r="ICF203" s="303"/>
      <c r="ICG203" s="303"/>
      <c r="ICH203" s="303"/>
      <c r="ICI203" s="303"/>
      <c r="ICJ203" s="303"/>
      <c r="ICK203" s="303"/>
      <c r="ICL203" s="303"/>
      <c r="ICM203" s="303"/>
      <c r="ICN203" s="303"/>
      <c r="ICO203" s="303"/>
      <c r="ICP203" s="303"/>
      <c r="ICQ203" s="303"/>
      <c r="ICR203" s="303"/>
      <c r="ICS203" s="303"/>
      <c r="ICT203" s="303"/>
      <c r="ICU203" s="303"/>
      <c r="ICV203" s="303"/>
      <c r="ICW203" s="303"/>
      <c r="ICX203" s="303"/>
      <c r="ICY203" s="303"/>
      <c r="ICZ203" s="303"/>
      <c r="IDA203" s="303"/>
      <c r="IDB203" s="303"/>
      <c r="IDC203" s="303"/>
      <c r="IDD203" s="303"/>
      <c r="IDE203" s="303"/>
      <c r="IDF203" s="303"/>
      <c r="IDG203" s="303"/>
      <c r="IDH203" s="303"/>
      <c r="IDI203" s="303"/>
      <c r="IDJ203" s="303"/>
      <c r="IDK203" s="303"/>
      <c r="IDL203" s="303"/>
      <c r="IDM203" s="303"/>
      <c r="IDN203" s="303"/>
      <c r="IDO203" s="303"/>
      <c r="IDP203" s="303"/>
      <c r="IDQ203" s="303"/>
      <c r="IDR203" s="303"/>
      <c r="IDS203" s="303"/>
      <c r="IDT203" s="303"/>
      <c r="IDU203" s="303"/>
      <c r="IDV203" s="303"/>
      <c r="IDW203" s="303"/>
      <c r="IDX203" s="303"/>
      <c r="IDY203" s="303"/>
      <c r="IDZ203" s="303"/>
      <c r="IEA203" s="303"/>
      <c r="IEB203" s="303"/>
      <c r="IEC203" s="303"/>
      <c r="IED203" s="303"/>
      <c r="IEE203" s="303"/>
      <c r="IEF203" s="303"/>
      <c r="IEG203" s="303"/>
      <c r="IEH203" s="303"/>
      <c r="IEI203" s="303"/>
      <c r="IEJ203" s="303"/>
      <c r="IEK203" s="303"/>
      <c r="IEL203" s="303"/>
      <c r="IEM203" s="303"/>
      <c r="IEN203" s="303"/>
      <c r="IEO203" s="303"/>
      <c r="IEP203" s="303"/>
      <c r="IEQ203" s="303"/>
      <c r="IER203" s="303"/>
      <c r="IES203" s="303"/>
      <c r="IET203" s="303"/>
      <c r="IEU203" s="303"/>
      <c r="IEV203" s="303"/>
      <c r="IEW203" s="303"/>
      <c r="IEX203" s="303"/>
      <c r="IEY203" s="303"/>
      <c r="IEZ203" s="303"/>
      <c r="IFA203" s="303"/>
      <c r="IFB203" s="303"/>
      <c r="IFC203" s="303"/>
      <c r="IFD203" s="303"/>
      <c r="IFE203" s="303"/>
      <c r="IFF203" s="303"/>
      <c r="IFG203" s="303"/>
      <c r="IFH203" s="303"/>
      <c r="IFI203" s="303"/>
      <c r="IFJ203" s="303"/>
      <c r="IFK203" s="303"/>
      <c r="IFL203" s="303"/>
      <c r="IFM203" s="303"/>
      <c r="IFN203" s="303"/>
      <c r="IFO203" s="303"/>
      <c r="IFP203" s="303"/>
      <c r="IFQ203" s="303"/>
      <c r="IFR203" s="303"/>
      <c r="IFS203" s="303"/>
      <c r="IFT203" s="303"/>
      <c r="IFU203" s="303"/>
      <c r="IFV203" s="303"/>
      <c r="IFW203" s="303"/>
      <c r="IFX203" s="303"/>
      <c r="IFY203" s="303"/>
      <c r="IFZ203" s="303"/>
      <c r="IGA203" s="303"/>
      <c r="IGB203" s="303"/>
      <c r="IGC203" s="303"/>
      <c r="IGD203" s="303"/>
      <c r="IGE203" s="303"/>
      <c r="IGF203" s="303"/>
      <c r="IGG203" s="303"/>
      <c r="IGH203" s="303"/>
      <c r="IGI203" s="303"/>
      <c r="IGJ203" s="303"/>
      <c r="IGK203" s="303"/>
      <c r="IGL203" s="303"/>
      <c r="IGM203" s="303"/>
      <c r="IGN203" s="303"/>
      <c r="IGO203" s="303"/>
      <c r="IGP203" s="303"/>
      <c r="IGQ203" s="303"/>
      <c r="IGR203" s="303"/>
      <c r="IGS203" s="303"/>
      <c r="IGT203" s="303"/>
      <c r="IGU203" s="303"/>
      <c r="IGV203" s="303"/>
      <c r="IGW203" s="303"/>
      <c r="IGX203" s="303"/>
      <c r="IGY203" s="303"/>
      <c r="IGZ203" s="303"/>
      <c r="IHA203" s="303"/>
      <c r="IHB203" s="303"/>
      <c r="IHC203" s="303"/>
      <c r="IHD203" s="303"/>
      <c r="IHE203" s="303"/>
      <c r="IHF203" s="303"/>
      <c r="IHG203" s="303"/>
      <c r="IHH203" s="303"/>
      <c r="IHI203" s="303"/>
      <c r="IHJ203" s="303"/>
      <c r="IHK203" s="303"/>
      <c r="IHL203" s="303"/>
      <c r="IHM203" s="303"/>
      <c r="IHN203" s="303"/>
      <c r="IHO203" s="303"/>
      <c r="IHP203" s="303"/>
      <c r="IHQ203" s="303"/>
      <c r="IHR203" s="303"/>
      <c r="IHS203" s="303"/>
      <c r="IHT203" s="303"/>
      <c r="IHU203" s="303"/>
      <c r="IHV203" s="303"/>
      <c r="IHW203" s="303"/>
      <c r="IHX203" s="303"/>
      <c r="IHY203" s="303"/>
      <c r="IHZ203" s="303"/>
      <c r="IIA203" s="303"/>
      <c r="IIB203" s="303"/>
      <c r="IIC203" s="303"/>
      <c r="IID203" s="303"/>
      <c r="IIE203" s="303"/>
      <c r="IIF203" s="303"/>
      <c r="IIG203" s="303"/>
      <c r="IIH203" s="303"/>
      <c r="III203" s="303"/>
      <c r="IIJ203" s="303"/>
      <c r="IIK203" s="303"/>
      <c r="IIL203" s="303"/>
      <c r="IIM203" s="303"/>
      <c r="IIN203" s="303"/>
      <c r="IIO203" s="303"/>
      <c r="IIP203" s="303"/>
      <c r="IIQ203" s="303"/>
      <c r="IIR203" s="303"/>
      <c r="IIS203" s="303"/>
      <c r="IIT203" s="303"/>
      <c r="IIU203" s="303"/>
      <c r="IIV203" s="303"/>
      <c r="IIW203" s="303"/>
      <c r="IIX203" s="303"/>
      <c r="IIY203" s="303"/>
      <c r="IIZ203" s="303"/>
      <c r="IJA203" s="303"/>
      <c r="IJB203" s="303"/>
      <c r="IJC203" s="303"/>
      <c r="IJD203" s="303"/>
      <c r="IJE203" s="303"/>
      <c r="IJF203" s="303"/>
      <c r="IJG203" s="303"/>
      <c r="IJH203" s="303"/>
      <c r="IJI203" s="303"/>
      <c r="IJJ203" s="303"/>
      <c r="IJK203" s="303"/>
      <c r="IJL203" s="303"/>
      <c r="IJM203" s="303"/>
      <c r="IJN203" s="303"/>
      <c r="IJO203" s="303"/>
      <c r="IJP203" s="303"/>
      <c r="IJQ203" s="303"/>
      <c r="IJR203" s="303"/>
      <c r="IJS203" s="303"/>
      <c r="IJT203" s="303"/>
      <c r="IJU203" s="303"/>
      <c r="IJV203" s="303"/>
      <c r="IJW203" s="303"/>
      <c r="IJX203" s="303"/>
      <c r="IJY203" s="303"/>
      <c r="IJZ203" s="303"/>
      <c r="IKA203" s="303"/>
      <c r="IKB203" s="303"/>
      <c r="IKC203" s="303"/>
      <c r="IKD203" s="303"/>
      <c r="IKE203" s="303"/>
      <c r="IKF203" s="303"/>
      <c r="IKG203" s="303"/>
      <c r="IKH203" s="303"/>
      <c r="IKI203" s="303"/>
      <c r="IKJ203" s="303"/>
      <c r="IKK203" s="303"/>
      <c r="IKL203" s="303"/>
      <c r="IKM203" s="303"/>
      <c r="IKN203" s="303"/>
      <c r="IKO203" s="303"/>
      <c r="IKP203" s="303"/>
      <c r="IKQ203" s="303"/>
      <c r="IKR203" s="303"/>
      <c r="IKS203" s="303"/>
      <c r="IKT203" s="303"/>
      <c r="IKU203" s="303"/>
      <c r="IKV203" s="303"/>
      <c r="IKW203" s="303"/>
      <c r="IKX203" s="303"/>
      <c r="IKY203" s="303"/>
      <c r="IKZ203" s="303"/>
      <c r="ILA203" s="303"/>
      <c r="ILB203" s="303"/>
      <c r="ILC203" s="303"/>
      <c r="ILD203" s="303"/>
      <c r="ILE203" s="303"/>
      <c r="ILF203" s="303"/>
      <c r="ILG203" s="303"/>
      <c r="ILH203" s="303"/>
      <c r="ILI203" s="303"/>
      <c r="ILJ203" s="303"/>
      <c r="ILK203" s="303"/>
      <c r="ILL203" s="303"/>
      <c r="ILM203" s="303"/>
      <c r="ILN203" s="303"/>
      <c r="ILO203" s="303"/>
      <c r="ILP203" s="303"/>
      <c r="ILQ203" s="303"/>
      <c r="ILR203" s="303"/>
      <c r="ILS203" s="303"/>
      <c r="ILT203" s="303"/>
      <c r="ILU203" s="303"/>
      <c r="ILV203" s="303"/>
      <c r="ILW203" s="303"/>
      <c r="ILX203" s="303"/>
      <c r="ILY203" s="303"/>
      <c r="ILZ203" s="303"/>
      <c r="IMA203" s="303"/>
      <c r="IMB203" s="303"/>
      <c r="IMC203" s="303"/>
      <c r="IMD203" s="303"/>
      <c r="IME203" s="303"/>
      <c r="IMF203" s="303"/>
      <c r="IMG203" s="303"/>
      <c r="IMH203" s="303"/>
      <c r="IMI203" s="303"/>
      <c r="IMJ203" s="303"/>
      <c r="IMK203" s="303"/>
      <c r="IML203" s="303"/>
      <c r="IMM203" s="303"/>
      <c r="IMN203" s="303"/>
      <c r="IMO203" s="303"/>
      <c r="IMP203" s="303"/>
      <c r="IMQ203" s="303"/>
      <c r="IMR203" s="303"/>
      <c r="IMS203" s="303"/>
      <c r="IMT203" s="303"/>
      <c r="IMU203" s="303"/>
      <c r="IMV203" s="303"/>
      <c r="IMW203" s="303"/>
      <c r="IMX203" s="303"/>
      <c r="IMY203" s="303"/>
      <c r="IMZ203" s="303"/>
      <c r="INA203" s="303"/>
      <c r="INB203" s="303"/>
      <c r="INC203" s="303"/>
      <c r="IND203" s="303"/>
      <c r="INE203" s="303"/>
      <c r="INF203" s="303"/>
      <c r="ING203" s="303"/>
      <c r="INH203" s="303"/>
      <c r="INI203" s="303"/>
      <c r="INJ203" s="303"/>
      <c r="INK203" s="303"/>
      <c r="INL203" s="303"/>
      <c r="INM203" s="303"/>
      <c r="INN203" s="303"/>
      <c r="INO203" s="303"/>
      <c r="INP203" s="303"/>
      <c r="INQ203" s="303"/>
      <c r="INR203" s="303"/>
      <c r="INS203" s="303"/>
      <c r="INT203" s="303"/>
      <c r="INU203" s="303"/>
      <c r="INV203" s="303"/>
      <c r="INW203" s="303"/>
      <c r="INX203" s="303"/>
      <c r="INY203" s="303"/>
      <c r="INZ203" s="303"/>
      <c r="IOA203" s="303"/>
      <c r="IOB203" s="303"/>
      <c r="IOC203" s="303"/>
      <c r="IOD203" s="303"/>
      <c r="IOE203" s="303"/>
      <c r="IOF203" s="303"/>
      <c r="IOG203" s="303"/>
      <c r="IOH203" s="303"/>
      <c r="IOI203" s="303"/>
      <c r="IOJ203" s="303"/>
      <c r="IOK203" s="303"/>
      <c r="IOL203" s="303"/>
      <c r="IOM203" s="303"/>
      <c r="ION203" s="303"/>
      <c r="IOO203" s="303"/>
      <c r="IOP203" s="303"/>
      <c r="IOQ203" s="303"/>
      <c r="IOR203" s="303"/>
      <c r="IOS203" s="303"/>
      <c r="IOT203" s="303"/>
      <c r="IOU203" s="303"/>
      <c r="IOV203" s="303"/>
      <c r="IOW203" s="303"/>
      <c r="IOX203" s="303"/>
      <c r="IOY203" s="303"/>
      <c r="IOZ203" s="303"/>
      <c r="IPA203" s="303"/>
      <c r="IPB203" s="303"/>
      <c r="IPC203" s="303"/>
      <c r="IPD203" s="303"/>
      <c r="IPE203" s="303"/>
      <c r="IPF203" s="303"/>
      <c r="IPG203" s="303"/>
      <c r="IPH203" s="303"/>
      <c r="IPI203" s="303"/>
      <c r="IPJ203" s="303"/>
      <c r="IPK203" s="303"/>
      <c r="IPL203" s="303"/>
      <c r="IPM203" s="303"/>
      <c r="IPN203" s="303"/>
      <c r="IPO203" s="303"/>
      <c r="IPP203" s="303"/>
      <c r="IPQ203" s="303"/>
      <c r="IPR203" s="303"/>
      <c r="IPS203" s="303"/>
      <c r="IPT203" s="303"/>
      <c r="IPU203" s="303"/>
      <c r="IPV203" s="303"/>
      <c r="IPW203" s="303"/>
      <c r="IPX203" s="303"/>
      <c r="IPY203" s="303"/>
      <c r="IPZ203" s="303"/>
      <c r="IQA203" s="303"/>
      <c r="IQB203" s="303"/>
      <c r="IQC203" s="303"/>
      <c r="IQD203" s="303"/>
      <c r="IQE203" s="303"/>
      <c r="IQF203" s="303"/>
      <c r="IQG203" s="303"/>
      <c r="IQH203" s="303"/>
      <c r="IQI203" s="303"/>
      <c r="IQJ203" s="303"/>
      <c r="IQK203" s="303"/>
      <c r="IQL203" s="303"/>
      <c r="IQM203" s="303"/>
      <c r="IQN203" s="303"/>
      <c r="IQO203" s="303"/>
      <c r="IQP203" s="303"/>
      <c r="IQQ203" s="303"/>
      <c r="IQR203" s="303"/>
      <c r="IQS203" s="303"/>
      <c r="IQT203" s="303"/>
      <c r="IQU203" s="303"/>
      <c r="IQV203" s="303"/>
      <c r="IQW203" s="303"/>
      <c r="IQX203" s="303"/>
      <c r="IQY203" s="303"/>
      <c r="IQZ203" s="303"/>
      <c r="IRA203" s="303"/>
      <c r="IRB203" s="303"/>
      <c r="IRC203" s="303"/>
      <c r="IRD203" s="303"/>
      <c r="IRE203" s="303"/>
      <c r="IRF203" s="303"/>
      <c r="IRG203" s="303"/>
      <c r="IRH203" s="303"/>
      <c r="IRI203" s="303"/>
      <c r="IRJ203" s="303"/>
      <c r="IRK203" s="303"/>
      <c r="IRL203" s="303"/>
      <c r="IRM203" s="303"/>
      <c r="IRN203" s="303"/>
      <c r="IRO203" s="303"/>
      <c r="IRP203" s="303"/>
      <c r="IRQ203" s="303"/>
      <c r="IRR203" s="303"/>
      <c r="IRS203" s="303"/>
      <c r="IRT203" s="303"/>
      <c r="IRU203" s="303"/>
      <c r="IRV203" s="303"/>
      <c r="IRW203" s="303"/>
      <c r="IRX203" s="303"/>
      <c r="IRY203" s="303"/>
      <c r="IRZ203" s="303"/>
      <c r="ISA203" s="303"/>
      <c r="ISB203" s="303"/>
      <c r="ISC203" s="303"/>
      <c r="ISD203" s="303"/>
      <c r="ISE203" s="303"/>
      <c r="ISF203" s="303"/>
      <c r="ISG203" s="303"/>
      <c r="ISH203" s="303"/>
      <c r="ISI203" s="303"/>
      <c r="ISJ203" s="303"/>
      <c r="ISK203" s="303"/>
      <c r="ISL203" s="303"/>
      <c r="ISM203" s="303"/>
      <c r="ISN203" s="303"/>
      <c r="ISO203" s="303"/>
      <c r="ISP203" s="303"/>
      <c r="ISQ203" s="303"/>
      <c r="ISR203" s="303"/>
      <c r="ISS203" s="303"/>
      <c r="IST203" s="303"/>
      <c r="ISU203" s="303"/>
      <c r="ISV203" s="303"/>
      <c r="ISW203" s="303"/>
      <c r="ISX203" s="303"/>
      <c r="ISY203" s="303"/>
      <c r="ISZ203" s="303"/>
      <c r="ITA203" s="303"/>
      <c r="ITB203" s="303"/>
      <c r="ITC203" s="303"/>
      <c r="ITD203" s="303"/>
      <c r="ITE203" s="303"/>
      <c r="ITF203" s="303"/>
      <c r="ITG203" s="303"/>
      <c r="ITH203" s="303"/>
      <c r="ITI203" s="303"/>
      <c r="ITJ203" s="303"/>
      <c r="ITK203" s="303"/>
      <c r="ITL203" s="303"/>
      <c r="ITM203" s="303"/>
      <c r="ITN203" s="303"/>
      <c r="ITO203" s="303"/>
      <c r="ITP203" s="303"/>
      <c r="ITQ203" s="303"/>
      <c r="ITR203" s="303"/>
      <c r="ITS203" s="303"/>
      <c r="ITT203" s="303"/>
      <c r="ITU203" s="303"/>
      <c r="ITV203" s="303"/>
      <c r="ITW203" s="303"/>
      <c r="ITX203" s="303"/>
      <c r="ITY203" s="303"/>
      <c r="ITZ203" s="303"/>
      <c r="IUA203" s="303"/>
      <c r="IUB203" s="303"/>
      <c r="IUC203" s="303"/>
      <c r="IUD203" s="303"/>
      <c r="IUE203" s="303"/>
      <c r="IUF203" s="303"/>
      <c r="IUG203" s="303"/>
      <c r="IUH203" s="303"/>
      <c r="IUI203" s="303"/>
      <c r="IUJ203" s="303"/>
      <c r="IUK203" s="303"/>
      <c r="IUL203" s="303"/>
      <c r="IUM203" s="303"/>
      <c r="IUN203" s="303"/>
      <c r="IUO203" s="303"/>
      <c r="IUP203" s="303"/>
      <c r="IUQ203" s="303"/>
      <c r="IUR203" s="303"/>
      <c r="IUS203" s="303"/>
      <c r="IUT203" s="303"/>
      <c r="IUU203" s="303"/>
      <c r="IUV203" s="303"/>
      <c r="IUW203" s="303"/>
      <c r="IUX203" s="303"/>
      <c r="IUY203" s="303"/>
      <c r="IUZ203" s="303"/>
      <c r="IVA203" s="303"/>
      <c r="IVB203" s="303"/>
      <c r="IVC203" s="303"/>
      <c r="IVD203" s="303"/>
      <c r="IVE203" s="303"/>
      <c r="IVF203" s="303"/>
      <c r="IVG203" s="303"/>
      <c r="IVH203" s="303"/>
      <c r="IVI203" s="303"/>
      <c r="IVJ203" s="303"/>
      <c r="IVK203" s="303"/>
      <c r="IVL203" s="303"/>
      <c r="IVM203" s="303"/>
      <c r="IVN203" s="303"/>
      <c r="IVO203" s="303"/>
      <c r="IVP203" s="303"/>
      <c r="IVQ203" s="303"/>
      <c r="IVR203" s="303"/>
      <c r="IVS203" s="303"/>
      <c r="IVT203" s="303"/>
      <c r="IVU203" s="303"/>
      <c r="IVV203" s="303"/>
      <c r="IVW203" s="303"/>
      <c r="IVX203" s="303"/>
      <c r="IVY203" s="303"/>
      <c r="IVZ203" s="303"/>
      <c r="IWA203" s="303"/>
      <c r="IWB203" s="303"/>
      <c r="IWC203" s="303"/>
      <c r="IWD203" s="303"/>
      <c r="IWE203" s="303"/>
      <c r="IWF203" s="303"/>
      <c r="IWG203" s="303"/>
      <c r="IWH203" s="303"/>
      <c r="IWI203" s="303"/>
      <c r="IWJ203" s="303"/>
      <c r="IWK203" s="303"/>
      <c r="IWL203" s="303"/>
      <c r="IWM203" s="303"/>
      <c r="IWN203" s="303"/>
      <c r="IWO203" s="303"/>
      <c r="IWP203" s="303"/>
      <c r="IWQ203" s="303"/>
      <c r="IWR203" s="303"/>
      <c r="IWS203" s="303"/>
      <c r="IWT203" s="303"/>
      <c r="IWU203" s="303"/>
      <c r="IWV203" s="303"/>
      <c r="IWW203" s="303"/>
      <c r="IWX203" s="303"/>
      <c r="IWY203" s="303"/>
      <c r="IWZ203" s="303"/>
      <c r="IXA203" s="303"/>
      <c r="IXB203" s="303"/>
      <c r="IXC203" s="303"/>
      <c r="IXD203" s="303"/>
      <c r="IXE203" s="303"/>
      <c r="IXF203" s="303"/>
      <c r="IXG203" s="303"/>
      <c r="IXH203" s="303"/>
      <c r="IXI203" s="303"/>
      <c r="IXJ203" s="303"/>
      <c r="IXK203" s="303"/>
      <c r="IXL203" s="303"/>
      <c r="IXM203" s="303"/>
      <c r="IXN203" s="303"/>
      <c r="IXO203" s="303"/>
      <c r="IXP203" s="303"/>
      <c r="IXQ203" s="303"/>
      <c r="IXR203" s="303"/>
      <c r="IXS203" s="303"/>
      <c r="IXT203" s="303"/>
      <c r="IXU203" s="303"/>
      <c r="IXV203" s="303"/>
      <c r="IXW203" s="303"/>
      <c r="IXX203" s="303"/>
      <c r="IXY203" s="303"/>
      <c r="IXZ203" s="303"/>
      <c r="IYA203" s="303"/>
      <c r="IYB203" s="303"/>
      <c r="IYC203" s="303"/>
      <c r="IYD203" s="303"/>
      <c r="IYE203" s="303"/>
      <c r="IYF203" s="303"/>
      <c r="IYG203" s="303"/>
      <c r="IYH203" s="303"/>
      <c r="IYI203" s="303"/>
      <c r="IYJ203" s="303"/>
      <c r="IYK203" s="303"/>
      <c r="IYL203" s="303"/>
      <c r="IYM203" s="303"/>
      <c r="IYN203" s="303"/>
      <c r="IYO203" s="303"/>
      <c r="IYP203" s="303"/>
      <c r="IYQ203" s="303"/>
      <c r="IYR203" s="303"/>
      <c r="IYS203" s="303"/>
      <c r="IYT203" s="303"/>
      <c r="IYU203" s="303"/>
      <c r="IYV203" s="303"/>
      <c r="IYW203" s="303"/>
      <c r="IYX203" s="303"/>
      <c r="IYY203" s="303"/>
      <c r="IYZ203" s="303"/>
      <c r="IZA203" s="303"/>
      <c r="IZB203" s="303"/>
      <c r="IZC203" s="303"/>
      <c r="IZD203" s="303"/>
      <c r="IZE203" s="303"/>
      <c r="IZF203" s="303"/>
      <c r="IZG203" s="303"/>
      <c r="IZH203" s="303"/>
      <c r="IZI203" s="303"/>
      <c r="IZJ203" s="303"/>
      <c r="IZK203" s="303"/>
      <c r="IZL203" s="303"/>
      <c r="IZM203" s="303"/>
      <c r="IZN203" s="303"/>
      <c r="IZO203" s="303"/>
      <c r="IZP203" s="303"/>
      <c r="IZQ203" s="303"/>
      <c r="IZR203" s="303"/>
      <c r="IZS203" s="303"/>
      <c r="IZT203" s="303"/>
      <c r="IZU203" s="303"/>
      <c r="IZV203" s="303"/>
      <c r="IZW203" s="303"/>
      <c r="IZX203" s="303"/>
      <c r="IZY203" s="303"/>
      <c r="IZZ203" s="303"/>
      <c r="JAA203" s="303"/>
      <c r="JAB203" s="303"/>
      <c r="JAC203" s="303"/>
      <c r="JAD203" s="303"/>
      <c r="JAE203" s="303"/>
      <c r="JAF203" s="303"/>
      <c r="JAG203" s="303"/>
      <c r="JAH203" s="303"/>
      <c r="JAI203" s="303"/>
      <c r="JAJ203" s="303"/>
      <c r="JAK203" s="303"/>
      <c r="JAL203" s="303"/>
      <c r="JAM203" s="303"/>
      <c r="JAN203" s="303"/>
      <c r="JAO203" s="303"/>
      <c r="JAP203" s="303"/>
      <c r="JAQ203" s="303"/>
      <c r="JAR203" s="303"/>
      <c r="JAS203" s="303"/>
      <c r="JAT203" s="303"/>
      <c r="JAU203" s="303"/>
      <c r="JAV203" s="303"/>
      <c r="JAW203" s="303"/>
      <c r="JAX203" s="303"/>
      <c r="JAY203" s="303"/>
      <c r="JAZ203" s="303"/>
      <c r="JBA203" s="303"/>
      <c r="JBB203" s="303"/>
      <c r="JBC203" s="303"/>
      <c r="JBD203" s="303"/>
      <c r="JBE203" s="303"/>
      <c r="JBF203" s="303"/>
      <c r="JBG203" s="303"/>
      <c r="JBH203" s="303"/>
      <c r="JBI203" s="303"/>
      <c r="JBJ203" s="303"/>
      <c r="JBK203" s="303"/>
      <c r="JBL203" s="303"/>
      <c r="JBM203" s="303"/>
      <c r="JBN203" s="303"/>
      <c r="JBO203" s="303"/>
      <c r="JBP203" s="303"/>
      <c r="JBQ203" s="303"/>
      <c r="JBR203" s="303"/>
      <c r="JBS203" s="303"/>
      <c r="JBT203" s="303"/>
      <c r="JBU203" s="303"/>
      <c r="JBV203" s="303"/>
      <c r="JBW203" s="303"/>
      <c r="JBX203" s="303"/>
      <c r="JBY203" s="303"/>
      <c r="JBZ203" s="303"/>
      <c r="JCA203" s="303"/>
      <c r="JCB203" s="303"/>
      <c r="JCC203" s="303"/>
      <c r="JCD203" s="303"/>
      <c r="JCE203" s="303"/>
      <c r="JCF203" s="303"/>
      <c r="JCG203" s="303"/>
      <c r="JCH203" s="303"/>
      <c r="JCI203" s="303"/>
      <c r="JCJ203" s="303"/>
      <c r="JCK203" s="303"/>
      <c r="JCL203" s="303"/>
      <c r="JCM203" s="303"/>
      <c r="JCN203" s="303"/>
      <c r="JCO203" s="303"/>
      <c r="JCP203" s="303"/>
      <c r="JCQ203" s="303"/>
      <c r="JCR203" s="303"/>
      <c r="JCS203" s="303"/>
      <c r="JCT203" s="303"/>
      <c r="JCU203" s="303"/>
      <c r="JCV203" s="303"/>
      <c r="JCW203" s="303"/>
      <c r="JCX203" s="303"/>
      <c r="JCY203" s="303"/>
      <c r="JCZ203" s="303"/>
      <c r="JDA203" s="303"/>
      <c r="JDB203" s="303"/>
      <c r="JDC203" s="303"/>
      <c r="JDD203" s="303"/>
      <c r="JDE203" s="303"/>
      <c r="JDF203" s="303"/>
      <c r="JDG203" s="303"/>
      <c r="JDH203" s="303"/>
      <c r="JDI203" s="303"/>
      <c r="JDJ203" s="303"/>
      <c r="JDK203" s="303"/>
      <c r="JDL203" s="303"/>
      <c r="JDM203" s="303"/>
      <c r="JDN203" s="303"/>
      <c r="JDO203" s="303"/>
      <c r="JDP203" s="303"/>
      <c r="JDQ203" s="303"/>
      <c r="JDR203" s="303"/>
      <c r="JDS203" s="303"/>
      <c r="JDT203" s="303"/>
      <c r="JDU203" s="303"/>
      <c r="JDV203" s="303"/>
      <c r="JDW203" s="303"/>
      <c r="JDX203" s="303"/>
      <c r="JDY203" s="303"/>
      <c r="JDZ203" s="303"/>
      <c r="JEA203" s="303"/>
      <c r="JEB203" s="303"/>
      <c r="JEC203" s="303"/>
      <c r="JED203" s="303"/>
      <c r="JEE203" s="303"/>
      <c r="JEF203" s="303"/>
      <c r="JEG203" s="303"/>
      <c r="JEH203" s="303"/>
      <c r="JEI203" s="303"/>
      <c r="JEJ203" s="303"/>
      <c r="JEK203" s="303"/>
      <c r="JEL203" s="303"/>
      <c r="JEM203" s="303"/>
      <c r="JEN203" s="303"/>
      <c r="JEO203" s="303"/>
      <c r="JEP203" s="303"/>
      <c r="JEQ203" s="303"/>
      <c r="JER203" s="303"/>
      <c r="JES203" s="303"/>
      <c r="JET203" s="303"/>
      <c r="JEU203" s="303"/>
      <c r="JEV203" s="303"/>
      <c r="JEW203" s="303"/>
      <c r="JEX203" s="303"/>
      <c r="JEY203" s="303"/>
      <c r="JEZ203" s="303"/>
      <c r="JFA203" s="303"/>
      <c r="JFB203" s="303"/>
      <c r="JFC203" s="303"/>
      <c r="JFD203" s="303"/>
      <c r="JFE203" s="303"/>
      <c r="JFF203" s="303"/>
      <c r="JFG203" s="303"/>
      <c r="JFH203" s="303"/>
      <c r="JFI203" s="303"/>
      <c r="JFJ203" s="303"/>
      <c r="JFK203" s="303"/>
      <c r="JFL203" s="303"/>
      <c r="JFM203" s="303"/>
      <c r="JFN203" s="303"/>
      <c r="JFO203" s="303"/>
      <c r="JFP203" s="303"/>
      <c r="JFQ203" s="303"/>
      <c r="JFR203" s="303"/>
      <c r="JFS203" s="303"/>
      <c r="JFT203" s="303"/>
      <c r="JFU203" s="303"/>
      <c r="JFV203" s="303"/>
      <c r="JFW203" s="303"/>
      <c r="JFX203" s="303"/>
      <c r="JFY203" s="303"/>
      <c r="JFZ203" s="303"/>
      <c r="JGA203" s="303"/>
      <c r="JGB203" s="303"/>
      <c r="JGC203" s="303"/>
      <c r="JGD203" s="303"/>
      <c r="JGE203" s="303"/>
      <c r="JGF203" s="303"/>
      <c r="JGG203" s="303"/>
      <c r="JGH203" s="303"/>
      <c r="JGI203" s="303"/>
      <c r="JGJ203" s="303"/>
      <c r="JGK203" s="303"/>
      <c r="JGL203" s="303"/>
      <c r="JGM203" s="303"/>
      <c r="JGN203" s="303"/>
      <c r="JGO203" s="303"/>
      <c r="JGP203" s="303"/>
      <c r="JGQ203" s="303"/>
      <c r="JGR203" s="303"/>
      <c r="JGS203" s="303"/>
      <c r="JGT203" s="303"/>
      <c r="JGU203" s="303"/>
      <c r="JGV203" s="303"/>
      <c r="JGW203" s="303"/>
      <c r="JGX203" s="303"/>
      <c r="JGY203" s="303"/>
      <c r="JGZ203" s="303"/>
      <c r="JHA203" s="303"/>
      <c r="JHB203" s="303"/>
      <c r="JHC203" s="303"/>
      <c r="JHD203" s="303"/>
      <c r="JHE203" s="303"/>
      <c r="JHF203" s="303"/>
      <c r="JHG203" s="303"/>
      <c r="JHH203" s="303"/>
      <c r="JHI203" s="303"/>
      <c r="JHJ203" s="303"/>
      <c r="JHK203" s="303"/>
      <c r="JHL203" s="303"/>
      <c r="JHM203" s="303"/>
      <c r="JHN203" s="303"/>
      <c r="JHO203" s="303"/>
      <c r="JHP203" s="303"/>
      <c r="JHQ203" s="303"/>
      <c r="JHR203" s="303"/>
      <c r="JHS203" s="303"/>
      <c r="JHT203" s="303"/>
      <c r="JHU203" s="303"/>
      <c r="JHV203" s="303"/>
      <c r="JHW203" s="303"/>
      <c r="JHX203" s="303"/>
      <c r="JHY203" s="303"/>
      <c r="JHZ203" s="303"/>
      <c r="JIA203" s="303"/>
      <c r="JIB203" s="303"/>
      <c r="JIC203" s="303"/>
      <c r="JID203" s="303"/>
      <c r="JIE203" s="303"/>
      <c r="JIF203" s="303"/>
      <c r="JIG203" s="303"/>
      <c r="JIH203" s="303"/>
      <c r="JII203" s="303"/>
      <c r="JIJ203" s="303"/>
      <c r="JIK203" s="303"/>
      <c r="JIL203" s="303"/>
      <c r="JIM203" s="303"/>
      <c r="JIN203" s="303"/>
      <c r="JIO203" s="303"/>
      <c r="JIP203" s="303"/>
      <c r="JIQ203" s="303"/>
      <c r="JIR203" s="303"/>
      <c r="JIS203" s="303"/>
      <c r="JIT203" s="303"/>
      <c r="JIU203" s="303"/>
      <c r="JIV203" s="303"/>
      <c r="JIW203" s="303"/>
      <c r="JIX203" s="303"/>
      <c r="JIY203" s="303"/>
      <c r="JIZ203" s="303"/>
      <c r="JJA203" s="303"/>
      <c r="JJB203" s="303"/>
      <c r="JJC203" s="303"/>
      <c r="JJD203" s="303"/>
      <c r="JJE203" s="303"/>
      <c r="JJF203" s="303"/>
      <c r="JJG203" s="303"/>
      <c r="JJH203" s="303"/>
      <c r="JJI203" s="303"/>
      <c r="JJJ203" s="303"/>
      <c r="JJK203" s="303"/>
      <c r="JJL203" s="303"/>
      <c r="JJM203" s="303"/>
      <c r="JJN203" s="303"/>
      <c r="JJO203" s="303"/>
      <c r="JJP203" s="303"/>
      <c r="JJQ203" s="303"/>
      <c r="JJR203" s="303"/>
      <c r="JJS203" s="303"/>
      <c r="JJT203" s="303"/>
      <c r="JJU203" s="303"/>
      <c r="JJV203" s="303"/>
      <c r="JJW203" s="303"/>
      <c r="JJX203" s="303"/>
      <c r="JJY203" s="303"/>
      <c r="JJZ203" s="303"/>
      <c r="JKA203" s="303"/>
      <c r="JKB203" s="303"/>
      <c r="JKC203" s="303"/>
      <c r="JKD203" s="303"/>
      <c r="JKE203" s="303"/>
      <c r="JKF203" s="303"/>
      <c r="JKG203" s="303"/>
      <c r="JKH203" s="303"/>
      <c r="JKI203" s="303"/>
      <c r="JKJ203" s="303"/>
      <c r="JKK203" s="303"/>
      <c r="JKL203" s="303"/>
      <c r="JKM203" s="303"/>
      <c r="JKN203" s="303"/>
      <c r="JKO203" s="303"/>
      <c r="JKP203" s="303"/>
      <c r="JKQ203" s="303"/>
      <c r="JKR203" s="303"/>
      <c r="JKS203" s="303"/>
      <c r="JKT203" s="303"/>
      <c r="JKU203" s="303"/>
      <c r="JKV203" s="303"/>
      <c r="JKW203" s="303"/>
      <c r="JKX203" s="303"/>
      <c r="JKY203" s="303"/>
      <c r="JKZ203" s="303"/>
      <c r="JLA203" s="303"/>
      <c r="JLB203" s="303"/>
      <c r="JLC203" s="303"/>
      <c r="JLD203" s="303"/>
      <c r="JLE203" s="303"/>
      <c r="JLF203" s="303"/>
      <c r="JLG203" s="303"/>
      <c r="JLH203" s="303"/>
      <c r="JLI203" s="303"/>
      <c r="JLJ203" s="303"/>
      <c r="JLK203" s="303"/>
      <c r="JLL203" s="303"/>
      <c r="JLM203" s="303"/>
      <c r="JLN203" s="303"/>
      <c r="JLO203" s="303"/>
      <c r="JLP203" s="303"/>
      <c r="JLQ203" s="303"/>
      <c r="JLR203" s="303"/>
      <c r="JLS203" s="303"/>
      <c r="JLT203" s="303"/>
      <c r="JLU203" s="303"/>
      <c r="JLV203" s="303"/>
      <c r="JLW203" s="303"/>
      <c r="JLX203" s="303"/>
      <c r="JLY203" s="303"/>
      <c r="JLZ203" s="303"/>
      <c r="JMA203" s="303"/>
      <c r="JMB203" s="303"/>
      <c r="JMC203" s="303"/>
      <c r="JMD203" s="303"/>
      <c r="JME203" s="303"/>
      <c r="JMF203" s="303"/>
      <c r="JMG203" s="303"/>
      <c r="JMH203" s="303"/>
      <c r="JMI203" s="303"/>
      <c r="JMJ203" s="303"/>
      <c r="JMK203" s="303"/>
      <c r="JML203" s="303"/>
      <c r="JMM203" s="303"/>
      <c r="JMN203" s="303"/>
      <c r="JMO203" s="303"/>
      <c r="JMP203" s="303"/>
      <c r="JMQ203" s="303"/>
      <c r="JMR203" s="303"/>
      <c r="JMS203" s="303"/>
      <c r="JMT203" s="303"/>
      <c r="JMU203" s="303"/>
      <c r="JMV203" s="303"/>
      <c r="JMW203" s="303"/>
      <c r="JMX203" s="303"/>
      <c r="JMY203" s="303"/>
      <c r="JMZ203" s="303"/>
      <c r="JNA203" s="303"/>
      <c r="JNB203" s="303"/>
      <c r="JNC203" s="303"/>
      <c r="JND203" s="303"/>
      <c r="JNE203" s="303"/>
      <c r="JNF203" s="303"/>
      <c r="JNG203" s="303"/>
      <c r="JNH203" s="303"/>
      <c r="JNI203" s="303"/>
      <c r="JNJ203" s="303"/>
      <c r="JNK203" s="303"/>
      <c r="JNL203" s="303"/>
      <c r="JNM203" s="303"/>
      <c r="JNN203" s="303"/>
      <c r="JNO203" s="303"/>
      <c r="JNP203" s="303"/>
      <c r="JNQ203" s="303"/>
      <c r="JNR203" s="303"/>
      <c r="JNS203" s="303"/>
      <c r="JNT203" s="303"/>
      <c r="JNU203" s="303"/>
      <c r="JNV203" s="303"/>
      <c r="JNW203" s="303"/>
      <c r="JNX203" s="303"/>
      <c r="JNY203" s="303"/>
      <c r="JNZ203" s="303"/>
      <c r="JOA203" s="303"/>
      <c r="JOB203" s="303"/>
      <c r="JOC203" s="303"/>
      <c r="JOD203" s="303"/>
      <c r="JOE203" s="303"/>
      <c r="JOF203" s="303"/>
      <c r="JOG203" s="303"/>
      <c r="JOH203" s="303"/>
      <c r="JOI203" s="303"/>
      <c r="JOJ203" s="303"/>
      <c r="JOK203" s="303"/>
      <c r="JOL203" s="303"/>
      <c r="JOM203" s="303"/>
      <c r="JON203" s="303"/>
      <c r="JOO203" s="303"/>
      <c r="JOP203" s="303"/>
      <c r="JOQ203" s="303"/>
      <c r="JOR203" s="303"/>
      <c r="JOS203" s="303"/>
      <c r="JOT203" s="303"/>
      <c r="JOU203" s="303"/>
      <c r="JOV203" s="303"/>
      <c r="JOW203" s="303"/>
      <c r="JOX203" s="303"/>
      <c r="JOY203" s="303"/>
      <c r="JOZ203" s="303"/>
      <c r="JPA203" s="303"/>
      <c r="JPB203" s="303"/>
      <c r="JPC203" s="303"/>
      <c r="JPD203" s="303"/>
      <c r="JPE203" s="303"/>
      <c r="JPF203" s="303"/>
      <c r="JPG203" s="303"/>
      <c r="JPH203" s="303"/>
      <c r="JPI203" s="303"/>
      <c r="JPJ203" s="303"/>
      <c r="JPK203" s="303"/>
      <c r="JPL203" s="303"/>
      <c r="JPM203" s="303"/>
      <c r="JPN203" s="303"/>
      <c r="JPO203" s="303"/>
      <c r="JPP203" s="303"/>
      <c r="JPQ203" s="303"/>
      <c r="JPR203" s="303"/>
      <c r="JPS203" s="303"/>
      <c r="JPT203" s="303"/>
      <c r="JPU203" s="303"/>
      <c r="JPV203" s="303"/>
      <c r="JPW203" s="303"/>
      <c r="JPX203" s="303"/>
      <c r="JPY203" s="303"/>
      <c r="JPZ203" s="303"/>
      <c r="JQA203" s="303"/>
      <c r="JQB203" s="303"/>
      <c r="JQC203" s="303"/>
      <c r="JQD203" s="303"/>
      <c r="JQE203" s="303"/>
      <c r="JQF203" s="303"/>
      <c r="JQG203" s="303"/>
      <c r="JQH203" s="303"/>
      <c r="JQI203" s="303"/>
      <c r="JQJ203" s="303"/>
      <c r="JQK203" s="303"/>
      <c r="JQL203" s="303"/>
      <c r="JQM203" s="303"/>
      <c r="JQN203" s="303"/>
      <c r="JQO203" s="303"/>
      <c r="JQP203" s="303"/>
      <c r="JQQ203" s="303"/>
      <c r="JQR203" s="303"/>
      <c r="JQS203" s="303"/>
      <c r="JQT203" s="303"/>
      <c r="JQU203" s="303"/>
      <c r="JQV203" s="303"/>
      <c r="JQW203" s="303"/>
      <c r="JQX203" s="303"/>
      <c r="JQY203" s="303"/>
      <c r="JQZ203" s="303"/>
      <c r="JRA203" s="303"/>
      <c r="JRB203" s="303"/>
      <c r="JRC203" s="303"/>
      <c r="JRD203" s="303"/>
      <c r="JRE203" s="303"/>
      <c r="JRF203" s="303"/>
      <c r="JRG203" s="303"/>
      <c r="JRH203" s="303"/>
      <c r="JRI203" s="303"/>
      <c r="JRJ203" s="303"/>
      <c r="JRK203" s="303"/>
      <c r="JRL203" s="303"/>
      <c r="JRM203" s="303"/>
      <c r="JRN203" s="303"/>
      <c r="JRO203" s="303"/>
      <c r="JRP203" s="303"/>
      <c r="JRQ203" s="303"/>
      <c r="JRR203" s="303"/>
      <c r="JRS203" s="303"/>
      <c r="JRT203" s="303"/>
      <c r="JRU203" s="303"/>
      <c r="JRV203" s="303"/>
      <c r="JRW203" s="303"/>
      <c r="JRX203" s="303"/>
      <c r="JRY203" s="303"/>
      <c r="JRZ203" s="303"/>
      <c r="JSA203" s="303"/>
      <c r="JSB203" s="303"/>
      <c r="JSC203" s="303"/>
      <c r="JSD203" s="303"/>
      <c r="JSE203" s="303"/>
      <c r="JSF203" s="303"/>
      <c r="JSG203" s="303"/>
      <c r="JSH203" s="303"/>
      <c r="JSI203" s="303"/>
      <c r="JSJ203" s="303"/>
      <c r="JSK203" s="303"/>
      <c r="JSL203" s="303"/>
      <c r="JSM203" s="303"/>
      <c r="JSN203" s="303"/>
      <c r="JSO203" s="303"/>
      <c r="JSP203" s="303"/>
      <c r="JSQ203" s="303"/>
      <c r="JSR203" s="303"/>
      <c r="JSS203" s="303"/>
      <c r="JST203" s="303"/>
      <c r="JSU203" s="303"/>
      <c r="JSV203" s="303"/>
      <c r="JSW203" s="303"/>
      <c r="JSX203" s="303"/>
      <c r="JSY203" s="303"/>
      <c r="JSZ203" s="303"/>
      <c r="JTA203" s="303"/>
      <c r="JTB203" s="303"/>
      <c r="JTC203" s="303"/>
      <c r="JTD203" s="303"/>
      <c r="JTE203" s="303"/>
      <c r="JTF203" s="303"/>
      <c r="JTG203" s="303"/>
      <c r="JTH203" s="303"/>
      <c r="JTI203" s="303"/>
      <c r="JTJ203" s="303"/>
      <c r="JTK203" s="303"/>
      <c r="JTL203" s="303"/>
      <c r="JTM203" s="303"/>
      <c r="JTN203" s="303"/>
      <c r="JTO203" s="303"/>
      <c r="JTP203" s="303"/>
      <c r="JTQ203" s="303"/>
      <c r="JTR203" s="303"/>
      <c r="JTS203" s="303"/>
      <c r="JTT203" s="303"/>
      <c r="JTU203" s="303"/>
      <c r="JTV203" s="303"/>
      <c r="JTW203" s="303"/>
      <c r="JTX203" s="303"/>
      <c r="JTY203" s="303"/>
      <c r="JTZ203" s="303"/>
      <c r="JUA203" s="303"/>
      <c r="JUB203" s="303"/>
      <c r="JUC203" s="303"/>
      <c r="JUD203" s="303"/>
      <c r="JUE203" s="303"/>
      <c r="JUF203" s="303"/>
      <c r="JUG203" s="303"/>
      <c r="JUH203" s="303"/>
      <c r="JUI203" s="303"/>
      <c r="JUJ203" s="303"/>
      <c r="JUK203" s="303"/>
      <c r="JUL203" s="303"/>
      <c r="JUM203" s="303"/>
      <c r="JUN203" s="303"/>
      <c r="JUO203" s="303"/>
      <c r="JUP203" s="303"/>
      <c r="JUQ203" s="303"/>
      <c r="JUR203" s="303"/>
      <c r="JUS203" s="303"/>
      <c r="JUT203" s="303"/>
      <c r="JUU203" s="303"/>
      <c r="JUV203" s="303"/>
      <c r="JUW203" s="303"/>
      <c r="JUX203" s="303"/>
      <c r="JUY203" s="303"/>
      <c r="JUZ203" s="303"/>
      <c r="JVA203" s="303"/>
      <c r="JVB203" s="303"/>
      <c r="JVC203" s="303"/>
      <c r="JVD203" s="303"/>
      <c r="JVE203" s="303"/>
      <c r="JVF203" s="303"/>
      <c r="JVG203" s="303"/>
      <c r="JVH203" s="303"/>
      <c r="JVI203" s="303"/>
      <c r="JVJ203" s="303"/>
      <c r="JVK203" s="303"/>
      <c r="JVL203" s="303"/>
      <c r="JVM203" s="303"/>
      <c r="JVN203" s="303"/>
      <c r="JVO203" s="303"/>
      <c r="JVP203" s="303"/>
      <c r="JVQ203" s="303"/>
      <c r="JVR203" s="303"/>
      <c r="JVS203" s="303"/>
      <c r="JVT203" s="303"/>
      <c r="JVU203" s="303"/>
      <c r="JVV203" s="303"/>
      <c r="JVW203" s="303"/>
      <c r="JVX203" s="303"/>
      <c r="JVY203" s="303"/>
      <c r="JVZ203" s="303"/>
      <c r="JWA203" s="303"/>
      <c r="JWB203" s="303"/>
      <c r="JWC203" s="303"/>
      <c r="JWD203" s="303"/>
      <c r="JWE203" s="303"/>
      <c r="JWF203" s="303"/>
      <c r="JWG203" s="303"/>
      <c r="JWH203" s="303"/>
      <c r="JWI203" s="303"/>
      <c r="JWJ203" s="303"/>
      <c r="JWK203" s="303"/>
      <c r="JWL203" s="303"/>
      <c r="JWM203" s="303"/>
      <c r="JWN203" s="303"/>
      <c r="JWO203" s="303"/>
      <c r="JWP203" s="303"/>
      <c r="JWQ203" s="303"/>
      <c r="JWR203" s="303"/>
      <c r="JWS203" s="303"/>
      <c r="JWT203" s="303"/>
      <c r="JWU203" s="303"/>
      <c r="JWV203" s="303"/>
      <c r="JWW203" s="303"/>
      <c r="JWX203" s="303"/>
      <c r="JWY203" s="303"/>
      <c r="JWZ203" s="303"/>
      <c r="JXA203" s="303"/>
      <c r="JXB203" s="303"/>
      <c r="JXC203" s="303"/>
      <c r="JXD203" s="303"/>
      <c r="JXE203" s="303"/>
      <c r="JXF203" s="303"/>
      <c r="JXG203" s="303"/>
      <c r="JXH203" s="303"/>
      <c r="JXI203" s="303"/>
      <c r="JXJ203" s="303"/>
      <c r="JXK203" s="303"/>
      <c r="JXL203" s="303"/>
      <c r="JXM203" s="303"/>
      <c r="JXN203" s="303"/>
      <c r="JXO203" s="303"/>
      <c r="JXP203" s="303"/>
      <c r="JXQ203" s="303"/>
      <c r="JXR203" s="303"/>
      <c r="JXS203" s="303"/>
      <c r="JXT203" s="303"/>
      <c r="JXU203" s="303"/>
      <c r="JXV203" s="303"/>
      <c r="JXW203" s="303"/>
      <c r="JXX203" s="303"/>
      <c r="JXY203" s="303"/>
      <c r="JXZ203" s="303"/>
      <c r="JYA203" s="303"/>
      <c r="JYB203" s="303"/>
      <c r="JYC203" s="303"/>
      <c r="JYD203" s="303"/>
      <c r="JYE203" s="303"/>
      <c r="JYF203" s="303"/>
      <c r="JYG203" s="303"/>
      <c r="JYH203" s="303"/>
      <c r="JYI203" s="303"/>
      <c r="JYJ203" s="303"/>
      <c r="JYK203" s="303"/>
      <c r="JYL203" s="303"/>
      <c r="JYM203" s="303"/>
      <c r="JYN203" s="303"/>
      <c r="JYO203" s="303"/>
      <c r="JYP203" s="303"/>
      <c r="JYQ203" s="303"/>
      <c r="JYR203" s="303"/>
      <c r="JYS203" s="303"/>
      <c r="JYT203" s="303"/>
      <c r="JYU203" s="303"/>
      <c r="JYV203" s="303"/>
      <c r="JYW203" s="303"/>
      <c r="JYX203" s="303"/>
      <c r="JYY203" s="303"/>
      <c r="JYZ203" s="303"/>
      <c r="JZA203" s="303"/>
      <c r="JZB203" s="303"/>
      <c r="JZC203" s="303"/>
      <c r="JZD203" s="303"/>
      <c r="JZE203" s="303"/>
      <c r="JZF203" s="303"/>
      <c r="JZG203" s="303"/>
      <c r="JZH203" s="303"/>
      <c r="JZI203" s="303"/>
      <c r="JZJ203" s="303"/>
      <c r="JZK203" s="303"/>
      <c r="JZL203" s="303"/>
      <c r="JZM203" s="303"/>
      <c r="JZN203" s="303"/>
      <c r="JZO203" s="303"/>
      <c r="JZP203" s="303"/>
      <c r="JZQ203" s="303"/>
      <c r="JZR203" s="303"/>
      <c r="JZS203" s="303"/>
      <c r="JZT203" s="303"/>
      <c r="JZU203" s="303"/>
      <c r="JZV203" s="303"/>
      <c r="JZW203" s="303"/>
      <c r="JZX203" s="303"/>
      <c r="JZY203" s="303"/>
      <c r="JZZ203" s="303"/>
      <c r="KAA203" s="303"/>
      <c r="KAB203" s="303"/>
      <c r="KAC203" s="303"/>
      <c r="KAD203" s="303"/>
      <c r="KAE203" s="303"/>
      <c r="KAF203" s="303"/>
      <c r="KAG203" s="303"/>
      <c r="KAH203" s="303"/>
      <c r="KAI203" s="303"/>
      <c r="KAJ203" s="303"/>
      <c r="KAK203" s="303"/>
      <c r="KAL203" s="303"/>
      <c r="KAM203" s="303"/>
      <c r="KAN203" s="303"/>
      <c r="KAO203" s="303"/>
      <c r="KAP203" s="303"/>
      <c r="KAQ203" s="303"/>
      <c r="KAR203" s="303"/>
      <c r="KAS203" s="303"/>
      <c r="KAT203" s="303"/>
      <c r="KAU203" s="303"/>
      <c r="KAV203" s="303"/>
      <c r="KAW203" s="303"/>
      <c r="KAX203" s="303"/>
      <c r="KAY203" s="303"/>
      <c r="KAZ203" s="303"/>
      <c r="KBA203" s="303"/>
      <c r="KBB203" s="303"/>
      <c r="KBC203" s="303"/>
      <c r="KBD203" s="303"/>
      <c r="KBE203" s="303"/>
      <c r="KBF203" s="303"/>
      <c r="KBG203" s="303"/>
      <c r="KBH203" s="303"/>
      <c r="KBI203" s="303"/>
      <c r="KBJ203" s="303"/>
      <c r="KBK203" s="303"/>
      <c r="KBL203" s="303"/>
      <c r="KBM203" s="303"/>
      <c r="KBN203" s="303"/>
      <c r="KBO203" s="303"/>
      <c r="KBP203" s="303"/>
      <c r="KBQ203" s="303"/>
      <c r="KBR203" s="303"/>
      <c r="KBS203" s="303"/>
      <c r="KBT203" s="303"/>
      <c r="KBU203" s="303"/>
      <c r="KBV203" s="303"/>
      <c r="KBW203" s="303"/>
      <c r="KBX203" s="303"/>
      <c r="KBY203" s="303"/>
      <c r="KBZ203" s="303"/>
      <c r="KCA203" s="303"/>
      <c r="KCB203" s="303"/>
      <c r="KCC203" s="303"/>
      <c r="KCD203" s="303"/>
      <c r="KCE203" s="303"/>
      <c r="KCF203" s="303"/>
      <c r="KCG203" s="303"/>
      <c r="KCH203" s="303"/>
      <c r="KCI203" s="303"/>
      <c r="KCJ203" s="303"/>
      <c r="KCK203" s="303"/>
      <c r="KCL203" s="303"/>
      <c r="KCM203" s="303"/>
      <c r="KCN203" s="303"/>
      <c r="KCO203" s="303"/>
      <c r="KCP203" s="303"/>
      <c r="KCQ203" s="303"/>
      <c r="KCR203" s="303"/>
      <c r="KCS203" s="303"/>
      <c r="KCT203" s="303"/>
      <c r="KCU203" s="303"/>
      <c r="KCV203" s="303"/>
      <c r="KCW203" s="303"/>
      <c r="KCX203" s="303"/>
      <c r="KCY203" s="303"/>
      <c r="KCZ203" s="303"/>
      <c r="KDA203" s="303"/>
      <c r="KDB203" s="303"/>
      <c r="KDC203" s="303"/>
      <c r="KDD203" s="303"/>
      <c r="KDE203" s="303"/>
      <c r="KDF203" s="303"/>
      <c r="KDG203" s="303"/>
      <c r="KDH203" s="303"/>
      <c r="KDI203" s="303"/>
      <c r="KDJ203" s="303"/>
      <c r="KDK203" s="303"/>
      <c r="KDL203" s="303"/>
      <c r="KDM203" s="303"/>
      <c r="KDN203" s="303"/>
      <c r="KDO203" s="303"/>
      <c r="KDP203" s="303"/>
      <c r="KDQ203" s="303"/>
      <c r="KDR203" s="303"/>
      <c r="KDS203" s="303"/>
      <c r="KDT203" s="303"/>
      <c r="KDU203" s="303"/>
      <c r="KDV203" s="303"/>
      <c r="KDW203" s="303"/>
      <c r="KDX203" s="303"/>
      <c r="KDY203" s="303"/>
      <c r="KDZ203" s="303"/>
      <c r="KEA203" s="303"/>
      <c r="KEB203" s="303"/>
      <c r="KEC203" s="303"/>
      <c r="KED203" s="303"/>
      <c r="KEE203" s="303"/>
      <c r="KEF203" s="303"/>
      <c r="KEG203" s="303"/>
      <c r="KEH203" s="303"/>
      <c r="KEI203" s="303"/>
      <c r="KEJ203" s="303"/>
      <c r="KEK203" s="303"/>
      <c r="KEL203" s="303"/>
      <c r="KEM203" s="303"/>
      <c r="KEN203" s="303"/>
      <c r="KEO203" s="303"/>
      <c r="KEP203" s="303"/>
      <c r="KEQ203" s="303"/>
      <c r="KER203" s="303"/>
      <c r="KES203" s="303"/>
      <c r="KET203" s="303"/>
      <c r="KEU203" s="303"/>
      <c r="KEV203" s="303"/>
      <c r="KEW203" s="303"/>
      <c r="KEX203" s="303"/>
      <c r="KEY203" s="303"/>
      <c r="KEZ203" s="303"/>
      <c r="KFA203" s="303"/>
      <c r="KFB203" s="303"/>
      <c r="KFC203" s="303"/>
      <c r="KFD203" s="303"/>
      <c r="KFE203" s="303"/>
      <c r="KFF203" s="303"/>
      <c r="KFG203" s="303"/>
      <c r="KFH203" s="303"/>
      <c r="KFI203" s="303"/>
      <c r="KFJ203" s="303"/>
      <c r="KFK203" s="303"/>
      <c r="KFL203" s="303"/>
      <c r="KFM203" s="303"/>
      <c r="KFN203" s="303"/>
      <c r="KFO203" s="303"/>
      <c r="KFP203" s="303"/>
      <c r="KFQ203" s="303"/>
      <c r="KFR203" s="303"/>
      <c r="KFS203" s="303"/>
      <c r="KFT203" s="303"/>
      <c r="KFU203" s="303"/>
      <c r="KFV203" s="303"/>
      <c r="KFW203" s="303"/>
      <c r="KFX203" s="303"/>
      <c r="KFY203" s="303"/>
      <c r="KFZ203" s="303"/>
      <c r="KGA203" s="303"/>
      <c r="KGB203" s="303"/>
      <c r="KGC203" s="303"/>
      <c r="KGD203" s="303"/>
      <c r="KGE203" s="303"/>
      <c r="KGF203" s="303"/>
      <c r="KGG203" s="303"/>
      <c r="KGH203" s="303"/>
      <c r="KGI203" s="303"/>
      <c r="KGJ203" s="303"/>
      <c r="KGK203" s="303"/>
      <c r="KGL203" s="303"/>
      <c r="KGM203" s="303"/>
      <c r="KGN203" s="303"/>
      <c r="KGO203" s="303"/>
      <c r="KGP203" s="303"/>
      <c r="KGQ203" s="303"/>
      <c r="KGR203" s="303"/>
      <c r="KGS203" s="303"/>
      <c r="KGT203" s="303"/>
      <c r="KGU203" s="303"/>
      <c r="KGV203" s="303"/>
      <c r="KGW203" s="303"/>
      <c r="KGX203" s="303"/>
      <c r="KGY203" s="303"/>
      <c r="KGZ203" s="303"/>
      <c r="KHA203" s="303"/>
      <c r="KHB203" s="303"/>
      <c r="KHC203" s="303"/>
      <c r="KHD203" s="303"/>
      <c r="KHE203" s="303"/>
      <c r="KHF203" s="303"/>
      <c r="KHG203" s="303"/>
      <c r="KHH203" s="303"/>
      <c r="KHI203" s="303"/>
      <c r="KHJ203" s="303"/>
      <c r="KHK203" s="303"/>
      <c r="KHL203" s="303"/>
      <c r="KHM203" s="303"/>
      <c r="KHN203" s="303"/>
      <c r="KHO203" s="303"/>
      <c r="KHP203" s="303"/>
      <c r="KHQ203" s="303"/>
      <c r="KHR203" s="303"/>
      <c r="KHS203" s="303"/>
      <c r="KHT203" s="303"/>
      <c r="KHU203" s="303"/>
      <c r="KHV203" s="303"/>
      <c r="KHW203" s="303"/>
      <c r="KHX203" s="303"/>
      <c r="KHY203" s="303"/>
      <c r="KHZ203" s="303"/>
      <c r="KIA203" s="303"/>
      <c r="KIB203" s="303"/>
      <c r="KIC203" s="303"/>
      <c r="KID203" s="303"/>
      <c r="KIE203" s="303"/>
      <c r="KIF203" s="303"/>
      <c r="KIG203" s="303"/>
      <c r="KIH203" s="303"/>
      <c r="KII203" s="303"/>
      <c r="KIJ203" s="303"/>
      <c r="KIK203" s="303"/>
      <c r="KIL203" s="303"/>
      <c r="KIM203" s="303"/>
      <c r="KIN203" s="303"/>
      <c r="KIO203" s="303"/>
      <c r="KIP203" s="303"/>
      <c r="KIQ203" s="303"/>
      <c r="KIR203" s="303"/>
      <c r="KIS203" s="303"/>
      <c r="KIT203" s="303"/>
      <c r="KIU203" s="303"/>
      <c r="KIV203" s="303"/>
      <c r="KIW203" s="303"/>
      <c r="KIX203" s="303"/>
      <c r="KIY203" s="303"/>
      <c r="KIZ203" s="303"/>
      <c r="KJA203" s="303"/>
      <c r="KJB203" s="303"/>
      <c r="KJC203" s="303"/>
      <c r="KJD203" s="303"/>
      <c r="KJE203" s="303"/>
      <c r="KJF203" s="303"/>
      <c r="KJG203" s="303"/>
      <c r="KJH203" s="303"/>
      <c r="KJI203" s="303"/>
      <c r="KJJ203" s="303"/>
      <c r="KJK203" s="303"/>
      <c r="KJL203" s="303"/>
      <c r="KJM203" s="303"/>
      <c r="KJN203" s="303"/>
      <c r="KJO203" s="303"/>
      <c r="KJP203" s="303"/>
      <c r="KJQ203" s="303"/>
      <c r="KJR203" s="303"/>
      <c r="KJS203" s="303"/>
      <c r="KJT203" s="303"/>
      <c r="KJU203" s="303"/>
      <c r="KJV203" s="303"/>
      <c r="KJW203" s="303"/>
      <c r="KJX203" s="303"/>
      <c r="KJY203" s="303"/>
      <c r="KJZ203" s="303"/>
      <c r="KKA203" s="303"/>
      <c r="KKB203" s="303"/>
      <c r="KKC203" s="303"/>
      <c r="KKD203" s="303"/>
      <c r="KKE203" s="303"/>
      <c r="KKF203" s="303"/>
      <c r="KKG203" s="303"/>
      <c r="KKH203" s="303"/>
      <c r="KKI203" s="303"/>
      <c r="KKJ203" s="303"/>
      <c r="KKK203" s="303"/>
      <c r="KKL203" s="303"/>
      <c r="KKM203" s="303"/>
      <c r="KKN203" s="303"/>
      <c r="KKO203" s="303"/>
      <c r="KKP203" s="303"/>
      <c r="KKQ203" s="303"/>
      <c r="KKR203" s="303"/>
      <c r="KKS203" s="303"/>
      <c r="KKT203" s="303"/>
      <c r="KKU203" s="303"/>
      <c r="KKV203" s="303"/>
      <c r="KKW203" s="303"/>
      <c r="KKX203" s="303"/>
      <c r="KKY203" s="303"/>
      <c r="KKZ203" s="303"/>
      <c r="KLA203" s="303"/>
      <c r="KLB203" s="303"/>
      <c r="KLC203" s="303"/>
      <c r="KLD203" s="303"/>
      <c r="KLE203" s="303"/>
      <c r="KLF203" s="303"/>
      <c r="KLG203" s="303"/>
      <c r="KLH203" s="303"/>
      <c r="KLI203" s="303"/>
      <c r="KLJ203" s="303"/>
      <c r="KLK203" s="303"/>
      <c r="KLL203" s="303"/>
      <c r="KLM203" s="303"/>
      <c r="KLN203" s="303"/>
      <c r="KLO203" s="303"/>
      <c r="KLP203" s="303"/>
      <c r="KLQ203" s="303"/>
      <c r="KLR203" s="303"/>
      <c r="KLS203" s="303"/>
      <c r="KLT203" s="303"/>
      <c r="KLU203" s="303"/>
      <c r="KLV203" s="303"/>
      <c r="KLW203" s="303"/>
      <c r="KLX203" s="303"/>
      <c r="KLY203" s="303"/>
      <c r="KLZ203" s="303"/>
      <c r="KMA203" s="303"/>
      <c r="KMB203" s="303"/>
      <c r="KMC203" s="303"/>
      <c r="KMD203" s="303"/>
      <c r="KME203" s="303"/>
      <c r="KMF203" s="303"/>
      <c r="KMG203" s="303"/>
      <c r="KMH203" s="303"/>
      <c r="KMI203" s="303"/>
      <c r="KMJ203" s="303"/>
      <c r="KMK203" s="303"/>
      <c r="KML203" s="303"/>
      <c r="KMM203" s="303"/>
      <c r="KMN203" s="303"/>
      <c r="KMO203" s="303"/>
      <c r="KMP203" s="303"/>
      <c r="KMQ203" s="303"/>
      <c r="KMR203" s="303"/>
      <c r="KMS203" s="303"/>
      <c r="KMT203" s="303"/>
      <c r="KMU203" s="303"/>
      <c r="KMV203" s="303"/>
      <c r="KMW203" s="303"/>
      <c r="KMX203" s="303"/>
      <c r="KMY203" s="303"/>
      <c r="KMZ203" s="303"/>
      <c r="KNA203" s="303"/>
      <c r="KNB203" s="303"/>
      <c r="KNC203" s="303"/>
      <c r="KND203" s="303"/>
      <c r="KNE203" s="303"/>
      <c r="KNF203" s="303"/>
      <c r="KNG203" s="303"/>
      <c r="KNH203" s="303"/>
      <c r="KNI203" s="303"/>
      <c r="KNJ203" s="303"/>
      <c r="KNK203" s="303"/>
      <c r="KNL203" s="303"/>
      <c r="KNM203" s="303"/>
      <c r="KNN203" s="303"/>
      <c r="KNO203" s="303"/>
      <c r="KNP203" s="303"/>
      <c r="KNQ203" s="303"/>
      <c r="KNR203" s="303"/>
      <c r="KNS203" s="303"/>
      <c r="KNT203" s="303"/>
      <c r="KNU203" s="303"/>
      <c r="KNV203" s="303"/>
      <c r="KNW203" s="303"/>
      <c r="KNX203" s="303"/>
      <c r="KNY203" s="303"/>
      <c r="KNZ203" s="303"/>
      <c r="KOA203" s="303"/>
      <c r="KOB203" s="303"/>
      <c r="KOC203" s="303"/>
      <c r="KOD203" s="303"/>
      <c r="KOE203" s="303"/>
      <c r="KOF203" s="303"/>
      <c r="KOG203" s="303"/>
      <c r="KOH203" s="303"/>
      <c r="KOI203" s="303"/>
      <c r="KOJ203" s="303"/>
      <c r="KOK203" s="303"/>
      <c r="KOL203" s="303"/>
      <c r="KOM203" s="303"/>
      <c r="KON203" s="303"/>
      <c r="KOO203" s="303"/>
      <c r="KOP203" s="303"/>
      <c r="KOQ203" s="303"/>
      <c r="KOR203" s="303"/>
      <c r="KOS203" s="303"/>
      <c r="KOT203" s="303"/>
      <c r="KOU203" s="303"/>
      <c r="KOV203" s="303"/>
      <c r="KOW203" s="303"/>
      <c r="KOX203" s="303"/>
      <c r="KOY203" s="303"/>
      <c r="KOZ203" s="303"/>
      <c r="KPA203" s="303"/>
      <c r="KPB203" s="303"/>
      <c r="KPC203" s="303"/>
      <c r="KPD203" s="303"/>
      <c r="KPE203" s="303"/>
      <c r="KPF203" s="303"/>
      <c r="KPG203" s="303"/>
      <c r="KPH203" s="303"/>
      <c r="KPI203" s="303"/>
      <c r="KPJ203" s="303"/>
      <c r="KPK203" s="303"/>
      <c r="KPL203" s="303"/>
      <c r="KPM203" s="303"/>
      <c r="KPN203" s="303"/>
      <c r="KPO203" s="303"/>
      <c r="KPP203" s="303"/>
      <c r="KPQ203" s="303"/>
      <c r="KPR203" s="303"/>
      <c r="KPS203" s="303"/>
      <c r="KPT203" s="303"/>
      <c r="KPU203" s="303"/>
      <c r="KPV203" s="303"/>
      <c r="KPW203" s="303"/>
      <c r="KPX203" s="303"/>
      <c r="KPY203" s="303"/>
      <c r="KPZ203" s="303"/>
      <c r="KQA203" s="303"/>
      <c r="KQB203" s="303"/>
      <c r="KQC203" s="303"/>
      <c r="KQD203" s="303"/>
      <c r="KQE203" s="303"/>
      <c r="KQF203" s="303"/>
      <c r="KQG203" s="303"/>
      <c r="KQH203" s="303"/>
      <c r="KQI203" s="303"/>
      <c r="KQJ203" s="303"/>
      <c r="KQK203" s="303"/>
      <c r="KQL203" s="303"/>
      <c r="KQM203" s="303"/>
      <c r="KQN203" s="303"/>
      <c r="KQO203" s="303"/>
      <c r="KQP203" s="303"/>
      <c r="KQQ203" s="303"/>
      <c r="KQR203" s="303"/>
      <c r="KQS203" s="303"/>
      <c r="KQT203" s="303"/>
      <c r="KQU203" s="303"/>
      <c r="KQV203" s="303"/>
      <c r="KQW203" s="303"/>
      <c r="KQX203" s="303"/>
      <c r="KQY203" s="303"/>
      <c r="KQZ203" s="303"/>
      <c r="KRA203" s="303"/>
      <c r="KRB203" s="303"/>
      <c r="KRC203" s="303"/>
      <c r="KRD203" s="303"/>
      <c r="KRE203" s="303"/>
      <c r="KRF203" s="303"/>
      <c r="KRG203" s="303"/>
      <c r="KRH203" s="303"/>
      <c r="KRI203" s="303"/>
      <c r="KRJ203" s="303"/>
      <c r="KRK203" s="303"/>
      <c r="KRL203" s="303"/>
      <c r="KRM203" s="303"/>
      <c r="KRN203" s="303"/>
      <c r="KRO203" s="303"/>
      <c r="KRP203" s="303"/>
      <c r="KRQ203" s="303"/>
      <c r="KRR203" s="303"/>
      <c r="KRS203" s="303"/>
      <c r="KRT203" s="303"/>
      <c r="KRU203" s="303"/>
      <c r="KRV203" s="303"/>
      <c r="KRW203" s="303"/>
      <c r="KRX203" s="303"/>
      <c r="KRY203" s="303"/>
      <c r="KRZ203" s="303"/>
      <c r="KSA203" s="303"/>
      <c r="KSB203" s="303"/>
      <c r="KSC203" s="303"/>
      <c r="KSD203" s="303"/>
      <c r="KSE203" s="303"/>
      <c r="KSF203" s="303"/>
      <c r="KSG203" s="303"/>
      <c r="KSH203" s="303"/>
      <c r="KSI203" s="303"/>
      <c r="KSJ203" s="303"/>
      <c r="KSK203" s="303"/>
      <c r="KSL203" s="303"/>
      <c r="KSM203" s="303"/>
      <c r="KSN203" s="303"/>
      <c r="KSO203" s="303"/>
      <c r="KSP203" s="303"/>
      <c r="KSQ203" s="303"/>
      <c r="KSR203" s="303"/>
      <c r="KSS203" s="303"/>
      <c r="KST203" s="303"/>
      <c r="KSU203" s="303"/>
      <c r="KSV203" s="303"/>
      <c r="KSW203" s="303"/>
      <c r="KSX203" s="303"/>
      <c r="KSY203" s="303"/>
      <c r="KSZ203" s="303"/>
      <c r="KTA203" s="303"/>
      <c r="KTB203" s="303"/>
      <c r="KTC203" s="303"/>
      <c r="KTD203" s="303"/>
      <c r="KTE203" s="303"/>
      <c r="KTF203" s="303"/>
      <c r="KTG203" s="303"/>
      <c r="KTH203" s="303"/>
      <c r="KTI203" s="303"/>
      <c r="KTJ203" s="303"/>
      <c r="KTK203" s="303"/>
      <c r="KTL203" s="303"/>
      <c r="KTM203" s="303"/>
      <c r="KTN203" s="303"/>
      <c r="KTO203" s="303"/>
      <c r="KTP203" s="303"/>
      <c r="KTQ203" s="303"/>
      <c r="KTR203" s="303"/>
      <c r="KTS203" s="303"/>
      <c r="KTT203" s="303"/>
      <c r="KTU203" s="303"/>
      <c r="KTV203" s="303"/>
      <c r="KTW203" s="303"/>
      <c r="KTX203" s="303"/>
      <c r="KTY203" s="303"/>
      <c r="KTZ203" s="303"/>
      <c r="KUA203" s="303"/>
      <c r="KUB203" s="303"/>
      <c r="KUC203" s="303"/>
      <c r="KUD203" s="303"/>
      <c r="KUE203" s="303"/>
      <c r="KUF203" s="303"/>
      <c r="KUG203" s="303"/>
      <c r="KUH203" s="303"/>
      <c r="KUI203" s="303"/>
      <c r="KUJ203" s="303"/>
      <c r="KUK203" s="303"/>
      <c r="KUL203" s="303"/>
      <c r="KUM203" s="303"/>
      <c r="KUN203" s="303"/>
      <c r="KUO203" s="303"/>
      <c r="KUP203" s="303"/>
      <c r="KUQ203" s="303"/>
      <c r="KUR203" s="303"/>
      <c r="KUS203" s="303"/>
      <c r="KUT203" s="303"/>
      <c r="KUU203" s="303"/>
      <c r="KUV203" s="303"/>
      <c r="KUW203" s="303"/>
      <c r="KUX203" s="303"/>
      <c r="KUY203" s="303"/>
      <c r="KUZ203" s="303"/>
      <c r="KVA203" s="303"/>
      <c r="KVB203" s="303"/>
      <c r="KVC203" s="303"/>
      <c r="KVD203" s="303"/>
      <c r="KVE203" s="303"/>
      <c r="KVF203" s="303"/>
      <c r="KVG203" s="303"/>
      <c r="KVH203" s="303"/>
      <c r="KVI203" s="303"/>
      <c r="KVJ203" s="303"/>
      <c r="KVK203" s="303"/>
      <c r="KVL203" s="303"/>
      <c r="KVM203" s="303"/>
      <c r="KVN203" s="303"/>
      <c r="KVO203" s="303"/>
      <c r="KVP203" s="303"/>
      <c r="KVQ203" s="303"/>
      <c r="KVR203" s="303"/>
      <c r="KVS203" s="303"/>
      <c r="KVT203" s="303"/>
      <c r="KVU203" s="303"/>
      <c r="KVV203" s="303"/>
      <c r="KVW203" s="303"/>
      <c r="KVX203" s="303"/>
      <c r="KVY203" s="303"/>
      <c r="KVZ203" s="303"/>
      <c r="KWA203" s="303"/>
      <c r="KWB203" s="303"/>
      <c r="KWC203" s="303"/>
      <c r="KWD203" s="303"/>
      <c r="KWE203" s="303"/>
      <c r="KWF203" s="303"/>
      <c r="KWG203" s="303"/>
      <c r="KWH203" s="303"/>
      <c r="KWI203" s="303"/>
      <c r="KWJ203" s="303"/>
      <c r="KWK203" s="303"/>
      <c r="KWL203" s="303"/>
      <c r="KWM203" s="303"/>
      <c r="KWN203" s="303"/>
      <c r="KWO203" s="303"/>
      <c r="KWP203" s="303"/>
      <c r="KWQ203" s="303"/>
      <c r="KWR203" s="303"/>
      <c r="KWS203" s="303"/>
      <c r="KWT203" s="303"/>
      <c r="KWU203" s="303"/>
      <c r="KWV203" s="303"/>
      <c r="KWW203" s="303"/>
      <c r="KWX203" s="303"/>
      <c r="KWY203" s="303"/>
      <c r="KWZ203" s="303"/>
      <c r="KXA203" s="303"/>
      <c r="KXB203" s="303"/>
      <c r="KXC203" s="303"/>
      <c r="KXD203" s="303"/>
      <c r="KXE203" s="303"/>
      <c r="KXF203" s="303"/>
      <c r="KXG203" s="303"/>
      <c r="KXH203" s="303"/>
      <c r="KXI203" s="303"/>
      <c r="KXJ203" s="303"/>
      <c r="KXK203" s="303"/>
      <c r="KXL203" s="303"/>
      <c r="KXM203" s="303"/>
      <c r="KXN203" s="303"/>
      <c r="KXO203" s="303"/>
      <c r="KXP203" s="303"/>
      <c r="KXQ203" s="303"/>
      <c r="KXR203" s="303"/>
      <c r="KXS203" s="303"/>
      <c r="KXT203" s="303"/>
      <c r="KXU203" s="303"/>
      <c r="KXV203" s="303"/>
      <c r="KXW203" s="303"/>
      <c r="KXX203" s="303"/>
      <c r="KXY203" s="303"/>
      <c r="KXZ203" s="303"/>
      <c r="KYA203" s="303"/>
      <c r="KYB203" s="303"/>
      <c r="KYC203" s="303"/>
      <c r="KYD203" s="303"/>
      <c r="KYE203" s="303"/>
      <c r="KYF203" s="303"/>
      <c r="KYG203" s="303"/>
      <c r="KYH203" s="303"/>
      <c r="KYI203" s="303"/>
      <c r="KYJ203" s="303"/>
      <c r="KYK203" s="303"/>
      <c r="KYL203" s="303"/>
      <c r="KYM203" s="303"/>
      <c r="KYN203" s="303"/>
      <c r="KYO203" s="303"/>
      <c r="KYP203" s="303"/>
      <c r="KYQ203" s="303"/>
      <c r="KYR203" s="303"/>
      <c r="KYS203" s="303"/>
      <c r="KYT203" s="303"/>
      <c r="KYU203" s="303"/>
      <c r="KYV203" s="303"/>
      <c r="KYW203" s="303"/>
      <c r="KYX203" s="303"/>
      <c r="KYY203" s="303"/>
      <c r="KYZ203" s="303"/>
      <c r="KZA203" s="303"/>
      <c r="KZB203" s="303"/>
      <c r="KZC203" s="303"/>
      <c r="KZD203" s="303"/>
      <c r="KZE203" s="303"/>
      <c r="KZF203" s="303"/>
      <c r="KZG203" s="303"/>
      <c r="KZH203" s="303"/>
      <c r="KZI203" s="303"/>
      <c r="KZJ203" s="303"/>
      <c r="KZK203" s="303"/>
      <c r="KZL203" s="303"/>
      <c r="KZM203" s="303"/>
      <c r="KZN203" s="303"/>
      <c r="KZO203" s="303"/>
      <c r="KZP203" s="303"/>
      <c r="KZQ203" s="303"/>
      <c r="KZR203" s="303"/>
      <c r="KZS203" s="303"/>
      <c r="KZT203" s="303"/>
      <c r="KZU203" s="303"/>
      <c r="KZV203" s="303"/>
      <c r="KZW203" s="303"/>
      <c r="KZX203" s="303"/>
      <c r="KZY203" s="303"/>
      <c r="KZZ203" s="303"/>
      <c r="LAA203" s="303"/>
      <c r="LAB203" s="303"/>
      <c r="LAC203" s="303"/>
      <c r="LAD203" s="303"/>
      <c r="LAE203" s="303"/>
      <c r="LAF203" s="303"/>
      <c r="LAG203" s="303"/>
      <c r="LAH203" s="303"/>
      <c r="LAI203" s="303"/>
      <c r="LAJ203" s="303"/>
      <c r="LAK203" s="303"/>
      <c r="LAL203" s="303"/>
      <c r="LAM203" s="303"/>
      <c r="LAN203" s="303"/>
      <c r="LAO203" s="303"/>
      <c r="LAP203" s="303"/>
      <c r="LAQ203" s="303"/>
      <c r="LAR203" s="303"/>
      <c r="LAS203" s="303"/>
      <c r="LAT203" s="303"/>
      <c r="LAU203" s="303"/>
      <c r="LAV203" s="303"/>
      <c r="LAW203" s="303"/>
      <c r="LAX203" s="303"/>
      <c r="LAY203" s="303"/>
      <c r="LAZ203" s="303"/>
      <c r="LBA203" s="303"/>
      <c r="LBB203" s="303"/>
      <c r="LBC203" s="303"/>
      <c r="LBD203" s="303"/>
      <c r="LBE203" s="303"/>
      <c r="LBF203" s="303"/>
      <c r="LBG203" s="303"/>
      <c r="LBH203" s="303"/>
      <c r="LBI203" s="303"/>
      <c r="LBJ203" s="303"/>
      <c r="LBK203" s="303"/>
      <c r="LBL203" s="303"/>
      <c r="LBM203" s="303"/>
      <c r="LBN203" s="303"/>
      <c r="LBO203" s="303"/>
      <c r="LBP203" s="303"/>
      <c r="LBQ203" s="303"/>
      <c r="LBR203" s="303"/>
      <c r="LBS203" s="303"/>
      <c r="LBT203" s="303"/>
      <c r="LBU203" s="303"/>
      <c r="LBV203" s="303"/>
      <c r="LBW203" s="303"/>
      <c r="LBX203" s="303"/>
      <c r="LBY203" s="303"/>
      <c r="LBZ203" s="303"/>
      <c r="LCA203" s="303"/>
      <c r="LCB203" s="303"/>
      <c r="LCC203" s="303"/>
      <c r="LCD203" s="303"/>
      <c r="LCE203" s="303"/>
      <c r="LCF203" s="303"/>
      <c r="LCG203" s="303"/>
      <c r="LCH203" s="303"/>
      <c r="LCI203" s="303"/>
      <c r="LCJ203" s="303"/>
      <c r="LCK203" s="303"/>
      <c r="LCL203" s="303"/>
      <c r="LCM203" s="303"/>
      <c r="LCN203" s="303"/>
      <c r="LCO203" s="303"/>
      <c r="LCP203" s="303"/>
      <c r="LCQ203" s="303"/>
      <c r="LCR203" s="303"/>
      <c r="LCS203" s="303"/>
      <c r="LCT203" s="303"/>
      <c r="LCU203" s="303"/>
      <c r="LCV203" s="303"/>
      <c r="LCW203" s="303"/>
      <c r="LCX203" s="303"/>
      <c r="LCY203" s="303"/>
      <c r="LCZ203" s="303"/>
      <c r="LDA203" s="303"/>
      <c r="LDB203" s="303"/>
      <c r="LDC203" s="303"/>
      <c r="LDD203" s="303"/>
      <c r="LDE203" s="303"/>
      <c r="LDF203" s="303"/>
      <c r="LDG203" s="303"/>
      <c r="LDH203" s="303"/>
      <c r="LDI203" s="303"/>
      <c r="LDJ203" s="303"/>
      <c r="LDK203" s="303"/>
      <c r="LDL203" s="303"/>
      <c r="LDM203" s="303"/>
      <c r="LDN203" s="303"/>
      <c r="LDO203" s="303"/>
      <c r="LDP203" s="303"/>
      <c r="LDQ203" s="303"/>
      <c r="LDR203" s="303"/>
      <c r="LDS203" s="303"/>
      <c r="LDT203" s="303"/>
      <c r="LDU203" s="303"/>
      <c r="LDV203" s="303"/>
      <c r="LDW203" s="303"/>
      <c r="LDX203" s="303"/>
      <c r="LDY203" s="303"/>
      <c r="LDZ203" s="303"/>
      <c r="LEA203" s="303"/>
      <c r="LEB203" s="303"/>
      <c r="LEC203" s="303"/>
      <c r="LED203" s="303"/>
      <c r="LEE203" s="303"/>
      <c r="LEF203" s="303"/>
      <c r="LEG203" s="303"/>
      <c r="LEH203" s="303"/>
      <c r="LEI203" s="303"/>
      <c r="LEJ203" s="303"/>
      <c r="LEK203" s="303"/>
      <c r="LEL203" s="303"/>
      <c r="LEM203" s="303"/>
      <c r="LEN203" s="303"/>
      <c r="LEO203" s="303"/>
      <c r="LEP203" s="303"/>
      <c r="LEQ203" s="303"/>
      <c r="LER203" s="303"/>
      <c r="LES203" s="303"/>
      <c r="LET203" s="303"/>
      <c r="LEU203" s="303"/>
      <c r="LEV203" s="303"/>
      <c r="LEW203" s="303"/>
      <c r="LEX203" s="303"/>
      <c r="LEY203" s="303"/>
      <c r="LEZ203" s="303"/>
      <c r="LFA203" s="303"/>
      <c r="LFB203" s="303"/>
      <c r="LFC203" s="303"/>
      <c r="LFD203" s="303"/>
      <c r="LFE203" s="303"/>
      <c r="LFF203" s="303"/>
      <c r="LFG203" s="303"/>
      <c r="LFH203" s="303"/>
      <c r="LFI203" s="303"/>
      <c r="LFJ203" s="303"/>
      <c r="LFK203" s="303"/>
      <c r="LFL203" s="303"/>
      <c r="LFM203" s="303"/>
      <c r="LFN203" s="303"/>
      <c r="LFO203" s="303"/>
      <c r="LFP203" s="303"/>
      <c r="LFQ203" s="303"/>
      <c r="LFR203" s="303"/>
      <c r="LFS203" s="303"/>
      <c r="LFT203" s="303"/>
      <c r="LFU203" s="303"/>
      <c r="LFV203" s="303"/>
      <c r="LFW203" s="303"/>
      <c r="LFX203" s="303"/>
      <c r="LFY203" s="303"/>
      <c r="LFZ203" s="303"/>
      <c r="LGA203" s="303"/>
      <c r="LGB203" s="303"/>
      <c r="LGC203" s="303"/>
      <c r="LGD203" s="303"/>
      <c r="LGE203" s="303"/>
      <c r="LGF203" s="303"/>
      <c r="LGG203" s="303"/>
      <c r="LGH203" s="303"/>
      <c r="LGI203" s="303"/>
      <c r="LGJ203" s="303"/>
      <c r="LGK203" s="303"/>
      <c r="LGL203" s="303"/>
      <c r="LGM203" s="303"/>
      <c r="LGN203" s="303"/>
      <c r="LGO203" s="303"/>
      <c r="LGP203" s="303"/>
      <c r="LGQ203" s="303"/>
      <c r="LGR203" s="303"/>
      <c r="LGS203" s="303"/>
      <c r="LGT203" s="303"/>
      <c r="LGU203" s="303"/>
      <c r="LGV203" s="303"/>
      <c r="LGW203" s="303"/>
      <c r="LGX203" s="303"/>
      <c r="LGY203" s="303"/>
      <c r="LGZ203" s="303"/>
      <c r="LHA203" s="303"/>
      <c r="LHB203" s="303"/>
      <c r="LHC203" s="303"/>
      <c r="LHD203" s="303"/>
      <c r="LHE203" s="303"/>
      <c r="LHF203" s="303"/>
      <c r="LHG203" s="303"/>
      <c r="LHH203" s="303"/>
      <c r="LHI203" s="303"/>
      <c r="LHJ203" s="303"/>
      <c r="LHK203" s="303"/>
      <c r="LHL203" s="303"/>
      <c r="LHM203" s="303"/>
      <c r="LHN203" s="303"/>
      <c r="LHO203" s="303"/>
      <c r="LHP203" s="303"/>
      <c r="LHQ203" s="303"/>
      <c r="LHR203" s="303"/>
      <c r="LHS203" s="303"/>
      <c r="LHT203" s="303"/>
      <c r="LHU203" s="303"/>
      <c r="LHV203" s="303"/>
      <c r="LHW203" s="303"/>
      <c r="LHX203" s="303"/>
      <c r="LHY203" s="303"/>
      <c r="LHZ203" s="303"/>
      <c r="LIA203" s="303"/>
      <c r="LIB203" s="303"/>
      <c r="LIC203" s="303"/>
      <c r="LID203" s="303"/>
      <c r="LIE203" s="303"/>
      <c r="LIF203" s="303"/>
      <c r="LIG203" s="303"/>
      <c r="LIH203" s="303"/>
      <c r="LII203" s="303"/>
      <c r="LIJ203" s="303"/>
      <c r="LIK203" s="303"/>
      <c r="LIL203" s="303"/>
      <c r="LIM203" s="303"/>
      <c r="LIN203" s="303"/>
      <c r="LIO203" s="303"/>
      <c r="LIP203" s="303"/>
      <c r="LIQ203" s="303"/>
      <c r="LIR203" s="303"/>
      <c r="LIS203" s="303"/>
      <c r="LIT203" s="303"/>
      <c r="LIU203" s="303"/>
      <c r="LIV203" s="303"/>
      <c r="LIW203" s="303"/>
      <c r="LIX203" s="303"/>
      <c r="LIY203" s="303"/>
      <c r="LIZ203" s="303"/>
      <c r="LJA203" s="303"/>
      <c r="LJB203" s="303"/>
      <c r="LJC203" s="303"/>
      <c r="LJD203" s="303"/>
      <c r="LJE203" s="303"/>
      <c r="LJF203" s="303"/>
      <c r="LJG203" s="303"/>
      <c r="LJH203" s="303"/>
      <c r="LJI203" s="303"/>
      <c r="LJJ203" s="303"/>
      <c r="LJK203" s="303"/>
      <c r="LJL203" s="303"/>
      <c r="LJM203" s="303"/>
      <c r="LJN203" s="303"/>
      <c r="LJO203" s="303"/>
      <c r="LJP203" s="303"/>
      <c r="LJQ203" s="303"/>
      <c r="LJR203" s="303"/>
      <c r="LJS203" s="303"/>
      <c r="LJT203" s="303"/>
      <c r="LJU203" s="303"/>
      <c r="LJV203" s="303"/>
      <c r="LJW203" s="303"/>
      <c r="LJX203" s="303"/>
      <c r="LJY203" s="303"/>
      <c r="LJZ203" s="303"/>
      <c r="LKA203" s="303"/>
      <c r="LKB203" s="303"/>
      <c r="LKC203" s="303"/>
      <c r="LKD203" s="303"/>
      <c r="LKE203" s="303"/>
      <c r="LKF203" s="303"/>
      <c r="LKG203" s="303"/>
      <c r="LKH203" s="303"/>
      <c r="LKI203" s="303"/>
      <c r="LKJ203" s="303"/>
      <c r="LKK203" s="303"/>
      <c r="LKL203" s="303"/>
      <c r="LKM203" s="303"/>
      <c r="LKN203" s="303"/>
      <c r="LKO203" s="303"/>
      <c r="LKP203" s="303"/>
      <c r="LKQ203" s="303"/>
      <c r="LKR203" s="303"/>
      <c r="LKS203" s="303"/>
      <c r="LKT203" s="303"/>
      <c r="LKU203" s="303"/>
      <c r="LKV203" s="303"/>
      <c r="LKW203" s="303"/>
      <c r="LKX203" s="303"/>
      <c r="LKY203" s="303"/>
      <c r="LKZ203" s="303"/>
      <c r="LLA203" s="303"/>
      <c r="LLB203" s="303"/>
      <c r="LLC203" s="303"/>
      <c r="LLD203" s="303"/>
      <c r="LLE203" s="303"/>
      <c r="LLF203" s="303"/>
      <c r="LLG203" s="303"/>
      <c r="LLH203" s="303"/>
      <c r="LLI203" s="303"/>
      <c r="LLJ203" s="303"/>
      <c r="LLK203" s="303"/>
      <c r="LLL203" s="303"/>
      <c r="LLM203" s="303"/>
      <c r="LLN203" s="303"/>
      <c r="LLO203" s="303"/>
      <c r="LLP203" s="303"/>
      <c r="LLQ203" s="303"/>
      <c r="LLR203" s="303"/>
      <c r="LLS203" s="303"/>
      <c r="LLT203" s="303"/>
      <c r="LLU203" s="303"/>
      <c r="LLV203" s="303"/>
      <c r="LLW203" s="303"/>
      <c r="LLX203" s="303"/>
      <c r="LLY203" s="303"/>
      <c r="LLZ203" s="303"/>
      <c r="LMA203" s="303"/>
      <c r="LMB203" s="303"/>
      <c r="LMC203" s="303"/>
      <c r="LMD203" s="303"/>
      <c r="LME203" s="303"/>
      <c r="LMF203" s="303"/>
      <c r="LMG203" s="303"/>
      <c r="LMH203" s="303"/>
      <c r="LMI203" s="303"/>
      <c r="LMJ203" s="303"/>
      <c r="LMK203" s="303"/>
      <c r="LML203" s="303"/>
      <c r="LMM203" s="303"/>
      <c r="LMN203" s="303"/>
      <c r="LMO203" s="303"/>
      <c r="LMP203" s="303"/>
      <c r="LMQ203" s="303"/>
      <c r="LMR203" s="303"/>
      <c r="LMS203" s="303"/>
      <c r="LMT203" s="303"/>
      <c r="LMU203" s="303"/>
      <c r="LMV203" s="303"/>
      <c r="LMW203" s="303"/>
      <c r="LMX203" s="303"/>
      <c r="LMY203" s="303"/>
      <c r="LMZ203" s="303"/>
      <c r="LNA203" s="303"/>
      <c r="LNB203" s="303"/>
      <c r="LNC203" s="303"/>
      <c r="LND203" s="303"/>
      <c r="LNE203" s="303"/>
      <c r="LNF203" s="303"/>
      <c r="LNG203" s="303"/>
      <c r="LNH203" s="303"/>
      <c r="LNI203" s="303"/>
      <c r="LNJ203" s="303"/>
      <c r="LNK203" s="303"/>
      <c r="LNL203" s="303"/>
      <c r="LNM203" s="303"/>
      <c r="LNN203" s="303"/>
      <c r="LNO203" s="303"/>
      <c r="LNP203" s="303"/>
      <c r="LNQ203" s="303"/>
      <c r="LNR203" s="303"/>
      <c r="LNS203" s="303"/>
      <c r="LNT203" s="303"/>
      <c r="LNU203" s="303"/>
      <c r="LNV203" s="303"/>
      <c r="LNW203" s="303"/>
      <c r="LNX203" s="303"/>
      <c r="LNY203" s="303"/>
      <c r="LNZ203" s="303"/>
      <c r="LOA203" s="303"/>
      <c r="LOB203" s="303"/>
      <c r="LOC203" s="303"/>
      <c r="LOD203" s="303"/>
      <c r="LOE203" s="303"/>
      <c r="LOF203" s="303"/>
      <c r="LOG203" s="303"/>
      <c r="LOH203" s="303"/>
      <c r="LOI203" s="303"/>
      <c r="LOJ203" s="303"/>
      <c r="LOK203" s="303"/>
      <c r="LOL203" s="303"/>
      <c r="LOM203" s="303"/>
      <c r="LON203" s="303"/>
      <c r="LOO203" s="303"/>
      <c r="LOP203" s="303"/>
      <c r="LOQ203" s="303"/>
      <c r="LOR203" s="303"/>
      <c r="LOS203" s="303"/>
      <c r="LOT203" s="303"/>
      <c r="LOU203" s="303"/>
      <c r="LOV203" s="303"/>
      <c r="LOW203" s="303"/>
      <c r="LOX203" s="303"/>
      <c r="LOY203" s="303"/>
      <c r="LOZ203" s="303"/>
      <c r="LPA203" s="303"/>
      <c r="LPB203" s="303"/>
      <c r="LPC203" s="303"/>
      <c r="LPD203" s="303"/>
      <c r="LPE203" s="303"/>
      <c r="LPF203" s="303"/>
      <c r="LPG203" s="303"/>
      <c r="LPH203" s="303"/>
      <c r="LPI203" s="303"/>
      <c r="LPJ203" s="303"/>
      <c r="LPK203" s="303"/>
      <c r="LPL203" s="303"/>
      <c r="LPM203" s="303"/>
      <c r="LPN203" s="303"/>
      <c r="LPO203" s="303"/>
      <c r="LPP203" s="303"/>
      <c r="LPQ203" s="303"/>
      <c r="LPR203" s="303"/>
      <c r="LPS203" s="303"/>
      <c r="LPT203" s="303"/>
      <c r="LPU203" s="303"/>
      <c r="LPV203" s="303"/>
      <c r="LPW203" s="303"/>
      <c r="LPX203" s="303"/>
      <c r="LPY203" s="303"/>
      <c r="LPZ203" s="303"/>
      <c r="LQA203" s="303"/>
      <c r="LQB203" s="303"/>
      <c r="LQC203" s="303"/>
      <c r="LQD203" s="303"/>
      <c r="LQE203" s="303"/>
      <c r="LQF203" s="303"/>
      <c r="LQG203" s="303"/>
      <c r="LQH203" s="303"/>
      <c r="LQI203" s="303"/>
      <c r="LQJ203" s="303"/>
      <c r="LQK203" s="303"/>
      <c r="LQL203" s="303"/>
      <c r="LQM203" s="303"/>
      <c r="LQN203" s="303"/>
      <c r="LQO203" s="303"/>
      <c r="LQP203" s="303"/>
      <c r="LQQ203" s="303"/>
      <c r="LQR203" s="303"/>
      <c r="LQS203" s="303"/>
      <c r="LQT203" s="303"/>
      <c r="LQU203" s="303"/>
      <c r="LQV203" s="303"/>
      <c r="LQW203" s="303"/>
      <c r="LQX203" s="303"/>
      <c r="LQY203" s="303"/>
      <c r="LQZ203" s="303"/>
      <c r="LRA203" s="303"/>
      <c r="LRB203" s="303"/>
      <c r="LRC203" s="303"/>
      <c r="LRD203" s="303"/>
      <c r="LRE203" s="303"/>
      <c r="LRF203" s="303"/>
      <c r="LRG203" s="303"/>
      <c r="LRH203" s="303"/>
      <c r="LRI203" s="303"/>
      <c r="LRJ203" s="303"/>
      <c r="LRK203" s="303"/>
      <c r="LRL203" s="303"/>
      <c r="LRM203" s="303"/>
      <c r="LRN203" s="303"/>
      <c r="LRO203" s="303"/>
      <c r="LRP203" s="303"/>
      <c r="LRQ203" s="303"/>
      <c r="LRR203" s="303"/>
      <c r="LRS203" s="303"/>
      <c r="LRT203" s="303"/>
      <c r="LRU203" s="303"/>
      <c r="LRV203" s="303"/>
      <c r="LRW203" s="303"/>
      <c r="LRX203" s="303"/>
      <c r="LRY203" s="303"/>
      <c r="LRZ203" s="303"/>
      <c r="LSA203" s="303"/>
      <c r="LSB203" s="303"/>
      <c r="LSC203" s="303"/>
      <c r="LSD203" s="303"/>
      <c r="LSE203" s="303"/>
      <c r="LSF203" s="303"/>
      <c r="LSG203" s="303"/>
      <c r="LSH203" s="303"/>
      <c r="LSI203" s="303"/>
      <c r="LSJ203" s="303"/>
      <c r="LSK203" s="303"/>
      <c r="LSL203" s="303"/>
      <c r="LSM203" s="303"/>
      <c r="LSN203" s="303"/>
      <c r="LSO203" s="303"/>
      <c r="LSP203" s="303"/>
      <c r="LSQ203" s="303"/>
      <c r="LSR203" s="303"/>
      <c r="LSS203" s="303"/>
      <c r="LST203" s="303"/>
      <c r="LSU203" s="303"/>
      <c r="LSV203" s="303"/>
      <c r="LSW203" s="303"/>
      <c r="LSX203" s="303"/>
      <c r="LSY203" s="303"/>
      <c r="LSZ203" s="303"/>
      <c r="LTA203" s="303"/>
      <c r="LTB203" s="303"/>
      <c r="LTC203" s="303"/>
      <c r="LTD203" s="303"/>
      <c r="LTE203" s="303"/>
      <c r="LTF203" s="303"/>
      <c r="LTG203" s="303"/>
      <c r="LTH203" s="303"/>
      <c r="LTI203" s="303"/>
      <c r="LTJ203" s="303"/>
      <c r="LTK203" s="303"/>
      <c r="LTL203" s="303"/>
      <c r="LTM203" s="303"/>
      <c r="LTN203" s="303"/>
      <c r="LTO203" s="303"/>
      <c r="LTP203" s="303"/>
      <c r="LTQ203" s="303"/>
      <c r="LTR203" s="303"/>
      <c r="LTS203" s="303"/>
      <c r="LTT203" s="303"/>
      <c r="LTU203" s="303"/>
      <c r="LTV203" s="303"/>
      <c r="LTW203" s="303"/>
      <c r="LTX203" s="303"/>
      <c r="LTY203" s="303"/>
      <c r="LTZ203" s="303"/>
      <c r="LUA203" s="303"/>
      <c r="LUB203" s="303"/>
      <c r="LUC203" s="303"/>
      <c r="LUD203" s="303"/>
      <c r="LUE203" s="303"/>
      <c r="LUF203" s="303"/>
      <c r="LUG203" s="303"/>
      <c r="LUH203" s="303"/>
      <c r="LUI203" s="303"/>
      <c r="LUJ203" s="303"/>
      <c r="LUK203" s="303"/>
      <c r="LUL203" s="303"/>
      <c r="LUM203" s="303"/>
      <c r="LUN203" s="303"/>
      <c r="LUO203" s="303"/>
      <c r="LUP203" s="303"/>
      <c r="LUQ203" s="303"/>
      <c r="LUR203" s="303"/>
      <c r="LUS203" s="303"/>
      <c r="LUT203" s="303"/>
      <c r="LUU203" s="303"/>
      <c r="LUV203" s="303"/>
      <c r="LUW203" s="303"/>
      <c r="LUX203" s="303"/>
      <c r="LUY203" s="303"/>
      <c r="LUZ203" s="303"/>
      <c r="LVA203" s="303"/>
      <c r="LVB203" s="303"/>
      <c r="LVC203" s="303"/>
      <c r="LVD203" s="303"/>
      <c r="LVE203" s="303"/>
      <c r="LVF203" s="303"/>
      <c r="LVG203" s="303"/>
      <c r="LVH203" s="303"/>
      <c r="LVI203" s="303"/>
      <c r="LVJ203" s="303"/>
      <c r="LVK203" s="303"/>
      <c r="LVL203" s="303"/>
      <c r="LVM203" s="303"/>
      <c r="LVN203" s="303"/>
      <c r="LVO203" s="303"/>
      <c r="LVP203" s="303"/>
      <c r="LVQ203" s="303"/>
      <c r="LVR203" s="303"/>
      <c r="LVS203" s="303"/>
      <c r="LVT203" s="303"/>
      <c r="LVU203" s="303"/>
      <c r="LVV203" s="303"/>
      <c r="LVW203" s="303"/>
      <c r="LVX203" s="303"/>
      <c r="LVY203" s="303"/>
      <c r="LVZ203" s="303"/>
      <c r="LWA203" s="303"/>
      <c r="LWB203" s="303"/>
      <c r="LWC203" s="303"/>
      <c r="LWD203" s="303"/>
      <c r="LWE203" s="303"/>
      <c r="LWF203" s="303"/>
      <c r="LWG203" s="303"/>
      <c r="LWH203" s="303"/>
      <c r="LWI203" s="303"/>
      <c r="LWJ203" s="303"/>
      <c r="LWK203" s="303"/>
      <c r="LWL203" s="303"/>
      <c r="LWM203" s="303"/>
      <c r="LWN203" s="303"/>
      <c r="LWO203" s="303"/>
      <c r="LWP203" s="303"/>
      <c r="LWQ203" s="303"/>
      <c r="LWR203" s="303"/>
      <c r="LWS203" s="303"/>
      <c r="LWT203" s="303"/>
      <c r="LWU203" s="303"/>
      <c r="LWV203" s="303"/>
      <c r="LWW203" s="303"/>
      <c r="LWX203" s="303"/>
      <c r="LWY203" s="303"/>
      <c r="LWZ203" s="303"/>
      <c r="LXA203" s="303"/>
      <c r="LXB203" s="303"/>
      <c r="LXC203" s="303"/>
      <c r="LXD203" s="303"/>
      <c r="LXE203" s="303"/>
      <c r="LXF203" s="303"/>
      <c r="LXG203" s="303"/>
      <c r="LXH203" s="303"/>
      <c r="LXI203" s="303"/>
      <c r="LXJ203" s="303"/>
      <c r="LXK203" s="303"/>
      <c r="LXL203" s="303"/>
      <c r="LXM203" s="303"/>
      <c r="LXN203" s="303"/>
      <c r="LXO203" s="303"/>
      <c r="LXP203" s="303"/>
      <c r="LXQ203" s="303"/>
      <c r="LXR203" s="303"/>
      <c r="LXS203" s="303"/>
      <c r="LXT203" s="303"/>
      <c r="LXU203" s="303"/>
      <c r="LXV203" s="303"/>
      <c r="LXW203" s="303"/>
      <c r="LXX203" s="303"/>
      <c r="LXY203" s="303"/>
      <c r="LXZ203" s="303"/>
      <c r="LYA203" s="303"/>
      <c r="LYB203" s="303"/>
      <c r="LYC203" s="303"/>
      <c r="LYD203" s="303"/>
      <c r="LYE203" s="303"/>
      <c r="LYF203" s="303"/>
      <c r="LYG203" s="303"/>
      <c r="LYH203" s="303"/>
      <c r="LYI203" s="303"/>
      <c r="LYJ203" s="303"/>
      <c r="LYK203" s="303"/>
      <c r="LYL203" s="303"/>
      <c r="LYM203" s="303"/>
      <c r="LYN203" s="303"/>
      <c r="LYO203" s="303"/>
      <c r="LYP203" s="303"/>
      <c r="LYQ203" s="303"/>
      <c r="LYR203" s="303"/>
      <c r="LYS203" s="303"/>
      <c r="LYT203" s="303"/>
      <c r="LYU203" s="303"/>
      <c r="LYV203" s="303"/>
      <c r="LYW203" s="303"/>
      <c r="LYX203" s="303"/>
      <c r="LYY203" s="303"/>
      <c r="LYZ203" s="303"/>
      <c r="LZA203" s="303"/>
      <c r="LZB203" s="303"/>
      <c r="LZC203" s="303"/>
      <c r="LZD203" s="303"/>
      <c r="LZE203" s="303"/>
      <c r="LZF203" s="303"/>
      <c r="LZG203" s="303"/>
      <c r="LZH203" s="303"/>
      <c r="LZI203" s="303"/>
      <c r="LZJ203" s="303"/>
      <c r="LZK203" s="303"/>
      <c r="LZL203" s="303"/>
      <c r="LZM203" s="303"/>
      <c r="LZN203" s="303"/>
      <c r="LZO203" s="303"/>
      <c r="LZP203" s="303"/>
      <c r="LZQ203" s="303"/>
      <c r="LZR203" s="303"/>
      <c r="LZS203" s="303"/>
      <c r="LZT203" s="303"/>
      <c r="LZU203" s="303"/>
      <c r="LZV203" s="303"/>
      <c r="LZW203" s="303"/>
      <c r="LZX203" s="303"/>
      <c r="LZY203" s="303"/>
      <c r="LZZ203" s="303"/>
      <c r="MAA203" s="303"/>
      <c r="MAB203" s="303"/>
      <c r="MAC203" s="303"/>
      <c r="MAD203" s="303"/>
      <c r="MAE203" s="303"/>
      <c r="MAF203" s="303"/>
      <c r="MAG203" s="303"/>
      <c r="MAH203" s="303"/>
      <c r="MAI203" s="303"/>
      <c r="MAJ203" s="303"/>
      <c r="MAK203" s="303"/>
      <c r="MAL203" s="303"/>
      <c r="MAM203" s="303"/>
      <c r="MAN203" s="303"/>
      <c r="MAO203" s="303"/>
      <c r="MAP203" s="303"/>
      <c r="MAQ203" s="303"/>
      <c r="MAR203" s="303"/>
      <c r="MAS203" s="303"/>
      <c r="MAT203" s="303"/>
      <c r="MAU203" s="303"/>
      <c r="MAV203" s="303"/>
      <c r="MAW203" s="303"/>
      <c r="MAX203" s="303"/>
      <c r="MAY203" s="303"/>
      <c r="MAZ203" s="303"/>
      <c r="MBA203" s="303"/>
      <c r="MBB203" s="303"/>
      <c r="MBC203" s="303"/>
      <c r="MBD203" s="303"/>
      <c r="MBE203" s="303"/>
      <c r="MBF203" s="303"/>
      <c r="MBG203" s="303"/>
      <c r="MBH203" s="303"/>
      <c r="MBI203" s="303"/>
      <c r="MBJ203" s="303"/>
      <c r="MBK203" s="303"/>
      <c r="MBL203" s="303"/>
      <c r="MBM203" s="303"/>
      <c r="MBN203" s="303"/>
      <c r="MBO203" s="303"/>
      <c r="MBP203" s="303"/>
      <c r="MBQ203" s="303"/>
      <c r="MBR203" s="303"/>
      <c r="MBS203" s="303"/>
      <c r="MBT203" s="303"/>
      <c r="MBU203" s="303"/>
      <c r="MBV203" s="303"/>
      <c r="MBW203" s="303"/>
      <c r="MBX203" s="303"/>
      <c r="MBY203" s="303"/>
      <c r="MBZ203" s="303"/>
      <c r="MCA203" s="303"/>
      <c r="MCB203" s="303"/>
      <c r="MCC203" s="303"/>
      <c r="MCD203" s="303"/>
      <c r="MCE203" s="303"/>
      <c r="MCF203" s="303"/>
      <c r="MCG203" s="303"/>
      <c r="MCH203" s="303"/>
      <c r="MCI203" s="303"/>
      <c r="MCJ203" s="303"/>
      <c r="MCK203" s="303"/>
      <c r="MCL203" s="303"/>
      <c r="MCM203" s="303"/>
      <c r="MCN203" s="303"/>
      <c r="MCO203" s="303"/>
      <c r="MCP203" s="303"/>
      <c r="MCQ203" s="303"/>
      <c r="MCR203" s="303"/>
      <c r="MCS203" s="303"/>
      <c r="MCT203" s="303"/>
      <c r="MCU203" s="303"/>
      <c r="MCV203" s="303"/>
      <c r="MCW203" s="303"/>
      <c r="MCX203" s="303"/>
      <c r="MCY203" s="303"/>
      <c r="MCZ203" s="303"/>
      <c r="MDA203" s="303"/>
      <c r="MDB203" s="303"/>
      <c r="MDC203" s="303"/>
      <c r="MDD203" s="303"/>
      <c r="MDE203" s="303"/>
      <c r="MDF203" s="303"/>
      <c r="MDG203" s="303"/>
      <c r="MDH203" s="303"/>
      <c r="MDI203" s="303"/>
      <c r="MDJ203" s="303"/>
      <c r="MDK203" s="303"/>
      <c r="MDL203" s="303"/>
      <c r="MDM203" s="303"/>
      <c r="MDN203" s="303"/>
      <c r="MDO203" s="303"/>
      <c r="MDP203" s="303"/>
      <c r="MDQ203" s="303"/>
      <c r="MDR203" s="303"/>
      <c r="MDS203" s="303"/>
      <c r="MDT203" s="303"/>
      <c r="MDU203" s="303"/>
      <c r="MDV203" s="303"/>
      <c r="MDW203" s="303"/>
      <c r="MDX203" s="303"/>
      <c r="MDY203" s="303"/>
      <c r="MDZ203" s="303"/>
      <c r="MEA203" s="303"/>
      <c r="MEB203" s="303"/>
      <c r="MEC203" s="303"/>
      <c r="MED203" s="303"/>
      <c r="MEE203" s="303"/>
      <c r="MEF203" s="303"/>
      <c r="MEG203" s="303"/>
      <c r="MEH203" s="303"/>
      <c r="MEI203" s="303"/>
      <c r="MEJ203" s="303"/>
      <c r="MEK203" s="303"/>
      <c r="MEL203" s="303"/>
      <c r="MEM203" s="303"/>
      <c r="MEN203" s="303"/>
      <c r="MEO203" s="303"/>
      <c r="MEP203" s="303"/>
      <c r="MEQ203" s="303"/>
      <c r="MER203" s="303"/>
      <c r="MES203" s="303"/>
      <c r="MET203" s="303"/>
      <c r="MEU203" s="303"/>
      <c r="MEV203" s="303"/>
      <c r="MEW203" s="303"/>
      <c r="MEX203" s="303"/>
      <c r="MEY203" s="303"/>
      <c r="MEZ203" s="303"/>
      <c r="MFA203" s="303"/>
      <c r="MFB203" s="303"/>
      <c r="MFC203" s="303"/>
      <c r="MFD203" s="303"/>
      <c r="MFE203" s="303"/>
      <c r="MFF203" s="303"/>
      <c r="MFG203" s="303"/>
      <c r="MFH203" s="303"/>
      <c r="MFI203" s="303"/>
      <c r="MFJ203" s="303"/>
      <c r="MFK203" s="303"/>
      <c r="MFL203" s="303"/>
      <c r="MFM203" s="303"/>
      <c r="MFN203" s="303"/>
      <c r="MFO203" s="303"/>
      <c r="MFP203" s="303"/>
      <c r="MFQ203" s="303"/>
      <c r="MFR203" s="303"/>
      <c r="MFS203" s="303"/>
      <c r="MFT203" s="303"/>
      <c r="MFU203" s="303"/>
      <c r="MFV203" s="303"/>
      <c r="MFW203" s="303"/>
      <c r="MFX203" s="303"/>
      <c r="MFY203" s="303"/>
      <c r="MFZ203" s="303"/>
      <c r="MGA203" s="303"/>
      <c r="MGB203" s="303"/>
      <c r="MGC203" s="303"/>
      <c r="MGD203" s="303"/>
      <c r="MGE203" s="303"/>
      <c r="MGF203" s="303"/>
      <c r="MGG203" s="303"/>
      <c r="MGH203" s="303"/>
      <c r="MGI203" s="303"/>
      <c r="MGJ203" s="303"/>
      <c r="MGK203" s="303"/>
      <c r="MGL203" s="303"/>
      <c r="MGM203" s="303"/>
      <c r="MGN203" s="303"/>
      <c r="MGO203" s="303"/>
      <c r="MGP203" s="303"/>
      <c r="MGQ203" s="303"/>
      <c r="MGR203" s="303"/>
      <c r="MGS203" s="303"/>
      <c r="MGT203" s="303"/>
      <c r="MGU203" s="303"/>
      <c r="MGV203" s="303"/>
      <c r="MGW203" s="303"/>
      <c r="MGX203" s="303"/>
      <c r="MGY203" s="303"/>
      <c r="MGZ203" s="303"/>
      <c r="MHA203" s="303"/>
      <c r="MHB203" s="303"/>
      <c r="MHC203" s="303"/>
      <c r="MHD203" s="303"/>
      <c r="MHE203" s="303"/>
      <c r="MHF203" s="303"/>
      <c r="MHG203" s="303"/>
      <c r="MHH203" s="303"/>
      <c r="MHI203" s="303"/>
      <c r="MHJ203" s="303"/>
      <c r="MHK203" s="303"/>
      <c r="MHL203" s="303"/>
      <c r="MHM203" s="303"/>
      <c r="MHN203" s="303"/>
      <c r="MHO203" s="303"/>
      <c r="MHP203" s="303"/>
      <c r="MHQ203" s="303"/>
      <c r="MHR203" s="303"/>
      <c r="MHS203" s="303"/>
      <c r="MHT203" s="303"/>
      <c r="MHU203" s="303"/>
      <c r="MHV203" s="303"/>
      <c r="MHW203" s="303"/>
      <c r="MHX203" s="303"/>
      <c r="MHY203" s="303"/>
      <c r="MHZ203" s="303"/>
      <c r="MIA203" s="303"/>
      <c r="MIB203" s="303"/>
      <c r="MIC203" s="303"/>
      <c r="MID203" s="303"/>
      <c r="MIE203" s="303"/>
      <c r="MIF203" s="303"/>
      <c r="MIG203" s="303"/>
      <c r="MIH203" s="303"/>
      <c r="MII203" s="303"/>
      <c r="MIJ203" s="303"/>
      <c r="MIK203" s="303"/>
      <c r="MIL203" s="303"/>
      <c r="MIM203" s="303"/>
      <c r="MIN203" s="303"/>
      <c r="MIO203" s="303"/>
      <c r="MIP203" s="303"/>
      <c r="MIQ203" s="303"/>
      <c r="MIR203" s="303"/>
      <c r="MIS203" s="303"/>
      <c r="MIT203" s="303"/>
      <c r="MIU203" s="303"/>
      <c r="MIV203" s="303"/>
      <c r="MIW203" s="303"/>
      <c r="MIX203" s="303"/>
      <c r="MIY203" s="303"/>
      <c r="MIZ203" s="303"/>
      <c r="MJA203" s="303"/>
      <c r="MJB203" s="303"/>
      <c r="MJC203" s="303"/>
      <c r="MJD203" s="303"/>
      <c r="MJE203" s="303"/>
      <c r="MJF203" s="303"/>
      <c r="MJG203" s="303"/>
      <c r="MJH203" s="303"/>
      <c r="MJI203" s="303"/>
      <c r="MJJ203" s="303"/>
      <c r="MJK203" s="303"/>
      <c r="MJL203" s="303"/>
      <c r="MJM203" s="303"/>
      <c r="MJN203" s="303"/>
      <c r="MJO203" s="303"/>
      <c r="MJP203" s="303"/>
      <c r="MJQ203" s="303"/>
      <c r="MJR203" s="303"/>
      <c r="MJS203" s="303"/>
      <c r="MJT203" s="303"/>
      <c r="MJU203" s="303"/>
      <c r="MJV203" s="303"/>
      <c r="MJW203" s="303"/>
      <c r="MJX203" s="303"/>
      <c r="MJY203" s="303"/>
      <c r="MJZ203" s="303"/>
      <c r="MKA203" s="303"/>
      <c r="MKB203" s="303"/>
      <c r="MKC203" s="303"/>
      <c r="MKD203" s="303"/>
      <c r="MKE203" s="303"/>
      <c r="MKF203" s="303"/>
      <c r="MKG203" s="303"/>
      <c r="MKH203" s="303"/>
      <c r="MKI203" s="303"/>
      <c r="MKJ203" s="303"/>
      <c r="MKK203" s="303"/>
      <c r="MKL203" s="303"/>
      <c r="MKM203" s="303"/>
      <c r="MKN203" s="303"/>
      <c r="MKO203" s="303"/>
      <c r="MKP203" s="303"/>
      <c r="MKQ203" s="303"/>
      <c r="MKR203" s="303"/>
      <c r="MKS203" s="303"/>
      <c r="MKT203" s="303"/>
      <c r="MKU203" s="303"/>
      <c r="MKV203" s="303"/>
      <c r="MKW203" s="303"/>
      <c r="MKX203" s="303"/>
      <c r="MKY203" s="303"/>
      <c r="MKZ203" s="303"/>
      <c r="MLA203" s="303"/>
      <c r="MLB203" s="303"/>
      <c r="MLC203" s="303"/>
      <c r="MLD203" s="303"/>
      <c r="MLE203" s="303"/>
      <c r="MLF203" s="303"/>
      <c r="MLG203" s="303"/>
      <c r="MLH203" s="303"/>
      <c r="MLI203" s="303"/>
      <c r="MLJ203" s="303"/>
      <c r="MLK203" s="303"/>
      <c r="MLL203" s="303"/>
      <c r="MLM203" s="303"/>
      <c r="MLN203" s="303"/>
      <c r="MLO203" s="303"/>
      <c r="MLP203" s="303"/>
      <c r="MLQ203" s="303"/>
      <c r="MLR203" s="303"/>
      <c r="MLS203" s="303"/>
      <c r="MLT203" s="303"/>
      <c r="MLU203" s="303"/>
      <c r="MLV203" s="303"/>
      <c r="MLW203" s="303"/>
      <c r="MLX203" s="303"/>
      <c r="MLY203" s="303"/>
      <c r="MLZ203" s="303"/>
      <c r="MMA203" s="303"/>
      <c r="MMB203" s="303"/>
      <c r="MMC203" s="303"/>
      <c r="MMD203" s="303"/>
      <c r="MME203" s="303"/>
      <c r="MMF203" s="303"/>
      <c r="MMG203" s="303"/>
      <c r="MMH203" s="303"/>
      <c r="MMI203" s="303"/>
      <c r="MMJ203" s="303"/>
      <c r="MMK203" s="303"/>
      <c r="MML203" s="303"/>
      <c r="MMM203" s="303"/>
      <c r="MMN203" s="303"/>
      <c r="MMO203" s="303"/>
      <c r="MMP203" s="303"/>
      <c r="MMQ203" s="303"/>
      <c r="MMR203" s="303"/>
      <c r="MMS203" s="303"/>
      <c r="MMT203" s="303"/>
      <c r="MMU203" s="303"/>
      <c r="MMV203" s="303"/>
      <c r="MMW203" s="303"/>
      <c r="MMX203" s="303"/>
      <c r="MMY203" s="303"/>
      <c r="MMZ203" s="303"/>
      <c r="MNA203" s="303"/>
      <c r="MNB203" s="303"/>
      <c r="MNC203" s="303"/>
      <c r="MND203" s="303"/>
      <c r="MNE203" s="303"/>
      <c r="MNF203" s="303"/>
      <c r="MNG203" s="303"/>
      <c r="MNH203" s="303"/>
      <c r="MNI203" s="303"/>
      <c r="MNJ203" s="303"/>
      <c r="MNK203" s="303"/>
      <c r="MNL203" s="303"/>
      <c r="MNM203" s="303"/>
      <c r="MNN203" s="303"/>
      <c r="MNO203" s="303"/>
      <c r="MNP203" s="303"/>
      <c r="MNQ203" s="303"/>
      <c r="MNR203" s="303"/>
      <c r="MNS203" s="303"/>
      <c r="MNT203" s="303"/>
      <c r="MNU203" s="303"/>
      <c r="MNV203" s="303"/>
      <c r="MNW203" s="303"/>
      <c r="MNX203" s="303"/>
      <c r="MNY203" s="303"/>
      <c r="MNZ203" s="303"/>
      <c r="MOA203" s="303"/>
      <c r="MOB203" s="303"/>
      <c r="MOC203" s="303"/>
      <c r="MOD203" s="303"/>
      <c r="MOE203" s="303"/>
      <c r="MOF203" s="303"/>
      <c r="MOG203" s="303"/>
      <c r="MOH203" s="303"/>
      <c r="MOI203" s="303"/>
      <c r="MOJ203" s="303"/>
      <c r="MOK203" s="303"/>
      <c r="MOL203" s="303"/>
      <c r="MOM203" s="303"/>
      <c r="MON203" s="303"/>
      <c r="MOO203" s="303"/>
      <c r="MOP203" s="303"/>
      <c r="MOQ203" s="303"/>
      <c r="MOR203" s="303"/>
      <c r="MOS203" s="303"/>
      <c r="MOT203" s="303"/>
      <c r="MOU203" s="303"/>
      <c r="MOV203" s="303"/>
      <c r="MOW203" s="303"/>
      <c r="MOX203" s="303"/>
      <c r="MOY203" s="303"/>
      <c r="MOZ203" s="303"/>
      <c r="MPA203" s="303"/>
      <c r="MPB203" s="303"/>
      <c r="MPC203" s="303"/>
      <c r="MPD203" s="303"/>
      <c r="MPE203" s="303"/>
      <c r="MPF203" s="303"/>
      <c r="MPG203" s="303"/>
      <c r="MPH203" s="303"/>
      <c r="MPI203" s="303"/>
      <c r="MPJ203" s="303"/>
      <c r="MPK203" s="303"/>
      <c r="MPL203" s="303"/>
      <c r="MPM203" s="303"/>
      <c r="MPN203" s="303"/>
      <c r="MPO203" s="303"/>
      <c r="MPP203" s="303"/>
      <c r="MPQ203" s="303"/>
      <c r="MPR203" s="303"/>
      <c r="MPS203" s="303"/>
      <c r="MPT203" s="303"/>
      <c r="MPU203" s="303"/>
      <c r="MPV203" s="303"/>
      <c r="MPW203" s="303"/>
      <c r="MPX203" s="303"/>
      <c r="MPY203" s="303"/>
      <c r="MPZ203" s="303"/>
      <c r="MQA203" s="303"/>
      <c r="MQB203" s="303"/>
      <c r="MQC203" s="303"/>
      <c r="MQD203" s="303"/>
      <c r="MQE203" s="303"/>
      <c r="MQF203" s="303"/>
      <c r="MQG203" s="303"/>
      <c r="MQH203" s="303"/>
      <c r="MQI203" s="303"/>
      <c r="MQJ203" s="303"/>
      <c r="MQK203" s="303"/>
      <c r="MQL203" s="303"/>
      <c r="MQM203" s="303"/>
      <c r="MQN203" s="303"/>
      <c r="MQO203" s="303"/>
      <c r="MQP203" s="303"/>
      <c r="MQQ203" s="303"/>
      <c r="MQR203" s="303"/>
      <c r="MQS203" s="303"/>
      <c r="MQT203" s="303"/>
      <c r="MQU203" s="303"/>
      <c r="MQV203" s="303"/>
      <c r="MQW203" s="303"/>
      <c r="MQX203" s="303"/>
      <c r="MQY203" s="303"/>
      <c r="MQZ203" s="303"/>
      <c r="MRA203" s="303"/>
      <c r="MRB203" s="303"/>
      <c r="MRC203" s="303"/>
      <c r="MRD203" s="303"/>
      <c r="MRE203" s="303"/>
      <c r="MRF203" s="303"/>
      <c r="MRG203" s="303"/>
      <c r="MRH203" s="303"/>
      <c r="MRI203" s="303"/>
      <c r="MRJ203" s="303"/>
      <c r="MRK203" s="303"/>
      <c r="MRL203" s="303"/>
      <c r="MRM203" s="303"/>
      <c r="MRN203" s="303"/>
      <c r="MRO203" s="303"/>
      <c r="MRP203" s="303"/>
      <c r="MRQ203" s="303"/>
      <c r="MRR203" s="303"/>
      <c r="MRS203" s="303"/>
      <c r="MRT203" s="303"/>
      <c r="MRU203" s="303"/>
      <c r="MRV203" s="303"/>
      <c r="MRW203" s="303"/>
      <c r="MRX203" s="303"/>
      <c r="MRY203" s="303"/>
      <c r="MRZ203" s="303"/>
      <c r="MSA203" s="303"/>
      <c r="MSB203" s="303"/>
      <c r="MSC203" s="303"/>
      <c r="MSD203" s="303"/>
      <c r="MSE203" s="303"/>
      <c r="MSF203" s="303"/>
      <c r="MSG203" s="303"/>
      <c r="MSH203" s="303"/>
      <c r="MSI203" s="303"/>
      <c r="MSJ203" s="303"/>
      <c r="MSK203" s="303"/>
      <c r="MSL203" s="303"/>
      <c r="MSM203" s="303"/>
      <c r="MSN203" s="303"/>
      <c r="MSO203" s="303"/>
      <c r="MSP203" s="303"/>
      <c r="MSQ203" s="303"/>
      <c r="MSR203" s="303"/>
      <c r="MSS203" s="303"/>
      <c r="MST203" s="303"/>
      <c r="MSU203" s="303"/>
      <c r="MSV203" s="303"/>
      <c r="MSW203" s="303"/>
      <c r="MSX203" s="303"/>
      <c r="MSY203" s="303"/>
      <c r="MSZ203" s="303"/>
      <c r="MTA203" s="303"/>
      <c r="MTB203" s="303"/>
      <c r="MTC203" s="303"/>
      <c r="MTD203" s="303"/>
      <c r="MTE203" s="303"/>
      <c r="MTF203" s="303"/>
      <c r="MTG203" s="303"/>
      <c r="MTH203" s="303"/>
      <c r="MTI203" s="303"/>
      <c r="MTJ203" s="303"/>
      <c r="MTK203" s="303"/>
      <c r="MTL203" s="303"/>
      <c r="MTM203" s="303"/>
      <c r="MTN203" s="303"/>
      <c r="MTO203" s="303"/>
      <c r="MTP203" s="303"/>
      <c r="MTQ203" s="303"/>
      <c r="MTR203" s="303"/>
      <c r="MTS203" s="303"/>
      <c r="MTT203" s="303"/>
      <c r="MTU203" s="303"/>
      <c r="MTV203" s="303"/>
      <c r="MTW203" s="303"/>
      <c r="MTX203" s="303"/>
      <c r="MTY203" s="303"/>
      <c r="MTZ203" s="303"/>
      <c r="MUA203" s="303"/>
      <c r="MUB203" s="303"/>
      <c r="MUC203" s="303"/>
      <c r="MUD203" s="303"/>
      <c r="MUE203" s="303"/>
      <c r="MUF203" s="303"/>
      <c r="MUG203" s="303"/>
      <c r="MUH203" s="303"/>
      <c r="MUI203" s="303"/>
      <c r="MUJ203" s="303"/>
      <c r="MUK203" s="303"/>
      <c r="MUL203" s="303"/>
      <c r="MUM203" s="303"/>
      <c r="MUN203" s="303"/>
      <c r="MUO203" s="303"/>
      <c r="MUP203" s="303"/>
      <c r="MUQ203" s="303"/>
      <c r="MUR203" s="303"/>
      <c r="MUS203" s="303"/>
      <c r="MUT203" s="303"/>
      <c r="MUU203" s="303"/>
      <c r="MUV203" s="303"/>
      <c r="MUW203" s="303"/>
      <c r="MUX203" s="303"/>
      <c r="MUY203" s="303"/>
      <c r="MUZ203" s="303"/>
      <c r="MVA203" s="303"/>
      <c r="MVB203" s="303"/>
      <c r="MVC203" s="303"/>
      <c r="MVD203" s="303"/>
      <c r="MVE203" s="303"/>
      <c r="MVF203" s="303"/>
      <c r="MVG203" s="303"/>
      <c r="MVH203" s="303"/>
      <c r="MVI203" s="303"/>
      <c r="MVJ203" s="303"/>
      <c r="MVK203" s="303"/>
      <c r="MVL203" s="303"/>
      <c r="MVM203" s="303"/>
      <c r="MVN203" s="303"/>
      <c r="MVO203" s="303"/>
      <c r="MVP203" s="303"/>
      <c r="MVQ203" s="303"/>
      <c r="MVR203" s="303"/>
      <c r="MVS203" s="303"/>
      <c r="MVT203" s="303"/>
      <c r="MVU203" s="303"/>
      <c r="MVV203" s="303"/>
      <c r="MVW203" s="303"/>
      <c r="MVX203" s="303"/>
      <c r="MVY203" s="303"/>
      <c r="MVZ203" s="303"/>
      <c r="MWA203" s="303"/>
      <c r="MWB203" s="303"/>
      <c r="MWC203" s="303"/>
      <c r="MWD203" s="303"/>
      <c r="MWE203" s="303"/>
      <c r="MWF203" s="303"/>
      <c r="MWG203" s="303"/>
      <c r="MWH203" s="303"/>
      <c r="MWI203" s="303"/>
      <c r="MWJ203" s="303"/>
      <c r="MWK203" s="303"/>
      <c r="MWL203" s="303"/>
      <c r="MWM203" s="303"/>
      <c r="MWN203" s="303"/>
      <c r="MWO203" s="303"/>
      <c r="MWP203" s="303"/>
      <c r="MWQ203" s="303"/>
      <c r="MWR203" s="303"/>
      <c r="MWS203" s="303"/>
      <c r="MWT203" s="303"/>
      <c r="MWU203" s="303"/>
      <c r="MWV203" s="303"/>
      <c r="MWW203" s="303"/>
      <c r="MWX203" s="303"/>
      <c r="MWY203" s="303"/>
      <c r="MWZ203" s="303"/>
      <c r="MXA203" s="303"/>
      <c r="MXB203" s="303"/>
      <c r="MXC203" s="303"/>
      <c r="MXD203" s="303"/>
      <c r="MXE203" s="303"/>
      <c r="MXF203" s="303"/>
      <c r="MXG203" s="303"/>
      <c r="MXH203" s="303"/>
      <c r="MXI203" s="303"/>
      <c r="MXJ203" s="303"/>
      <c r="MXK203" s="303"/>
      <c r="MXL203" s="303"/>
      <c r="MXM203" s="303"/>
      <c r="MXN203" s="303"/>
      <c r="MXO203" s="303"/>
      <c r="MXP203" s="303"/>
      <c r="MXQ203" s="303"/>
      <c r="MXR203" s="303"/>
      <c r="MXS203" s="303"/>
      <c r="MXT203" s="303"/>
      <c r="MXU203" s="303"/>
      <c r="MXV203" s="303"/>
      <c r="MXW203" s="303"/>
      <c r="MXX203" s="303"/>
      <c r="MXY203" s="303"/>
      <c r="MXZ203" s="303"/>
      <c r="MYA203" s="303"/>
      <c r="MYB203" s="303"/>
      <c r="MYC203" s="303"/>
      <c r="MYD203" s="303"/>
      <c r="MYE203" s="303"/>
      <c r="MYF203" s="303"/>
      <c r="MYG203" s="303"/>
      <c r="MYH203" s="303"/>
      <c r="MYI203" s="303"/>
      <c r="MYJ203" s="303"/>
      <c r="MYK203" s="303"/>
      <c r="MYL203" s="303"/>
      <c r="MYM203" s="303"/>
      <c r="MYN203" s="303"/>
      <c r="MYO203" s="303"/>
      <c r="MYP203" s="303"/>
      <c r="MYQ203" s="303"/>
      <c r="MYR203" s="303"/>
      <c r="MYS203" s="303"/>
      <c r="MYT203" s="303"/>
      <c r="MYU203" s="303"/>
      <c r="MYV203" s="303"/>
      <c r="MYW203" s="303"/>
      <c r="MYX203" s="303"/>
      <c r="MYY203" s="303"/>
      <c r="MYZ203" s="303"/>
      <c r="MZA203" s="303"/>
      <c r="MZB203" s="303"/>
      <c r="MZC203" s="303"/>
      <c r="MZD203" s="303"/>
      <c r="MZE203" s="303"/>
      <c r="MZF203" s="303"/>
      <c r="MZG203" s="303"/>
      <c r="MZH203" s="303"/>
      <c r="MZI203" s="303"/>
      <c r="MZJ203" s="303"/>
      <c r="MZK203" s="303"/>
      <c r="MZL203" s="303"/>
      <c r="MZM203" s="303"/>
      <c r="MZN203" s="303"/>
      <c r="MZO203" s="303"/>
      <c r="MZP203" s="303"/>
      <c r="MZQ203" s="303"/>
      <c r="MZR203" s="303"/>
      <c r="MZS203" s="303"/>
      <c r="MZT203" s="303"/>
      <c r="MZU203" s="303"/>
      <c r="MZV203" s="303"/>
      <c r="MZW203" s="303"/>
      <c r="MZX203" s="303"/>
      <c r="MZY203" s="303"/>
      <c r="MZZ203" s="303"/>
      <c r="NAA203" s="303"/>
      <c r="NAB203" s="303"/>
      <c r="NAC203" s="303"/>
      <c r="NAD203" s="303"/>
      <c r="NAE203" s="303"/>
      <c r="NAF203" s="303"/>
      <c r="NAG203" s="303"/>
      <c r="NAH203" s="303"/>
      <c r="NAI203" s="303"/>
      <c r="NAJ203" s="303"/>
      <c r="NAK203" s="303"/>
      <c r="NAL203" s="303"/>
      <c r="NAM203" s="303"/>
      <c r="NAN203" s="303"/>
      <c r="NAO203" s="303"/>
      <c r="NAP203" s="303"/>
      <c r="NAQ203" s="303"/>
      <c r="NAR203" s="303"/>
      <c r="NAS203" s="303"/>
      <c r="NAT203" s="303"/>
      <c r="NAU203" s="303"/>
      <c r="NAV203" s="303"/>
      <c r="NAW203" s="303"/>
      <c r="NAX203" s="303"/>
      <c r="NAY203" s="303"/>
      <c r="NAZ203" s="303"/>
      <c r="NBA203" s="303"/>
      <c r="NBB203" s="303"/>
      <c r="NBC203" s="303"/>
      <c r="NBD203" s="303"/>
      <c r="NBE203" s="303"/>
      <c r="NBF203" s="303"/>
      <c r="NBG203" s="303"/>
      <c r="NBH203" s="303"/>
      <c r="NBI203" s="303"/>
      <c r="NBJ203" s="303"/>
      <c r="NBK203" s="303"/>
      <c r="NBL203" s="303"/>
      <c r="NBM203" s="303"/>
      <c r="NBN203" s="303"/>
      <c r="NBO203" s="303"/>
      <c r="NBP203" s="303"/>
      <c r="NBQ203" s="303"/>
      <c r="NBR203" s="303"/>
      <c r="NBS203" s="303"/>
      <c r="NBT203" s="303"/>
      <c r="NBU203" s="303"/>
      <c r="NBV203" s="303"/>
      <c r="NBW203" s="303"/>
      <c r="NBX203" s="303"/>
      <c r="NBY203" s="303"/>
      <c r="NBZ203" s="303"/>
      <c r="NCA203" s="303"/>
      <c r="NCB203" s="303"/>
      <c r="NCC203" s="303"/>
      <c r="NCD203" s="303"/>
      <c r="NCE203" s="303"/>
      <c r="NCF203" s="303"/>
      <c r="NCG203" s="303"/>
      <c r="NCH203" s="303"/>
      <c r="NCI203" s="303"/>
      <c r="NCJ203" s="303"/>
      <c r="NCK203" s="303"/>
      <c r="NCL203" s="303"/>
      <c r="NCM203" s="303"/>
      <c r="NCN203" s="303"/>
      <c r="NCO203" s="303"/>
      <c r="NCP203" s="303"/>
      <c r="NCQ203" s="303"/>
      <c r="NCR203" s="303"/>
      <c r="NCS203" s="303"/>
      <c r="NCT203" s="303"/>
      <c r="NCU203" s="303"/>
      <c r="NCV203" s="303"/>
      <c r="NCW203" s="303"/>
      <c r="NCX203" s="303"/>
      <c r="NCY203" s="303"/>
      <c r="NCZ203" s="303"/>
      <c r="NDA203" s="303"/>
      <c r="NDB203" s="303"/>
      <c r="NDC203" s="303"/>
      <c r="NDD203" s="303"/>
      <c r="NDE203" s="303"/>
      <c r="NDF203" s="303"/>
      <c r="NDG203" s="303"/>
      <c r="NDH203" s="303"/>
      <c r="NDI203" s="303"/>
      <c r="NDJ203" s="303"/>
      <c r="NDK203" s="303"/>
      <c r="NDL203" s="303"/>
      <c r="NDM203" s="303"/>
      <c r="NDN203" s="303"/>
      <c r="NDO203" s="303"/>
      <c r="NDP203" s="303"/>
      <c r="NDQ203" s="303"/>
      <c r="NDR203" s="303"/>
      <c r="NDS203" s="303"/>
      <c r="NDT203" s="303"/>
      <c r="NDU203" s="303"/>
      <c r="NDV203" s="303"/>
      <c r="NDW203" s="303"/>
      <c r="NDX203" s="303"/>
      <c r="NDY203" s="303"/>
      <c r="NDZ203" s="303"/>
      <c r="NEA203" s="303"/>
      <c r="NEB203" s="303"/>
      <c r="NEC203" s="303"/>
      <c r="NED203" s="303"/>
      <c r="NEE203" s="303"/>
      <c r="NEF203" s="303"/>
      <c r="NEG203" s="303"/>
      <c r="NEH203" s="303"/>
      <c r="NEI203" s="303"/>
      <c r="NEJ203" s="303"/>
      <c r="NEK203" s="303"/>
      <c r="NEL203" s="303"/>
      <c r="NEM203" s="303"/>
      <c r="NEN203" s="303"/>
      <c r="NEO203" s="303"/>
      <c r="NEP203" s="303"/>
      <c r="NEQ203" s="303"/>
      <c r="NER203" s="303"/>
      <c r="NES203" s="303"/>
      <c r="NET203" s="303"/>
      <c r="NEU203" s="303"/>
      <c r="NEV203" s="303"/>
      <c r="NEW203" s="303"/>
      <c r="NEX203" s="303"/>
      <c r="NEY203" s="303"/>
      <c r="NEZ203" s="303"/>
      <c r="NFA203" s="303"/>
      <c r="NFB203" s="303"/>
      <c r="NFC203" s="303"/>
      <c r="NFD203" s="303"/>
      <c r="NFE203" s="303"/>
      <c r="NFF203" s="303"/>
      <c r="NFG203" s="303"/>
      <c r="NFH203" s="303"/>
      <c r="NFI203" s="303"/>
      <c r="NFJ203" s="303"/>
      <c r="NFK203" s="303"/>
      <c r="NFL203" s="303"/>
      <c r="NFM203" s="303"/>
      <c r="NFN203" s="303"/>
      <c r="NFO203" s="303"/>
      <c r="NFP203" s="303"/>
      <c r="NFQ203" s="303"/>
      <c r="NFR203" s="303"/>
      <c r="NFS203" s="303"/>
      <c r="NFT203" s="303"/>
      <c r="NFU203" s="303"/>
      <c r="NFV203" s="303"/>
      <c r="NFW203" s="303"/>
      <c r="NFX203" s="303"/>
      <c r="NFY203" s="303"/>
      <c r="NFZ203" s="303"/>
      <c r="NGA203" s="303"/>
      <c r="NGB203" s="303"/>
      <c r="NGC203" s="303"/>
      <c r="NGD203" s="303"/>
      <c r="NGE203" s="303"/>
      <c r="NGF203" s="303"/>
      <c r="NGG203" s="303"/>
      <c r="NGH203" s="303"/>
      <c r="NGI203" s="303"/>
      <c r="NGJ203" s="303"/>
      <c r="NGK203" s="303"/>
      <c r="NGL203" s="303"/>
      <c r="NGM203" s="303"/>
      <c r="NGN203" s="303"/>
      <c r="NGO203" s="303"/>
      <c r="NGP203" s="303"/>
      <c r="NGQ203" s="303"/>
      <c r="NGR203" s="303"/>
      <c r="NGS203" s="303"/>
      <c r="NGT203" s="303"/>
      <c r="NGU203" s="303"/>
      <c r="NGV203" s="303"/>
      <c r="NGW203" s="303"/>
      <c r="NGX203" s="303"/>
      <c r="NGY203" s="303"/>
      <c r="NGZ203" s="303"/>
      <c r="NHA203" s="303"/>
      <c r="NHB203" s="303"/>
      <c r="NHC203" s="303"/>
      <c r="NHD203" s="303"/>
      <c r="NHE203" s="303"/>
      <c r="NHF203" s="303"/>
      <c r="NHG203" s="303"/>
      <c r="NHH203" s="303"/>
      <c r="NHI203" s="303"/>
      <c r="NHJ203" s="303"/>
      <c r="NHK203" s="303"/>
      <c r="NHL203" s="303"/>
      <c r="NHM203" s="303"/>
      <c r="NHN203" s="303"/>
      <c r="NHO203" s="303"/>
      <c r="NHP203" s="303"/>
      <c r="NHQ203" s="303"/>
      <c r="NHR203" s="303"/>
      <c r="NHS203" s="303"/>
      <c r="NHT203" s="303"/>
      <c r="NHU203" s="303"/>
      <c r="NHV203" s="303"/>
      <c r="NHW203" s="303"/>
      <c r="NHX203" s="303"/>
      <c r="NHY203" s="303"/>
      <c r="NHZ203" s="303"/>
      <c r="NIA203" s="303"/>
      <c r="NIB203" s="303"/>
      <c r="NIC203" s="303"/>
      <c r="NID203" s="303"/>
      <c r="NIE203" s="303"/>
      <c r="NIF203" s="303"/>
      <c r="NIG203" s="303"/>
      <c r="NIH203" s="303"/>
      <c r="NII203" s="303"/>
      <c r="NIJ203" s="303"/>
      <c r="NIK203" s="303"/>
      <c r="NIL203" s="303"/>
      <c r="NIM203" s="303"/>
      <c r="NIN203" s="303"/>
      <c r="NIO203" s="303"/>
      <c r="NIP203" s="303"/>
      <c r="NIQ203" s="303"/>
      <c r="NIR203" s="303"/>
      <c r="NIS203" s="303"/>
      <c r="NIT203" s="303"/>
      <c r="NIU203" s="303"/>
      <c r="NIV203" s="303"/>
      <c r="NIW203" s="303"/>
      <c r="NIX203" s="303"/>
      <c r="NIY203" s="303"/>
      <c r="NIZ203" s="303"/>
      <c r="NJA203" s="303"/>
      <c r="NJB203" s="303"/>
      <c r="NJC203" s="303"/>
      <c r="NJD203" s="303"/>
      <c r="NJE203" s="303"/>
      <c r="NJF203" s="303"/>
      <c r="NJG203" s="303"/>
      <c r="NJH203" s="303"/>
      <c r="NJI203" s="303"/>
      <c r="NJJ203" s="303"/>
      <c r="NJK203" s="303"/>
      <c r="NJL203" s="303"/>
      <c r="NJM203" s="303"/>
      <c r="NJN203" s="303"/>
      <c r="NJO203" s="303"/>
      <c r="NJP203" s="303"/>
      <c r="NJQ203" s="303"/>
      <c r="NJR203" s="303"/>
      <c r="NJS203" s="303"/>
      <c r="NJT203" s="303"/>
      <c r="NJU203" s="303"/>
      <c r="NJV203" s="303"/>
      <c r="NJW203" s="303"/>
      <c r="NJX203" s="303"/>
      <c r="NJY203" s="303"/>
      <c r="NJZ203" s="303"/>
      <c r="NKA203" s="303"/>
      <c r="NKB203" s="303"/>
      <c r="NKC203" s="303"/>
      <c r="NKD203" s="303"/>
      <c r="NKE203" s="303"/>
      <c r="NKF203" s="303"/>
      <c r="NKG203" s="303"/>
      <c r="NKH203" s="303"/>
      <c r="NKI203" s="303"/>
      <c r="NKJ203" s="303"/>
      <c r="NKK203" s="303"/>
      <c r="NKL203" s="303"/>
      <c r="NKM203" s="303"/>
      <c r="NKN203" s="303"/>
      <c r="NKO203" s="303"/>
      <c r="NKP203" s="303"/>
      <c r="NKQ203" s="303"/>
      <c r="NKR203" s="303"/>
      <c r="NKS203" s="303"/>
      <c r="NKT203" s="303"/>
      <c r="NKU203" s="303"/>
      <c r="NKV203" s="303"/>
      <c r="NKW203" s="303"/>
      <c r="NKX203" s="303"/>
      <c r="NKY203" s="303"/>
      <c r="NKZ203" s="303"/>
      <c r="NLA203" s="303"/>
      <c r="NLB203" s="303"/>
      <c r="NLC203" s="303"/>
      <c r="NLD203" s="303"/>
      <c r="NLE203" s="303"/>
      <c r="NLF203" s="303"/>
      <c r="NLG203" s="303"/>
      <c r="NLH203" s="303"/>
      <c r="NLI203" s="303"/>
      <c r="NLJ203" s="303"/>
      <c r="NLK203" s="303"/>
      <c r="NLL203" s="303"/>
      <c r="NLM203" s="303"/>
      <c r="NLN203" s="303"/>
      <c r="NLO203" s="303"/>
      <c r="NLP203" s="303"/>
      <c r="NLQ203" s="303"/>
      <c r="NLR203" s="303"/>
      <c r="NLS203" s="303"/>
      <c r="NLT203" s="303"/>
      <c r="NLU203" s="303"/>
      <c r="NLV203" s="303"/>
      <c r="NLW203" s="303"/>
      <c r="NLX203" s="303"/>
      <c r="NLY203" s="303"/>
      <c r="NLZ203" s="303"/>
      <c r="NMA203" s="303"/>
      <c r="NMB203" s="303"/>
      <c r="NMC203" s="303"/>
      <c r="NMD203" s="303"/>
      <c r="NME203" s="303"/>
      <c r="NMF203" s="303"/>
      <c r="NMG203" s="303"/>
      <c r="NMH203" s="303"/>
      <c r="NMI203" s="303"/>
      <c r="NMJ203" s="303"/>
      <c r="NMK203" s="303"/>
      <c r="NML203" s="303"/>
      <c r="NMM203" s="303"/>
      <c r="NMN203" s="303"/>
      <c r="NMO203" s="303"/>
      <c r="NMP203" s="303"/>
      <c r="NMQ203" s="303"/>
      <c r="NMR203" s="303"/>
      <c r="NMS203" s="303"/>
      <c r="NMT203" s="303"/>
      <c r="NMU203" s="303"/>
      <c r="NMV203" s="303"/>
      <c r="NMW203" s="303"/>
      <c r="NMX203" s="303"/>
      <c r="NMY203" s="303"/>
      <c r="NMZ203" s="303"/>
      <c r="NNA203" s="303"/>
      <c r="NNB203" s="303"/>
      <c r="NNC203" s="303"/>
      <c r="NND203" s="303"/>
      <c r="NNE203" s="303"/>
      <c r="NNF203" s="303"/>
      <c r="NNG203" s="303"/>
      <c r="NNH203" s="303"/>
      <c r="NNI203" s="303"/>
      <c r="NNJ203" s="303"/>
      <c r="NNK203" s="303"/>
      <c r="NNL203" s="303"/>
      <c r="NNM203" s="303"/>
      <c r="NNN203" s="303"/>
      <c r="NNO203" s="303"/>
      <c r="NNP203" s="303"/>
      <c r="NNQ203" s="303"/>
      <c r="NNR203" s="303"/>
      <c r="NNS203" s="303"/>
      <c r="NNT203" s="303"/>
      <c r="NNU203" s="303"/>
      <c r="NNV203" s="303"/>
      <c r="NNW203" s="303"/>
      <c r="NNX203" s="303"/>
      <c r="NNY203" s="303"/>
      <c r="NNZ203" s="303"/>
      <c r="NOA203" s="303"/>
      <c r="NOB203" s="303"/>
      <c r="NOC203" s="303"/>
      <c r="NOD203" s="303"/>
      <c r="NOE203" s="303"/>
      <c r="NOF203" s="303"/>
      <c r="NOG203" s="303"/>
      <c r="NOH203" s="303"/>
      <c r="NOI203" s="303"/>
      <c r="NOJ203" s="303"/>
      <c r="NOK203" s="303"/>
      <c r="NOL203" s="303"/>
      <c r="NOM203" s="303"/>
      <c r="NON203" s="303"/>
      <c r="NOO203" s="303"/>
      <c r="NOP203" s="303"/>
      <c r="NOQ203" s="303"/>
      <c r="NOR203" s="303"/>
      <c r="NOS203" s="303"/>
      <c r="NOT203" s="303"/>
      <c r="NOU203" s="303"/>
      <c r="NOV203" s="303"/>
      <c r="NOW203" s="303"/>
      <c r="NOX203" s="303"/>
      <c r="NOY203" s="303"/>
      <c r="NOZ203" s="303"/>
      <c r="NPA203" s="303"/>
      <c r="NPB203" s="303"/>
      <c r="NPC203" s="303"/>
      <c r="NPD203" s="303"/>
      <c r="NPE203" s="303"/>
      <c r="NPF203" s="303"/>
      <c r="NPG203" s="303"/>
      <c r="NPH203" s="303"/>
      <c r="NPI203" s="303"/>
      <c r="NPJ203" s="303"/>
      <c r="NPK203" s="303"/>
      <c r="NPL203" s="303"/>
      <c r="NPM203" s="303"/>
      <c r="NPN203" s="303"/>
      <c r="NPO203" s="303"/>
      <c r="NPP203" s="303"/>
      <c r="NPQ203" s="303"/>
      <c r="NPR203" s="303"/>
      <c r="NPS203" s="303"/>
      <c r="NPT203" s="303"/>
      <c r="NPU203" s="303"/>
      <c r="NPV203" s="303"/>
      <c r="NPW203" s="303"/>
      <c r="NPX203" s="303"/>
      <c r="NPY203" s="303"/>
      <c r="NPZ203" s="303"/>
      <c r="NQA203" s="303"/>
      <c r="NQB203" s="303"/>
      <c r="NQC203" s="303"/>
      <c r="NQD203" s="303"/>
      <c r="NQE203" s="303"/>
      <c r="NQF203" s="303"/>
      <c r="NQG203" s="303"/>
      <c r="NQH203" s="303"/>
      <c r="NQI203" s="303"/>
      <c r="NQJ203" s="303"/>
      <c r="NQK203" s="303"/>
      <c r="NQL203" s="303"/>
      <c r="NQM203" s="303"/>
      <c r="NQN203" s="303"/>
      <c r="NQO203" s="303"/>
      <c r="NQP203" s="303"/>
      <c r="NQQ203" s="303"/>
      <c r="NQR203" s="303"/>
      <c r="NQS203" s="303"/>
      <c r="NQT203" s="303"/>
      <c r="NQU203" s="303"/>
      <c r="NQV203" s="303"/>
      <c r="NQW203" s="303"/>
      <c r="NQX203" s="303"/>
      <c r="NQY203" s="303"/>
      <c r="NQZ203" s="303"/>
      <c r="NRA203" s="303"/>
      <c r="NRB203" s="303"/>
      <c r="NRC203" s="303"/>
      <c r="NRD203" s="303"/>
      <c r="NRE203" s="303"/>
      <c r="NRF203" s="303"/>
      <c r="NRG203" s="303"/>
      <c r="NRH203" s="303"/>
      <c r="NRI203" s="303"/>
      <c r="NRJ203" s="303"/>
      <c r="NRK203" s="303"/>
      <c r="NRL203" s="303"/>
      <c r="NRM203" s="303"/>
      <c r="NRN203" s="303"/>
      <c r="NRO203" s="303"/>
      <c r="NRP203" s="303"/>
      <c r="NRQ203" s="303"/>
      <c r="NRR203" s="303"/>
      <c r="NRS203" s="303"/>
      <c r="NRT203" s="303"/>
      <c r="NRU203" s="303"/>
      <c r="NRV203" s="303"/>
      <c r="NRW203" s="303"/>
      <c r="NRX203" s="303"/>
      <c r="NRY203" s="303"/>
      <c r="NRZ203" s="303"/>
      <c r="NSA203" s="303"/>
      <c r="NSB203" s="303"/>
      <c r="NSC203" s="303"/>
      <c r="NSD203" s="303"/>
      <c r="NSE203" s="303"/>
      <c r="NSF203" s="303"/>
      <c r="NSG203" s="303"/>
      <c r="NSH203" s="303"/>
      <c r="NSI203" s="303"/>
      <c r="NSJ203" s="303"/>
      <c r="NSK203" s="303"/>
      <c r="NSL203" s="303"/>
      <c r="NSM203" s="303"/>
      <c r="NSN203" s="303"/>
      <c r="NSO203" s="303"/>
      <c r="NSP203" s="303"/>
      <c r="NSQ203" s="303"/>
      <c r="NSR203" s="303"/>
      <c r="NSS203" s="303"/>
      <c r="NST203" s="303"/>
      <c r="NSU203" s="303"/>
      <c r="NSV203" s="303"/>
      <c r="NSW203" s="303"/>
      <c r="NSX203" s="303"/>
      <c r="NSY203" s="303"/>
      <c r="NSZ203" s="303"/>
      <c r="NTA203" s="303"/>
      <c r="NTB203" s="303"/>
      <c r="NTC203" s="303"/>
      <c r="NTD203" s="303"/>
      <c r="NTE203" s="303"/>
      <c r="NTF203" s="303"/>
      <c r="NTG203" s="303"/>
      <c r="NTH203" s="303"/>
      <c r="NTI203" s="303"/>
      <c r="NTJ203" s="303"/>
      <c r="NTK203" s="303"/>
      <c r="NTL203" s="303"/>
      <c r="NTM203" s="303"/>
      <c r="NTN203" s="303"/>
      <c r="NTO203" s="303"/>
      <c r="NTP203" s="303"/>
      <c r="NTQ203" s="303"/>
      <c r="NTR203" s="303"/>
      <c r="NTS203" s="303"/>
      <c r="NTT203" s="303"/>
      <c r="NTU203" s="303"/>
      <c r="NTV203" s="303"/>
      <c r="NTW203" s="303"/>
      <c r="NTX203" s="303"/>
      <c r="NTY203" s="303"/>
      <c r="NTZ203" s="303"/>
      <c r="NUA203" s="303"/>
      <c r="NUB203" s="303"/>
      <c r="NUC203" s="303"/>
      <c r="NUD203" s="303"/>
      <c r="NUE203" s="303"/>
      <c r="NUF203" s="303"/>
      <c r="NUG203" s="303"/>
      <c r="NUH203" s="303"/>
      <c r="NUI203" s="303"/>
      <c r="NUJ203" s="303"/>
      <c r="NUK203" s="303"/>
      <c r="NUL203" s="303"/>
      <c r="NUM203" s="303"/>
      <c r="NUN203" s="303"/>
      <c r="NUO203" s="303"/>
      <c r="NUP203" s="303"/>
      <c r="NUQ203" s="303"/>
      <c r="NUR203" s="303"/>
      <c r="NUS203" s="303"/>
      <c r="NUT203" s="303"/>
      <c r="NUU203" s="303"/>
      <c r="NUV203" s="303"/>
      <c r="NUW203" s="303"/>
      <c r="NUX203" s="303"/>
      <c r="NUY203" s="303"/>
      <c r="NUZ203" s="303"/>
      <c r="NVA203" s="303"/>
      <c r="NVB203" s="303"/>
      <c r="NVC203" s="303"/>
      <c r="NVD203" s="303"/>
      <c r="NVE203" s="303"/>
      <c r="NVF203" s="303"/>
      <c r="NVG203" s="303"/>
      <c r="NVH203" s="303"/>
      <c r="NVI203" s="303"/>
      <c r="NVJ203" s="303"/>
      <c r="NVK203" s="303"/>
      <c r="NVL203" s="303"/>
      <c r="NVM203" s="303"/>
      <c r="NVN203" s="303"/>
      <c r="NVO203" s="303"/>
      <c r="NVP203" s="303"/>
      <c r="NVQ203" s="303"/>
      <c r="NVR203" s="303"/>
      <c r="NVS203" s="303"/>
      <c r="NVT203" s="303"/>
      <c r="NVU203" s="303"/>
      <c r="NVV203" s="303"/>
      <c r="NVW203" s="303"/>
      <c r="NVX203" s="303"/>
      <c r="NVY203" s="303"/>
      <c r="NVZ203" s="303"/>
      <c r="NWA203" s="303"/>
      <c r="NWB203" s="303"/>
      <c r="NWC203" s="303"/>
      <c r="NWD203" s="303"/>
      <c r="NWE203" s="303"/>
      <c r="NWF203" s="303"/>
      <c r="NWG203" s="303"/>
      <c r="NWH203" s="303"/>
      <c r="NWI203" s="303"/>
      <c r="NWJ203" s="303"/>
      <c r="NWK203" s="303"/>
      <c r="NWL203" s="303"/>
      <c r="NWM203" s="303"/>
      <c r="NWN203" s="303"/>
      <c r="NWO203" s="303"/>
      <c r="NWP203" s="303"/>
      <c r="NWQ203" s="303"/>
      <c r="NWR203" s="303"/>
      <c r="NWS203" s="303"/>
      <c r="NWT203" s="303"/>
      <c r="NWU203" s="303"/>
      <c r="NWV203" s="303"/>
      <c r="NWW203" s="303"/>
      <c r="NWX203" s="303"/>
      <c r="NWY203" s="303"/>
      <c r="NWZ203" s="303"/>
      <c r="NXA203" s="303"/>
      <c r="NXB203" s="303"/>
      <c r="NXC203" s="303"/>
      <c r="NXD203" s="303"/>
      <c r="NXE203" s="303"/>
      <c r="NXF203" s="303"/>
      <c r="NXG203" s="303"/>
      <c r="NXH203" s="303"/>
      <c r="NXI203" s="303"/>
      <c r="NXJ203" s="303"/>
      <c r="NXK203" s="303"/>
      <c r="NXL203" s="303"/>
      <c r="NXM203" s="303"/>
      <c r="NXN203" s="303"/>
      <c r="NXO203" s="303"/>
      <c r="NXP203" s="303"/>
      <c r="NXQ203" s="303"/>
      <c r="NXR203" s="303"/>
      <c r="NXS203" s="303"/>
      <c r="NXT203" s="303"/>
      <c r="NXU203" s="303"/>
      <c r="NXV203" s="303"/>
      <c r="NXW203" s="303"/>
      <c r="NXX203" s="303"/>
      <c r="NXY203" s="303"/>
      <c r="NXZ203" s="303"/>
      <c r="NYA203" s="303"/>
      <c r="NYB203" s="303"/>
      <c r="NYC203" s="303"/>
      <c r="NYD203" s="303"/>
      <c r="NYE203" s="303"/>
      <c r="NYF203" s="303"/>
      <c r="NYG203" s="303"/>
      <c r="NYH203" s="303"/>
      <c r="NYI203" s="303"/>
      <c r="NYJ203" s="303"/>
      <c r="NYK203" s="303"/>
      <c r="NYL203" s="303"/>
      <c r="NYM203" s="303"/>
      <c r="NYN203" s="303"/>
      <c r="NYO203" s="303"/>
      <c r="NYP203" s="303"/>
      <c r="NYQ203" s="303"/>
      <c r="NYR203" s="303"/>
      <c r="NYS203" s="303"/>
      <c r="NYT203" s="303"/>
      <c r="NYU203" s="303"/>
      <c r="NYV203" s="303"/>
      <c r="NYW203" s="303"/>
      <c r="NYX203" s="303"/>
      <c r="NYY203" s="303"/>
      <c r="NYZ203" s="303"/>
      <c r="NZA203" s="303"/>
      <c r="NZB203" s="303"/>
      <c r="NZC203" s="303"/>
      <c r="NZD203" s="303"/>
      <c r="NZE203" s="303"/>
      <c r="NZF203" s="303"/>
      <c r="NZG203" s="303"/>
      <c r="NZH203" s="303"/>
      <c r="NZI203" s="303"/>
      <c r="NZJ203" s="303"/>
      <c r="NZK203" s="303"/>
      <c r="NZL203" s="303"/>
      <c r="NZM203" s="303"/>
      <c r="NZN203" s="303"/>
      <c r="NZO203" s="303"/>
      <c r="NZP203" s="303"/>
      <c r="NZQ203" s="303"/>
      <c r="NZR203" s="303"/>
      <c r="NZS203" s="303"/>
      <c r="NZT203" s="303"/>
      <c r="NZU203" s="303"/>
      <c r="NZV203" s="303"/>
      <c r="NZW203" s="303"/>
      <c r="NZX203" s="303"/>
      <c r="NZY203" s="303"/>
      <c r="NZZ203" s="303"/>
      <c r="OAA203" s="303"/>
      <c r="OAB203" s="303"/>
      <c r="OAC203" s="303"/>
      <c r="OAD203" s="303"/>
      <c r="OAE203" s="303"/>
      <c r="OAF203" s="303"/>
      <c r="OAG203" s="303"/>
      <c r="OAH203" s="303"/>
      <c r="OAI203" s="303"/>
      <c r="OAJ203" s="303"/>
      <c r="OAK203" s="303"/>
      <c r="OAL203" s="303"/>
      <c r="OAM203" s="303"/>
      <c r="OAN203" s="303"/>
      <c r="OAO203" s="303"/>
      <c r="OAP203" s="303"/>
      <c r="OAQ203" s="303"/>
      <c r="OAR203" s="303"/>
      <c r="OAS203" s="303"/>
      <c r="OAT203" s="303"/>
      <c r="OAU203" s="303"/>
      <c r="OAV203" s="303"/>
      <c r="OAW203" s="303"/>
      <c r="OAX203" s="303"/>
      <c r="OAY203" s="303"/>
      <c r="OAZ203" s="303"/>
      <c r="OBA203" s="303"/>
      <c r="OBB203" s="303"/>
      <c r="OBC203" s="303"/>
      <c r="OBD203" s="303"/>
      <c r="OBE203" s="303"/>
      <c r="OBF203" s="303"/>
      <c r="OBG203" s="303"/>
      <c r="OBH203" s="303"/>
      <c r="OBI203" s="303"/>
      <c r="OBJ203" s="303"/>
      <c r="OBK203" s="303"/>
      <c r="OBL203" s="303"/>
      <c r="OBM203" s="303"/>
      <c r="OBN203" s="303"/>
      <c r="OBO203" s="303"/>
      <c r="OBP203" s="303"/>
      <c r="OBQ203" s="303"/>
      <c r="OBR203" s="303"/>
      <c r="OBS203" s="303"/>
      <c r="OBT203" s="303"/>
      <c r="OBU203" s="303"/>
      <c r="OBV203" s="303"/>
      <c r="OBW203" s="303"/>
      <c r="OBX203" s="303"/>
      <c r="OBY203" s="303"/>
      <c r="OBZ203" s="303"/>
      <c r="OCA203" s="303"/>
      <c r="OCB203" s="303"/>
      <c r="OCC203" s="303"/>
      <c r="OCD203" s="303"/>
      <c r="OCE203" s="303"/>
      <c r="OCF203" s="303"/>
      <c r="OCG203" s="303"/>
      <c r="OCH203" s="303"/>
      <c r="OCI203" s="303"/>
      <c r="OCJ203" s="303"/>
      <c r="OCK203" s="303"/>
      <c r="OCL203" s="303"/>
      <c r="OCM203" s="303"/>
      <c r="OCN203" s="303"/>
      <c r="OCO203" s="303"/>
      <c r="OCP203" s="303"/>
      <c r="OCQ203" s="303"/>
      <c r="OCR203" s="303"/>
      <c r="OCS203" s="303"/>
      <c r="OCT203" s="303"/>
      <c r="OCU203" s="303"/>
      <c r="OCV203" s="303"/>
      <c r="OCW203" s="303"/>
      <c r="OCX203" s="303"/>
      <c r="OCY203" s="303"/>
      <c r="OCZ203" s="303"/>
      <c r="ODA203" s="303"/>
      <c r="ODB203" s="303"/>
      <c r="ODC203" s="303"/>
      <c r="ODD203" s="303"/>
      <c r="ODE203" s="303"/>
      <c r="ODF203" s="303"/>
      <c r="ODG203" s="303"/>
      <c r="ODH203" s="303"/>
      <c r="ODI203" s="303"/>
      <c r="ODJ203" s="303"/>
      <c r="ODK203" s="303"/>
      <c r="ODL203" s="303"/>
      <c r="ODM203" s="303"/>
      <c r="ODN203" s="303"/>
      <c r="ODO203" s="303"/>
      <c r="ODP203" s="303"/>
      <c r="ODQ203" s="303"/>
      <c r="ODR203" s="303"/>
      <c r="ODS203" s="303"/>
      <c r="ODT203" s="303"/>
      <c r="ODU203" s="303"/>
      <c r="ODV203" s="303"/>
      <c r="ODW203" s="303"/>
      <c r="ODX203" s="303"/>
      <c r="ODY203" s="303"/>
      <c r="ODZ203" s="303"/>
      <c r="OEA203" s="303"/>
      <c r="OEB203" s="303"/>
      <c r="OEC203" s="303"/>
      <c r="OED203" s="303"/>
      <c r="OEE203" s="303"/>
      <c r="OEF203" s="303"/>
      <c r="OEG203" s="303"/>
      <c r="OEH203" s="303"/>
      <c r="OEI203" s="303"/>
      <c r="OEJ203" s="303"/>
      <c r="OEK203" s="303"/>
      <c r="OEL203" s="303"/>
      <c r="OEM203" s="303"/>
      <c r="OEN203" s="303"/>
      <c r="OEO203" s="303"/>
      <c r="OEP203" s="303"/>
      <c r="OEQ203" s="303"/>
      <c r="OER203" s="303"/>
      <c r="OES203" s="303"/>
      <c r="OET203" s="303"/>
      <c r="OEU203" s="303"/>
      <c r="OEV203" s="303"/>
      <c r="OEW203" s="303"/>
      <c r="OEX203" s="303"/>
      <c r="OEY203" s="303"/>
      <c r="OEZ203" s="303"/>
      <c r="OFA203" s="303"/>
      <c r="OFB203" s="303"/>
      <c r="OFC203" s="303"/>
      <c r="OFD203" s="303"/>
      <c r="OFE203" s="303"/>
      <c r="OFF203" s="303"/>
      <c r="OFG203" s="303"/>
      <c r="OFH203" s="303"/>
      <c r="OFI203" s="303"/>
      <c r="OFJ203" s="303"/>
      <c r="OFK203" s="303"/>
      <c r="OFL203" s="303"/>
      <c r="OFM203" s="303"/>
      <c r="OFN203" s="303"/>
      <c r="OFO203" s="303"/>
      <c r="OFP203" s="303"/>
      <c r="OFQ203" s="303"/>
      <c r="OFR203" s="303"/>
      <c r="OFS203" s="303"/>
      <c r="OFT203" s="303"/>
      <c r="OFU203" s="303"/>
      <c r="OFV203" s="303"/>
      <c r="OFW203" s="303"/>
      <c r="OFX203" s="303"/>
      <c r="OFY203" s="303"/>
      <c r="OFZ203" s="303"/>
      <c r="OGA203" s="303"/>
      <c r="OGB203" s="303"/>
      <c r="OGC203" s="303"/>
      <c r="OGD203" s="303"/>
      <c r="OGE203" s="303"/>
      <c r="OGF203" s="303"/>
      <c r="OGG203" s="303"/>
      <c r="OGH203" s="303"/>
      <c r="OGI203" s="303"/>
      <c r="OGJ203" s="303"/>
      <c r="OGK203" s="303"/>
      <c r="OGL203" s="303"/>
      <c r="OGM203" s="303"/>
      <c r="OGN203" s="303"/>
      <c r="OGO203" s="303"/>
      <c r="OGP203" s="303"/>
      <c r="OGQ203" s="303"/>
      <c r="OGR203" s="303"/>
      <c r="OGS203" s="303"/>
      <c r="OGT203" s="303"/>
      <c r="OGU203" s="303"/>
      <c r="OGV203" s="303"/>
      <c r="OGW203" s="303"/>
      <c r="OGX203" s="303"/>
      <c r="OGY203" s="303"/>
      <c r="OGZ203" s="303"/>
      <c r="OHA203" s="303"/>
      <c r="OHB203" s="303"/>
      <c r="OHC203" s="303"/>
      <c r="OHD203" s="303"/>
      <c r="OHE203" s="303"/>
      <c r="OHF203" s="303"/>
      <c r="OHG203" s="303"/>
      <c r="OHH203" s="303"/>
      <c r="OHI203" s="303"/>
      <c r="OHJ203" s="303"/>
      <c r="OHK203" s="303"/>
      <c r="OHL203" s="303"/>
      <c r="OHM203" s="303"/>
      <c r="OHN203" s="303"/>
      <c r="OHO203" s="303"/>
      <c r="OHP203" s="303"/>
      <c r="OHQ203" s="303"/>
      <c r="OHR203" s="303"/>
      <c r="OHS203" s="303"/>
      <c r="OHT203" s="303"/>
      <c r="OHU203" s="303"/>
      <c r="OHV203" s="303"/>
      <c r="OHW203" s="303"/>
      <c r="OHX203" s="303"/>
      <c r="OHY203" s="303"/>
      <c r="OHZ203" s="303"/>
      <c r="OIA203" s="303"/>
      <c r="OIB203" s="303"/>
      <c r="OIC203" s="303"/>
      <c r="OID203" s="303"/>
      <c r="OIE203" s="303"/>
      <c r="OIF203" s="303"/>
      <c r="OIG203" s="303"/>
      <c r="OIH203" s="303"/>
      <c r="OII203" s="303"/>
      <c r="OIJ203" s="303"/>
      <c r="OIK203" s="303"/>
      <c r="OIL203" s="303"/>
      <c r="OIM203" s="303"/>
      <c r="OIN203" s="303"/>
      <c r="OIO203" s="303"/>
      <c r="OIP203" s="303"/>
      <c r="OIQ203" s="303"/>
      <c r="OIR203" s="303"/>
      <c r="OIS203" s="303"/>
      <c r="OIT203" s="303"/>
      <c r="OIU203" s="303"/>
      <c r="OIV203" s="303"/>
      <c r="OIW203" s="303"/>
      <c r="OIX203" s="303"/>
      <c r="OIY203" s="303"/>
      <c r="OIZ203" s="303"/>
      <c r="OJA203" s="303"/>
      <c r="OJB203" s="303"/>
      <c r="OJC203" s="303"/>
      <c r="OJD203" s="303"/>
      <c r="OJE203" s="303"/>
      <c r="OJF203" s="303"/>
      <c r="OJG203" s="303"/>
      <c r="OJH203" s="303"/>
      <c r="OJI203" s="303"/>
      <c r="OJJ203" s="303"/>
      <c r="OJK203" s="303"/>
      <c r="OJL203" s="303"/>
      <c r="OJM203" s="303"/>
      <c r="OJN203" s="303"/>
      <c r="OJO203" s="303"/>
      <c r="OJP203" s="303"/>
      <c r="OJQ203" s="303"/>
      <c r="OJR203" s="303"/>
      <c r="OJS203" s="303"/>
      <c r="OJT203" s="303"/>
      <c r="OJU203" s="303"/>
      <c r="OJV203" s="303"/>
      <c r="OJW203" s="303"/>
      <c r="OJX203" s="303"/>
      <c r="OJY203" s="303"/>
      <c r="OJZ203" s="303"/>
      <c r="OKA203" s="303"/>
      <c r="OKB203" s="303"/>
      <c r="OKC203" s="303"/>
      <c r="OKD203" s="303"/>
      <c r="OKE203" s="303"/>
      <c r="OKF203" s="303"/>
      <c r="OKG203" s="303"/>
      <c r="OKH203" s="303"/>
      <c r="OKI203" s="303"/>
      <c r="OKJ203" s="303"/>
      <c r="OKK203" s="303"/>
      <c r="OKL203" s="303"/>
      <c r="OKM203" s="303"/>
      <c r="OKN203" s="303"/>
      <c r="OKO203" s="303"/>
      <c r="OKP203" s="303"/>
      <c r="OKQ203" s="303"/>
      <c r="OKR203" s="303"/>
      <c r="OKS203" s="303"/>
      <c r="OKT203" s="303"/>
      <c r="OKU203" s="303"/>
      <c r="OKV203" s="303"/>
      <c r="OKW203" s="303"/>
      <c r="OKX203" s="303"/>
      <c r="OKY203" s="303"/>
      <c r="OKZ203" s="303"/>
      <c r="OLA203" s="303"/>
      <c r="OLB203" s="303"/>
      <c r="OLC203" s="303"/>
      <c r="OLD203" s="303"/>
      <c r="OLE203" s="303"/>
      <c r="OLF203" s="303"/>
      <c r="OLG203" s="303"/>
      <c r="OLH203" s="303"/>
      <c r="OLI203" s="303"/>
      <c r="OLJ203" s="303"/>
      <c r="OLK203" s="303"/>
      <c r="OLL203" s="303"/>
      <c r="OLM203" s="303"/>
      <c r="OLN203" s="303"/>
      <c r="OLO203" s="303"/>
      <c r="OLP203" s="303"/>
      <c r="OLQ203" s="303"/>
      <c r="OLR203" s="303"/>
      <c r="OLS203" s="303"/>
      <c r="OLT203" s="303"/>
      <c r="OLU203" s="303"/>
      <c r="OLV203" s="303"/>
      <c r="OLW203" s="303"/>
      <c r="OLX203" s="303"/>
      <c r="OLY203" s="303"/>
      <c r="OLZ203" s="303"/>
      <c r="OMA203" s="303"/>
      <c r="OMB203" s="303"/>
      <c r="OMC203" s="303"/>
      <c r="OMD203" s="303"/>
      <c r="OME203" s="303"/>
      <c r="OMF203" s="303"/>
      <c r="OMG203" s="303"/>
      <c r="OMH203" s="303"/>
      <c r="OMI203" s="303"/>
      <c r="OMJ203" s="303"/>
      <c r="OMK203" s="303"/>
      <c r="OML203" s="303"/>
      <c r="OMM203" s="303"/>
      <c r="OMN203" s="303"/>
      <c r="OMO203" s="303"/>
      <c r="OMP203" s="303"/>
      <c r="OMQ203" s="303"/>
      <c r="OMR203" s="303"/>
      <c r="OMS203" s="303"/>
      <c r="OMT203" s="303"/>
      <c r="OMU203" s="303"/>
      <c r="OMV203" s="303"/>
      <c r="OMW203" s="303"/>
      <c r="OMX203" s="303"/>
      <c r="OMY203" s="303"/>
      <c r="OMZ203" s="303"/>
      <c r="ONA203" s="303"/>
      <c r="ONB203" s="303"/>
      <c r="ONC203" s="303"/>
      <c r="OND203" s="303"/>
      <c r="ONE203" s="303"/>
      <c r="ONF203" s="303"/>
      <c r="ONG203" s="303"/>
      <c r="ONH203" s="303"/>
      <c r="ONI203" s="303"/>
      <c r="ONJ203" s="303"/>
      <c r="ONK203" s="303"/>
      <c r="ONL203" s="303"/>
      <c r="ONM203" s="303"/>
      <c r="ONN203" s="303"/>
      <c r="ONO203" s="303"/>
      <c r="ONP203" s="303"/>
      <c r="ONQ203" s="303"/>
      <c r="ONR203" s="303"/>
      <c r="ONS203" s="303"/>
      <c r="ONT203" s="303"/>
      <c r="ONU203" s="303"/>
      <c r="ONV203" s="303"/>
      <c r="ONW203" s="303"/>
      <c r="ONX203" s="303"/>
      <c r="ONY203" s="303"/>
      <c r="ONZ203" s="303"/>
      <c r="OOA203" s="303"/>
      <c r="OOB203" s="303"/>
      <c r="OOC203" s="303"/>
      <c r="OOD203" s="303"/>
      <c r="OOE203" s="303"/>
      <c r="OOF203" s="303"/>
      <c r="OOG203" s="303"/>
      <c r="OOH203" s="303"/>
      <c r="OOI203" s="303"/>
      <c r="OOJ203" s="303"/>
      <c r="OOK203" s="303"/>
      <c r="OOL203" s="303"/>
      <c r="OOM203" s="303"/>
      <c r="OON203" s="303"/>
      <c r="OOO203" s="303"/>
      <c r="OOP203" s="303"/>
      <c r="OOQ203" s="303"/>
      <c r="OOR203" s="303"/>
      <c r="OOS203" s="303"/>
      <c r="OOT203" s="303"/>
      <c r="OOU203" s="303"/>
      <c r="OOV203" s="303"/>
      <c r="OOW203" s="303"/>
      <c r="OOX203" s="303"/>
      <c r="OOY203" s="303"/>
      <c r="OOZ203" s="303"/>
      <c r="OPA203" s="303"/>
      <c r="OPB203" s="303"/>
      <c r="OPC203" s="303"/>
      <c r="OPD203" s="303"/>
      <c r="OPE203" s="303"/>
      <c r="OPF203" s="303"/>
      <c r="OPG203" s="303"/>
      <c r="OPH203" s="303"/>
      <c r="OPI203" s="303"/>
      <c r="OPJ203" s="303"/>
      <c r="OPK203" s="303"/>
      <c r="OPL203" s="303"/>
      <c r="OPM203" s="303"/>
      <c r="OPN203" s="303"/>
      <c r="OPO203" s="303"/>
      <c r="OPP203" s="303"/>
      <c r="OPQ203" s="303"/>
      <c r="OPR203" s="303"/>
      <c r="OPS203" s="303"/>
      <c r="OPT203" s="303"/>
      <c r="OPU203" s="303"/>
      <c r="OPV203" s="303"/>
      <c r="OPW203" s="303"/>
      <c r="OPX203" s="303"/>
      <c r="OPY203" s="303"/>
      <c r="OPZ203" s="303"/>
      <c r="OQA203" s="303"/>
      <c r="OQB203" s="303"/>
      <c r="OQC203" s="303"/>
      <c r="OQD203" s="303"/>
      <c r="OQE203" s="303"/>
      <c r="OQF203" s="303"/>
      <c r="OQG203" s="303"/>
      <c r="OQH203" s="303"/>
      <c r="OQI203" s="303"/>
      <c r="OQJ203" s="303"/>
      <c r="OQK203" s="303"/>
      <c r="OQL203" s="303"/>
      <c r="OQM203" s="303"/>
      <c r="OQN203" s="303"/>
      <c r="OQO203" s="303"/>
      <c r="OQP203" s="303"/>
      <c r="OQQ203" s="303"/>
      <c r="OQR203" s="303"/>
      <c r="OQS203" s="303"/>
      <c r="OQT203" s="303"/>
      <c r="OQU203" s="303"/>
      <c r="OQV203" s="303"/>
      <c r="OQW203" s="303"/>
      <c r="OQX203" s="303"/>
      <c r="OQY203" s="303"/>
      <c r="OQZ203" s="303"/>
      <c r="ORA203" s="303"/>
      <c r="ORB203" s="303"/>
      <c r="ORC203" s="303"/>
      <c r="ORD203" s="303"/>
      <c r="ORE203" s="303"/>
      <c r="ORF203" s="303"/>
      <c r="ORG203" s="303"/>
      <c r="ORH203" s="303"/>
      <c r="ORI203" s="303"/>
      <c r="ORJ203" s="303"/>
      <c r="ORK203" s="303"/>
      <c r="ORL203" s="303"/>
      <c r="ORM203" s="303"/>
      <c r="ORN203" s="303"/>
      <c r="ORO203" s="303"/>
      <c r="ORP203" s="303"/>
      <c r="ORQ203" s="303"/>
      <c r="ORR203" s="303"/>
      <c r="ORS203" s="303"/>
      <c r="ORT203" s="303"/>
      <c r="ORU203" s="303"/>
      <c r="ORV203" s="303"/>
      <c r="ORW203" s="303"/>
      <c r="ORX203" s="303"/>
      <c r="ORY203" s="303"/>
      <c r="ORZ203" s="303"/>
      <c r="OSA203" s="303"/>
      <c r="OSB203" s="303"/>
      <c r="OSC203" s="303"/>
      <c r="OSD203" s="303"/>
      <c r="OSE203" s="303"/>
      <c r="OSF203" s="303"/>
      <c r="OSG203" s="303"/>
      <c r="OSH203" s="303"/>
      <c r="OSI203" s="303"/>
      <c r="OSJ203" s="303"/>
      <c r="OSK203" s="303"/>
      <c r="OSL203" s="303"/>
      <c r="OSM203" s="303"/>
      <c r="OSN203" s="303"/>
      <c r="OSO203" s="303"/>
      <c r="OSP203" s="303"/>
      <c r="OSQ203" s="303"/>
      <c r="OSR203" s="303"/>
      <c r="OSS203" s="303"/>
      <c r="OST203" s="303"/>
      <c r="OSU203" s="303"/>
      <c r="OSV203" s="303"/>
      <c r="OSW203" s="303"/>
      <c r="OSX203" s="303"/>
      <c r="OSY203" s="303"/>
      <c r="OSZ203" s="303"/>
      <c r="OTA203" s="303"/>
      <c r="OTB203" s="303"/>
      <c r="OTC203" s="303"/>
      <c r="OTD203" s="303"/>
      <c r="OTE203" s="303"/>
      <c r="OTF203" s="303"/>
      <c r="OTG203" s="303"/>
      <c r="OTH203" s="303"/>
      <c r="OTI203" s="303"/>
      <c r="OTJ203" s="303"/>
      <c r="OTK203" s="303"/>
      <c r="OTL203" s="303"/>
      <c r="OTM203" s="303"/>
      <c r="OTN203" s="303"/>
      <c r="OTO203" s="303"/>
      <c r="OTP203" s="303"/>
      <c r="OTQ203" s="303"/>
      <c r="OTR203" s="303"/>
      <c r="OTS203" s="303"/>
      <c r="OTT203" s="303"/>
      <c r="OTU203" s="303"/>
      <c r="OTV203" s="303"/>
      <c r="OTW203" s="303"/>
      <c r="OTX203" s="303"/>
      <c r="OTY203" s="303"/>
      <c r="OTZ203" s="303"/>
      <c r="OUA203" s="303"/>
      <c r="OUB203" s="303"/>
      <c r="OUC203" s="303"/>
      <c r="OUD203" s="303"/>
      <c r="OUE203" s="303"/>
      <c r="OUF203" s="303"/>
      <c r="OUG203" s="303"/>
      <c r="OUH203" s="303"/>
      <c r="OUI203" s="303"/>
      <c r="OUJ203" s="303"/>
      <c r="OUK203" s="303"/>
      <c r="OUL203" s="303"/>
      <c r="OUM203" s="303"/>
      <c r="OUN203" s="303"/>
      <c r="OUO203" s="303"/>
      <c r="OUP203" s="303"/>
      <c r="OUQ203" s="303"/>
      <c r="OUR203" s="303"/>
      <c r="OUS203" s="303"/>
      <c r="OUT203" s="303"/>
      <c r="OUU203" s="303"/>
      <c r="OUV203" s="303"/>
      <c r="OUW203" s="303"/>
      <c r="OUX203" s="303"/>
      <c r="OUY203" s="303"/>
      <c r="OUZ203" s="303"/>
      <c r="OVA203" s="303"/>
      <c r="OVB203" s="303"/>
      <c r="OVC203" s="303"/>
      <c r="OVD203" s="303"/>
      <c r="OVE203" s="303"/>
      <c r="OVF203" s="303"/>
      <c r="OVG203" s="303"/>
      <c r="OVH203" s="303"/>
      <c r="OVI203" s="303"/>
      <c r="OVJ203" s="303"/>
      <c r="OVK203" s="303"/>
      <c r="OVL203" s="303"/>
      <c r="OVM203" s="303"/>
      <c r="OVN203" s="303"/>
      <c r="OVO203" s="303"/>
      <c r="OVP203" s="303"/>
      <c r="OVQ203" s="303"/>
      <c r="OVR203" s="303"/>
      <c r="OVS203" s="303"/>
      <c r="OVT203" s="303"/>
      <c r="OVU203" s="303"/>
      <c r="OVV203" s="303"/>
      <c r="OVW203" s="303"/>
      <c r="OVX203" s="303"/>
      <c r="OVY203" s="303"/>
      <c r="OVZ203" s="303"/>
      <c r="OWA203" s="303"/>
      <c r="OWB203" s="303"/>
      <c r="OWC203" s="303"/>
      <c r="OWD203" s="303"/>
      <c r="OWE203" s="303"/>
      <c r="OWF203" s="303"/>
      <c r="OWG203" s="303"/>
      <c r="OWH203" s="303"/>
      <c r="OWI203" s="303"/>
      <c r="OWJ203" s="303"/>
      <c r="OWK203" s="303"/>
      <c r="OWL203" s="303"/>
      <c r="OWM203" s="303"/>
      <c r="OWN203" s="303"/>
      <c r="OWO203" s="303"/>
      <c r="OWP203" s="303"/>
      <c r="OWQ203" s="303"/>
      <c r="OWR203" s="303"/>
      <c r="OWS203" s="303"/>
      <c r="OWT203" s="303"/>
      <c r="OWU203" s="303"/>
      <c r="OWV203" s="303"/>
      <c r="OWW203" s="303"/>
      <c r="OWX203" s="303"/>
      <c r="OWY203" s="303"/>
      <c r="OWZ203" s="303"/>
      <c r="OXA203" s="303"/>
      <c r="OXB203" s="303"/>
      <c r="OXC203" s="303"/>
      <c r="OXD203" s="303"/>
      <c r="OXE203" s="303"/>
      <c r="OXF203" s="303"/>
      <c r="OXG203" s="303"/>
      <c r="OXH203" s="303"/>
      <c r="OXI203" s="303"/>
      <c r="OXJ203" s="303"/>
      <c r="OXK203" s="303"/>
      <c r="OXL203" s="303"/>
      <c r="OXM203" s="303"/>
      <c r="OXN203" s="303"/>
      <c r="OXO203" s="303"/>
      <c r="OXP203" s="303"/>
      <c r="OXQ203" s="303"/>
      <c r="OXR203" s="303"/>
      <c r="OXS203" s="303"/>
      <c r="OXT203" s="303"/>
      <c r="OXU203" s="303"/>
      <c r="OXV203" s="303"/>
      <c r="OXW203" s="303"/>
      <c r="OXX203" s="303"/>
      <c r="OXY203" s="303"/>
      <c r="OXZ203" s="303"/>
      <c r="OYA203" s="303"/>
      <c r="OYB203" s="303"/>
      <c r="OYC203" s="303"/>
      <c r="OYD203" s="303"/>
      <c r="OYE203" s="303"/>
      <c r="OYF203" s="303"/>
      <c r="OYG203" s="303"/>
      <c r="OYH203" s="303"/>
      <c r="OYI203" s="303"/>
      <c r="OYJ203" s="303"/>
      <c r="OYK203" s="303"/>
      <c r="OYL203" s="303"/>
      <c r="OYM203" s="303"/>
      <c r="OYN203" s="303"/>
      <c r="OYO203" s="303"/>
      <c r="OYP203" s="303"/>
      <c r="OYQ203" s="303"/>
      <c r="OYR203" s="303"/>
      <c r="OYS203" s="303"/>
      <c r="OYT203" s="303"/>
      <c r="OYU203" s="303"/>
      <c r="OYV203" s="303"/>
      <c r="OYW203" s="303"/>
      <c r="OYX203" s="303"/>
      <c r="OYY203" s="303"/>
      <c r="OYZ203" s="303"/>
      <c r="OZA203" s="303"/>
      <c r="OZB203" s="303"/>
      <c r="OZC203" s="303"/>
      <c r="OZD203" s="303"/>
      <c r="OZE203" s="303"/>
      <c r="OZF203" s="303"/>
      <c r="OZG203" s="303"/>
      <c r="OZH203" s="303"/>
      <c r="OZI203" s="303"/>
      <c r="OZJ203" s="303"/>
      <c r="OZK203" s="303"/>
      <c r="OZL203" s="303"/>
      <c r="OZM203" s="303"/>
      <c r="OZN203" s="303"/>
      <c r="OZO203" s="303"/>
      <c r="OZP203" s="303"/>
      <c r="OZQ203" s="303"/>
      <c r="OZR203" s="303"/>
      <c r="OZS203" s="303"/>
      <c r="OZT203" s="303"/>
      <c r="OZU203" s="303"/>
      <c r="OZV203" s="303"/>
      <c r="OZW203" s="303"/>
      <c r="OZX203" s="303"/>
      <c r="OZY203" s="303"/>
      <c r="OZZ203" s="303"/>
      <c r="PAA203" s="303"/>
      <c r="PAB203" s="303"/>
      <c r="PAC203" s="303"/>
      <c r="PAD203" s="303"/>
      <c r="PAE203" s="303"/>
      <c r="PAF203" s="303"/>
      <c r="PAG203" s="303"/>
      <c r="PAH203" s="303"/>
      <c r="PAI203" s="303"/>
      <c r="PAJ203" s="303"/>
      <c r="PAK203" s="303"/>
      <c r="PAL203" s="303"/>
      <c r="PAM203" s="303"/>
      <c r="PAN203" s="303"/>
      <c r="PAO203" s="303"/>
      <c r="PAP203" s="303"/>
      <c r="PAQ203" s="303"/>
      <c r="PAR203" s="303"/>
      <c r="PAS203" s="303"/>
      <c r="PAT203" s="303"/>
      <c r="PAU203" s="303"/>
      <c r="PAV203" s="303"/>
      <c r="PAW203" s="303"/>
      <c r="PAX203" s="303"/>
      <c r="PAY203" s="303"/>
      <c r="PAZ203" s="303"/>
      <c r="PBA203" s="303"/>
      <c r="PBB203" s="303"/>
      <c r="PBC203" s="303"/>
      <c r="PBD203" s="303"/>
      <c r="PBE203" s="303"/>
      <c r="PBF203" s="303"/>
      <c r="PBG203" s="303"/>
      <c r="PBH203" s="303"/>
      <c r="PBI203" s="303"/>
      <c r="PBJ203" s="303"/>
      <c r="PBK203" s="303"/>
      <c r="PBL203" s="303"/>
      <c r="PBM203" s="303"/>
      <c r="PBN203" s="303"/>
      <c r="PBO203" s="303"/>
      <c r="PBP203" s="303"/>
      <c r="PBQ203" s="303"/>
      <c r="PBR203" s="303"/>
      <c r="PBS203" s="303"/>
      <c r="PBT203" s="303"/>
      <c r="PBU203" s="303"/>
      <c r="PBV203" s="303"/>
      <c r="PBW203" s="303"/>
      <c r="PBX203" s="303"/>
      <c r="PBY203" s="303"/>
      <c r="PBZ203" s="303"/>
      <c r="PCA203" s="303"/>
      <c r="PCB203" s="303"/>
      <c r="PCC203" s="303"/>
      <c r="PCD203" s="303"/>
      <c r="PCE203" s="303"/>
      <c r="PCF203" s="303"/>
      <c r="PCG203" s="303"/>
      <c r="PCH203" s="303"/>
      <c r="PCI203" s="303"/>
      <c r="PCJ203" s="303"/>
      <c r="PCK203" s="303"/>
      <c r="PCL203" s="303"/>
      <c r="PCM203" s="303"/>
      <c r="PCN203" s="303"/>
      <c r="PCO203" s="303"/>
      <c r="PCP203" s="303"/>
      <c r="PCQ203" s="303"/>
      <c r="PCR203" s="303"/>
      <c r="PCS203" s="303"/>
      <c r="PCT203" s="303"/>
      <c r="PCU203" s="303"/>
      <c r="PCV203" s="303"/>
      <c r="PCW203" s="303"/>
      <c r="PCX203" s="303"/>
      <c r="PCY203" s="303"/>
      <c r="PCZ203" s="303"/>
      <c r="PDA203" s="303"/>
      <c r="PDB203" s="303"/>
      <c r="PDC203" s="303"/>
      <c r="PDD203" s="303"/>
      <c r="PDE203" s="303"/>
      <c r="PDF203" s="303"/>
      <c r="PDG203" s="303"/>
      <c r="PDH203" s="303"/>
      <c r="PDI203" s="303"/>
      <c r="PDJ203" s="303"/>
      <c r="PDK203" s="303"/>
      <c r="PDL203" s="303"/>
      <c r="PDM203" s="303"/>
      <c r="PDN203" s="303"/>
      <c r="PDO203" s="303"/>
      <c r="PDP203" s="303"/>
      <c r="PDQ203" s="303"/>
      <c r="PDR203" s="303"/>
      <c r="PDS203" s="303"/>
      <c r="PDT203" s="303"/>
      <c r="PDU203" s="303"/>
      <c r="PDV203" s="303"/>
      <c r="PDW203" s="303"/>
      <c r="PDX203" s="303"/>
      <c r="PDY203" s="303"/>
      <c r="PDZ203" s="303"/>
      <c r="PEA203" s="303"/>
      <c r="PEB203" s="303"/>
      <c r="PEC203" s="303"/>
      <c r="PED203" s="303"/>
      <c r="PEE203" s="303"/>
      <c r="PEF203" s="303"/>
      <c r="PEG203" s="303"/>
      <c r="PEH203" s="303"/>
      <c r="PEI203" s="303"/>
      <c r="PEJ203" s="303"/>
      <c r="PEK203" s="303"/>
      <c r="PEL203" s="303"/>
      <c r="PEM203" s="303"/>
      <c r="PEN203" s="303"/>
      <c r="PEO203" s="303"/>
      <c r="PEP203" s="303"/>
      <c r="PEQ203" s="303"/>
      <c r="PER203" s="303"/>
      <c r="PES203" s="303"/>
      <c r="PET203" s="303"/>
      <c r="PEU203" s="303"/>
      <c r="PEV203" s="303"/>
      <c r="PEW203" s="303"/>
      <c r="PEX203" s="303"/>
      <c r="PEY203" s="303"/>
      <c r="PEZ203" s="303"/>
      <c r="PFA203" s="303"/>
      <c r="PFB203" s="303"/>
      <c r="PFC203" s="303"/>
      <c r="PFD203" s="303"/>
      <c r="PFE203" s="303"/>
      <c r="PFF203" s="303"/>
      <c r="PFG203" s="303"/>
      <c r="PFH203" s="303"/>
      <c r="PFI203" s="303"/>
      <c r="PFJ203" s="303"/>
      <c r="PFK203" s="303"/>
      <c r="PFL203" s="303"/>
      <c r="PFM203" s="303"/>
      <c r="PFN203" s="303"/>
      <c r="PFO203" s="303"/>
      <c r="PFP203" s="303"/>
      <c r="PFQ203" s="303"/>
      <c r="PFR203" s="303"/>
      <c r="PFS203" s="303"/>
      <c r="PFT203" s="303"/>
      <c r="PFU203" s="303"/>
      <c r="PFV203" s="303"/>
      <c r="PFW203" s="303"/>
      <c r="PFX203" s="303"/>
      <c r="PFY203" s="303"/>
      <c r="PFZ203" s="303"/>
      <c r="PGA203" s="303"/>
      <c r="PGB203" s="303"/>
      <c r="PGC203" s="303"/>
      <c r="PGD203" s="303"/>
      <c r="PGE203" s="303"/>
      <c r="PGF203" s="303"/>
      <c r="PGG203" s="303"/>
      <c r="PGH203" s="303"/>
      <c r="PGI203" s="303"/>
      <c r="PGJ203" s="303"/>
      <c r="PGK203" s="303"/>
      <c r="PGL203" s="303"/>
      <c r="PGM203" s="303"/>
      <c r="PGN203" s="303"/>
      <c r="PGO203" s="303"/>
      <c r="PGP203" s="303"/>
      <c r="PGQ203" s="303"/>
      <c r="PGR203" s="303"/>
      <c r="PGS203" s="303"/>
      <c r="PGT203" s="303"/>
      <c r="PGU203" s="303"/>
      <c r="PGV203" s="303"/>
      <c r="PGW203" s="303"/>
      <c r="PGX203" s="303"/>
      <c r="PGY203" s="303"/>
      <c r="PGZ203" s="303"/>
      <c r="PHA203" s="303"/>
      <c r="PHB203" s="303"/>
      <c r="PHC203" s="303"/>
      <c r="PHD203" s="303"/>
      <c r="PHE203" s="303"/>
      <c r="PHF203" s="303"/>
      <c r="PHG203" s="303"/>
      <c r="PHH203" s="303"/>
      <c r="PHI203" s="303"/>
      <c r="PHJ203" s="303"/>
      <c r="PHK203" s="303"/>
      <c r="PHL203" s="303"/>
      <c r="PHM203" s="303"/>
      <c r="PHN203" s="303"/>
      <c r="PHO203" s="303"/>
      <c r="PHP203" s="303"/>
      <c r="PHQ203" s="303"/>
      <c r="PHR203" s="303"/>
      <c r="PHS203" s="303"/>
      <c r="PHT203" s="303"/>
      <c r="PHU203" s="303"/>
      <c r="PHV203" s="303"/>
      <c r="PHW203" s="303"/>
      <c r="PHX203" s="303"/>
      <c r="PHY203" s="303"/>
      <c r="PHZ203" s="303"/>
      <c r="PIA203" s="303"/>
      <c r="PIB203" s="303"/>
      <c r="PIC203" s="303"/>
      <c r="PID203" s="303"/>
      <c r="PIE203" s="303"/>
      <c r="PIF203" s="303"/>
      <c r="PIG203" s="303"/>
      <c r="PIH203" s="303"/>
      <c r="PII203" s="303"/>
      <c r="PIJ203" s="303"/>
      <c r="PIK203" s="303"/>
      <c r="PIL203" s="303"/>
      <c r="PIM203" s="303"/>
      <c r="PIN203" s="303"/>
      <c r="PIO203" s="303"/>
      <c r="PIP203" s="303"/>
      <c r="PIQ203" s="303"/>
      <c r="PIR203" s="303"/>
      <c r="PIS203" s="303"/>
      <c r="PIT203" s="303"/>
      <c r="PIU203" s="303"/>
      <c r="PIV203" s="303"/>
      <c r="PIW203" s="303"/>
      <c r="PIX203" s="303"/>
      <c r="PIY203" s="303"/>
      <c r="PIZ203" s="303"/>
      <c r="PJA203" s="303"/>
      <c r="PJB203" s="303"/>
      <c r="PJC203" s="303"/>
      <c r="PJD203" s="303"/>
      <c r="PJE203" s="303"/>
      <c r="PJF203" s="303"/>
      <c r="PJG203" s="303"/>
      <c r="PJH203" s="303"/>
      <c r="PJI203" s="303"/>
      <c r="PJJ203" s="303"/>
      <c r="PJK203" s="303"/>
      <c r="PJL203" s="303"/>
      <c r="PJM203" s="303"/>
      <c r="PJN203" s="303"/>
      <c r="PJO203" s="303"/>
      <c r="PJP203" s="303"/>
      <c r="PJQ203" s="303"/>
      <c r="PJR203" s="303"/>
      <c r="PJS203" s="303"/>
      <c r="PJT203" s="303"/>
      <c r="PJU203" s="303"/>
      <c r="PJV203" s="303"/>
      <c r="PJW203" s="303"/>
      <c r="PJX203" s="303"/>
      <c r="PJY203" s="303"/>
      <c r="PJZ203" s="303"/>
      <c r="PKA203" s="303"/>
      <c r="PKB203" s="303"/>
      <c r="PKC203" s="303"/>
      <c r="PKD203" s="303"/>
      <c r="PKE203" s="303"/>
      <c r="PKF203" s="303"/>
      <c r="PKG203" s="303"/>
      <c r="PKH203" s="303"/>
      <c r="PKI203" s="303"/>
      <c r="PKJ203" s="303"/>
      <c r="PKK203" s="303"/>
      <c r="PKL203" s="303"/>
      <c r="PKM203" s="303"/>
      <c r="PKN203" s="303"/>
      <c r="PKO203" s="303"/>
      <c r="PKP203" s="303"/>
      <c r="PKQ203" s="303"/>
      <c r="PKR203" s="303"/>
      <c r="PKS203" s="303"/>
      <c r="PKT203" s="303"/>
      <c r="PKU203" s="303"/>
      <c r="PKV203" s="303"/>
      <c r="PKW203" s="303"/>
      <c r="PKX203" s="303"/>
      <c r="PKY203" s="303"/>
      <c r="PKZ203" s="303"/>
      <c r="PLA203" s="303"/>
      <c r="PLB203" s="303"/>
      <c r="PLC203" s="303"/>
      <c r="PLD203" s="303"/>
      <c r="PLE203" s="303"/>
      <c r="PLF203" s="303"/>
      <c r="PLG203" s="303"/>
      <c r="PLH203" s="303"/>
      <c r="PLI203" s="303"/>
      <c r="PLJ203" s="303"/>
      <c r="PLK203" s="303"/>
      <c r="PLL203" s="303"/>
      <c r="PLM203" s="303"/>
      <c r="PLN203" s="303"/>
      <c r="PLO203" s="303"/>
      <c r="PLP203" s="303"/>
      <c r="PLQ203" s="303"/>
      <c r="PLR203" s="303"/>
      <c r="PLS203" s="303"/>
      <c r="PLT203" s="303"/>
      <c r="PLU203" s="303"/>
      <c r="PLV203" s="303"/>
      <c r="PLW203" s="303"/>
      <c r="PLX203" s="303"/>
      <c r="PLY203" s="303"/>
      <c r="PLZ203" s="303"/>
      <c r="PMA203" s="303"/>
      <c r="PMB203" s="303"/>
      <c r="PMC203" s="303"/>
      <c r="PMD203" s="303"/>
      <c r="PME203" s="303"/>
      <c r="PMF203" s="303"/>
      <c r="PMG203" s="303"/>
      <c r="PMH203" s="303"/>
      <c r="PMI203" s="303"/>
      <c r="PMJ203" s="303"/>
      <c r="PMK203" s="303"/>
      <c r="PML203" s="303"/>
      <c r="PMM203" s="303"/>
      <c r="PMN203" s="303"/>
      <c r="PMO203" s="303"/>
      <c r="PMP203" s="303"/>
      <c r="PMQ203" s="303"/>
      <c r="PMR203" s="303"/>
      <c r="PMS203" s="303"/>
      <c r="PMT203" s="303"/>
      <c r="PMU203" s="303"/>
      <c r="PMV203" s="303"/>
      <c r="PMW203" s="303"/>
      <c r="PMX203" s="303"/>
      <c r="PMY203" s="303"/>
      <c r="PMZ203" s="303"/>
      <c r="PNA203" s="303"/>
      <c r="PNB203" s="303"/>
      <c r="PNC203" s="303"/>
      <c r="PND203" s="303"/>
      <c r="PNE203" s="303"/>
      <c r="PNF203" s="303"/>
      <c r="PNG203" s="303"/>
      <c r="PNH203" s="303"/>
      <c r="PNI203" s="303"/>
      <c r="PNJ203" s="303"/>
      <c r="PNK203" s="303"/>
      <c r="PNL203" s="303"/>
      <c r="PNM203" s="303"/>
      <c r="PNN203" s="303"/>
      <c r="PNO203" s="303"/>
      <c r="PNP203" s="303"/>
      <c r="PNQ203" s="303"/>
      <c r="PNR203" s="303"/>
      <c r="PNS203" s="303"/>
      <c r="PNT203" s="303"/>
      <c r="PNU203" s="303"/>
      <c r="PNV203" s="303"/>
      <c r="PNW203" s="303"/>
      <c r="PNX203" s="303"/>
      <c r="PNY203" s="303"/>
      <c r="PNZ203" s="303"/>
      <c r="POA203" s="303"/>
      <c r="POB203" s="303"/>
      <c r="POC203" s="303"/>
      <c r="POD203" s="303"/>
      <c r="POE203" s="303"/>
      <c r="POF203" s="303"/>
      <c r="POG203" s="303"/>
      <c r="POH203" s="303"/>
      <c r="POI203" s="303"/>
      <c r="POJ203" s="303"/>
      <c r="POK203" s="303"/>
      <c r="POL203" s="303"/>
      <c r="POM203" s="303"/>
      <c r="PON203" s="303"/>
      <c r="POO203" s="303"/>
      <c r="POP203" s="303"/>
      <c r="POQ203" s="303"/>
      <c r="POR203" s="303"/>
      <c r="POS203" s="303"/>
      <c r="POT203" s="303"/>
      <c r="POU203" s="303"/>
      <c r="POV203" s="303"/>
      <c r="POW203" s="303"/>
      <c r="POX203" s="303"/>
      <c r="POY203" s="303"/>
      <c r="POZ203" s="303"/>
      <c r="PPA203" s="303"/>
      <c r="PPB203" s="303"/>
      <c r="PPC203" s="303"/>
      <c r="PPD203" s="303"/>
      <c r="PPE203" s="303"/>
      <c r="PPF203" s="303"/>
      <c r="PPG203" s="303"/>
      <c r="PPH203" s="303"/>
      <c r="PPI203" s="303"/>
      <c r="PPJ203" s="303"/>
      <c r="PPK203" s="303"/>
      <c r="PPL203" s="303"/>
      <c r="PPM203" s="303"/>
      <c r="PPN203" s="303"/>
      <c r="PPO203" s="303"/>
      <c r="PPP203" s="303"/>
      <c r="PPQ203" s="303"/>
      <c r="PPR203" s="303"/>
      <c r="PPS203" s="303"/>
      <c r="PPT203" s="303"/>
      <c r="PPU203" s="303"/>
      <c r="PPV203" s="303"/>
      <c r="PPW203" s="303"/>
      <c r="PPX203" s="303"/>
      <c r="PPY203" s="303"/>
      <c r="PPZ203" s="303"/>
      <c r="PQA203" s="303"/>
      <c r="PQB203" s="303"/>
      <c r="PQC203" s="303"/>
      <c r="PQD203" s="303"/>
      <c r="PQE203" s="303"/>
      <c r="PQF203" s="303"/>
      <c r="PQG203" s="303"/>
      <c r="PQH203" s="303"/>
      <c r="PQI203" s="303"/>
      <c r="PQJ203" s="303"/>
      <c r="PQK203" s="303"/>
      <c r="PQL203" s="303"/>
      <c r="PQM203" s="303"/>
      <c r="PQN203" s="303"/>
      <c r="PQO203" s="303"/>
      <c r="PQP203" s="303"/>
      <c r="PQQ203" s="303"/>
      <c r="PQR203" s="303"/>
      <c r="PQS203" s="303"/>
      <c r="PQT203" s="303"/>
      <c r="PQU203" s="303"/>
      <c r="PQV203" s="303"/>
      <c r="PQW203" s="303"/>
      <c r="PQX203" s="303"/>
      <c r="PQY203" s="303"/>
      <c r="PQZ203" s="303"/>
      <c r="PRA203" s="303"/>
      <c r="PRB203" s="303"/>
      <c r="PRC203" s="303"/>
      <c r="PRD203" s="303"/>
      <c r="PRE203" s="303"/>
      <c r="PRF203" s="303"/>
      <c r="PRG203" s="303"/>
      <c r="PRH203" s="303"/>
      <c r="PRI203" s="303"/>
      <c r="PRJ203" s="303"/>
      <c r="PRK203" s="303"/>
      <c r="PRL203" s="303"/>
      <c r="PRM203" s="303"/>
      <c r="PRN203" s="303"/>
      <c r="PRO203" s="303"/>
      <c r="PRP203" s="303"/>
      <c r="PRQ203" s="303"/>
      <c r="PRR203" s="303"/>
      <c r="PRS203" s="303"/>
      <c r="PRT203" s="303"/>
      <c r="PRU203" s="303"/>
      <c r="PRV203" s="303"/>
      <c r="PRW203" s="303"/>
      <c r="PRX203" s="303"/>
      <c r="PRY203" s="303"/>
      <c r="PRZ203" s="303"/>
      <c r="PSA203" s="303"/>
      <c r="PSB203" s="303"/>
      <c r="PSC203" s="303"/>
      <c r="PSD203" s="303"/>
      <c r="PSE203" s="303"/>
      <c r="PSF203" s="303"/>
      <c r="PSG203" s="303"/>
      <c r="PSH203" s="303"/>
      <c r="PSI203" s="303"/>
      <c r="PSJ203" s="303"/>
      <c r="PSK203" s="303"/>
      <c r="PSL203" s="303"/>
      <c r="PSM203" s="303"/>
      <c r="PSN203" s="303"/>
      <c r="PSO203" s="303"/>
      <c r="PSP203" s="303"/>
      <c r="PSQ203" s="303"/>
      <c r="PSR203" s="303"/>
      <c r="PSS203" s="303"/>
      <c r="PST203" s="303"/>
      <c r="PSU203" s="303"/>
      <c r="PSV203" s="303"/>
      <c r="PSW203" s="303"/>
      <c r="PSX203" s="303"/>
      <c r="PSY203" s="303"/>
      <c r="PSZ203" s="303"/>
      <c r="PTA203" s="303"/>
      <c r="PTB203" s="303"/>
      <c r="PTC203" s="303"/>
      <c r="PTD203" s="303"/>
      <c r="PTE203" s="303"/>
      <c r="PTF203" s="303"/>
      <c r="PTG203" s="303"/>
      <c r="PTH203" s="303"/>
      <c r="PTI203" s="303"/>
      <c r="PTJ203" s="303"/>
      <c r="PTK203" s="303"/>
      <c r="PTL203" s="303"/>
      <c r="PTM203" s="303"/>
      <c r="PTN203" s="303"/>
      <c r="PTO203" s="303"/>
      <c r="PTP203" s="303"/>
      <c r="PTQ203" s="303"/>
      <c r="PTR203" s="303"/>
      <c r="PTS203" s="303"/>
      <c r="PTT203" s="303"/>
      <c r="PTU203" s="303"/>
      <c r="PTV203" s="303"/>
      <c r="PTW203" s="303"/>
      <c r="PTX203" s="303"/>
      <c r="PTY203" s="303"/>
      <c r="PTZ203" s="303"/>
      <c r="PUA203" s="303"/>
      <c r="PUB203" s="303"/>
      <c r="PUC203" s="303"/>
      <c r="PUD203" s="303"/>
      <c r="PUE203" s="303"/>
      <c r="PUF203" s="303"/>
      <c r="PUG203" s="303"/>
      <c r="PUH203" s="303"/>
      <c r="PUI203" s="303"/>
      <c r="PUJ203" s="303"/>
      <c r="PUK203" s="303"/>
      <c r="PUL203" s="303"/>
      <c r="PUM203" s="303"/>
      <c r="PUN203" s="303"/>
      <c r="PUO203" s="303"/>
      <c r="PUP203" s="303"/>
      <c r="PUQ203" s="303"/>
      <c r="PUR203" s="303"/>
      <c r="PUS203" s="303"/>
      <c r="PUT203" s="303"/>
      <c r="PUU203" s="303"/>
      <c r="PUV203" s="303"/>
      <c r="PUW203" s="303"/>
      <c r="PUX203" s="303"/>
      <c r="PUY203" s="303"/>
      <c r="PUZ203" s="303"/>
      <c r="PVA203" s="303"/>
      <c r="PVB203" s="303"/>
      <c r="PVC203" s="303"/>
      <c r="PVD203" s="303"/>
      <c r="PVE203" s="303"/>
      <c r="PVF203" s="303"/>
      <c r="PVG203" s="303"/>
      <c r="PVH203" s="303"/>
      <c r="PVI203" s="303"/>
      <c r="PVJ203" s="303"/>
      <c r="PVK203" s="303"/>
      <c r="PVL203" s="303"/>
      <c r="PVM203" s="303"/>
      <c r="PVN203" s="303"/>
      <c r="PVO203" s="303"/>
      <c r="PVP203" s="303"/>
      <c r="PVQ203" s="303"/>
      <c r="PVR203" s="303"/>
      <c r="PVS203" s="303"/>
      <c r="PVT203" s="303"/>
      <c r="PVU203" s="303"/>
      <c r="PVV203" s="303"/>
      <c r="PVW203" s="303"/>
      <c r="PVX203" s="303"/>
      <c r="PVY203" s="303"/>
      <c r="PVZ203" s="303"/>
      <c r="PWA203" s="303"/>
      <c r="PWB203" s="303"/>
      <c r="PWC203" s="303"/>
      <c r="PWD203" s="303"/>
      <c r="PWE203" s="303"/>
      <c r="PWF203" s="303"/>
      <c r="PWG203" s="303"/>
      <c r="PWH203" s="303"/>
      <c r="PWI203" s="303"/>
      <c r="PWJ203" s="303"/>
      <c r="PWK203" s="303"/>
      <c r="PWL203" s="303"/>
      <c r="PWM203" s="303"/>
      <c r="PWN203" s="303"/>
      <c r="PWO203" s="303"/>
      <c r="PWP203" s="303"/>
      <c r="PWQ203" s="303"/>
      <c r="PWR203" s="303"/>
      <c r="PWS203" s="303"/>
      <c r="PWT203" s="303"/>
      <c r="PWU203" s="303"/>
      <c r="PWV203" s="303"/>
      <c r="PWW203" s="303"/>
      <c r="PWX203" s="303"/>
      <c r="PWY203" s="303"/>
      <c r="PWZ203" s="303"/>
      <c r="PXA203" s="303"/>
      <c r="PXB203" s="303"/>
      <c r="PXC203" s="303"/>
      <c r="PXD203" s="303"/>
      <c r="PXE203" s="303"/>
      <c r="PXF203" s="303"/>
      <c r="PXG203" s="303"/>
      <c r="PXH203" s="303"/>
      <c r="PXI203" s="303"/>
      <c r="PXJ203" s="303"/>
      <c r="PXK203" s="303"/>
      <c r="PXL203" s="303"/>
      <c r="PXM203" s="303"/>
      <c r="PXN203" s="303"/>
      <c r="PXO203" s="303"/>
      <c r="PXP203" s="303"/>
      <c r="PXQ203" s="303"/>
      <c r="PXR203" s="303"/>
      <c r="PXS203" s="303"/>
      <c r="PXT203" s="303"/>
      <c r="PXU203" s="303"/>
      <c r="PXV203" s="303"/>
      <c r="PXW203" s="303"/>
      <c r="PXX203" s="303"/>
      <c r="PXY203" s="303"/>
      <c r="PXZ203" s="303"/>
      <c r="PYA203" s="303"/>
      <c r="PYB203" s="303"/>
      <c r="PYC203" s="303"/>
      <c r="PYD203" s="303"/>
      <c r="PYE203" s="303"/>
      <c r="PYF203" s="303"/>
      <c r="PYG203" s="303"/>
      <c r="PYH203" s="303"/>
      <c r="PYI203" s="303"/>
      <c r="PYJ203" s="303"/>
      <c r="PYK203" s="303"/>
      <c r="PYL203" s="303"/>
      <c r="PYM203" s="303"/>
      <c r="PYN203" s="303"/>
      <c r="PYO203" s="303"/>
      <c r="PYP203" s="303"/>
      <c r="PYQ203" s="303"/>
      <c r="PYR203" s="303"/>
      <c r="PYS203" s="303"/>
      <c r="PYT203" s="303"/>
      <c r="PYU203" s="303"/>
      <c r="PYV203" s="303"/>
      <c r="PYW203" s="303"/>
      <c r="PYX203" s="303"/>
      <c r="PYY203" s="303"/>
      <c r="PYZ203" s="303"/>
      <c r="PZA203" s="303"/>
      <c r="PZB203" s="303"/>
      <c r="PZC203" s="303"/>
      <c r="PZD203" s="303"/>
      <c r="PZE203" s="303"/>
      <c r="PZF203" s="303"/>
      <c r="PZG203" s="303"/>
      <c r="PZH203" s="303"/>
      <c r="PZI203" s="303"/>
      <c r="PZJ203" s="303"/>
      <c r="PZK203" s="303"/>
      <c r="PZL203" s="303"/>
      <c r="PZM203" s="303"/>
      <c r="PZN203" s="303"/>
      <c r="PZO203" s="303"/>
      <c r="PZP203" s="303"/>
      <c r="PZQ203" s="303"/>
      <c r="PZR203" s="303"/>
      <c r="PZS203" s="303"/>
      <c r="PZT203" s="303"/>
      <c r="PZU203" s="303"/>
      <c r="PZV203" s="303"/>
      <c r="PZW203" s="303"/>
      <c r="PZX203" s="303"/>
      <c r="PZY203" s="303"/>
      <c r="PZZ203" s="303"/>
      <c r="QAA203" s="303"/>
      <c r="QAB203" s="303"/>
      <c r="QAC203" s="303"/>
      <c r="QAD203" s="303"/>
      <c r="QAE203" s="303"/>
      <c r="QAF203" s="303"/>
      <c r="QAG203" s="303"/>
      <c r="QAH203" s="303"/>
      <c r="QAI203" s="303"/>
      <c r="QAJ203" s="303"/>
      <c r="QAK203" s="303"/>
      <c r="QAL203" s="303"/>
      <c r="QAM203" s="303"/>
      <c r="QAN203" s="303"/>
      <c r="QAO203" s="303"/>
      <c r="QAP203" s="303"/>
      <c r="QAQ203" s="303"/>
      <c r="QAR203" s="303"/>
      <c r="QAS203" s="303"/>
      <c r="QAT203" s="303"/>
      <c r="QAU203" s="303"/>
      <c r="QAV203" s="303"/>
      <c r="QAW203" s="303"/>
      <c r="QAX203" s="303"/>
      <c r="QAY203" s="303"/>
      <c r="QAZ203" s="303"/>
      <c r="QBA203" s="303"/>
      <c r="QBB203" s="303"/>
      <c r="QBC203" s="303"/>
      <c r="QBD203" s="303"/>
      <c r="QBE203" s="303"/>
      <c r="QBF203" s="303"/>
      <c r="QBG203" s="303"/>
      <c r="QBH203" s="303"/>
      <c r="QBI203" s="303"/>
      <c r="QBJ203" s="303"/>
      <c r="QBK203" s="303"/>
      <c r="QBL203" s="303"/>
      <c r="QBM203" s="303"/>
      <c r="QBN203" s="303"/>
      <c r="QBO203" s="303"/>
      <c r="QBP203" s="303"/>
      <c r="QBQ203" s="303"/>
      <c r="QBR203" s="303"/>
      <c r="QBS203" s="303"/>
      <c r="QBT203" s="303"/>
      <c r="QBU203" s="303"/>
      <c r="QBV203" s="303"/>
      <c r="QBW203" s="303"/>
      <c r="QBX203" s="303"/>
      <c r="QBY203" s="303"/>
      <c r="QBZ203" s="303"/>
      <c r="QCA203" s="303"/>
      <c r="QCB203" s="303"/>
      <c r="QCC203" s="303"/>
      <c r="QCD203" s="303"/>
      <c r="QCE203" s="303"/>
      <c r="QCF203" s="303"/>
      <c r="QCG203" s="303"/>
      <c r="QCH203" s="303"/>
      <c r="QCI203" s="303"/>
      <c r="QCJ203" s="303"/>
      <c r="QCK203" s="303"/>
      <c r="QCL203" s="303"/>
      <c r="QCM203" s="303"/>
      <c r="QCN203" s="303"/>
      <c r="QCO203" s="303"/>
      <c r="QCP203" s="303"/>
      <c r="QCQ203" s="303"/>
      <c r="QCR203" s="303"/>
      <c r="QCS203" s="303"/>
      <c r="QCT203" s="303"/>
      <c r="QCU203" s="303"/>
      <c r="QCV203" s="303"/>
      <c r="QCW203" s="303"/>
      <c r="QCX203" s="303"/>
      <c r="QCY203" s="303"/>
      <c r="QCZ203" s="303"/>
      <c r="QDA203" s="303"/>
      <c r="QDB203" s="303"/>
      <c r="QDC203" s="303"/>
      <c r="QDD203" s="303"/>
      <c r="QDE203" s="303"/>
      <c r="QDF203" s="303"/>
      <c r="QDG203" s="303"/>
      <c r="QDH203" s="303"/>
      <c r="QDI203" s="303"/>
      <c r="QDJ203" s="303"/>
      <c r="QDK203" s="303"/>
      <c r="QDL203" s="303"/>
      <c r="QDM203" s="303"/>
      <c r="QDN203" s="303"/>
      <c r="QDO203" s="303"/>
      <c r="QDP203" s="303"/>
      <c r="QDQ203" s="303"/>
      <c r="QDR203" s="303"/>
      <c r="QDS203" s="303"/>
      <c r="QDT203" s="303"/>
      <c r="QDU203" s="303"/>
      <c r="QDV203" s="303"/>
      <c r="QDW203" s="303"/>
      <c r="QDX203" s="303"/>
      <c r="QDY203" s="303"/>
      <c r="QDZ203" s="303"/>
      <c r="QEA203" s="303"/>
      <c r="QEB203" s="303"/>
      <c r="QEC203" s="303"/>
      <c r="QED203" s="303"/>
      <c r="QEE203" s="303"/>
      <c r="QEF203" s="303"/>
      <c r="QEG203" s="303"/>
      <c r="QEH203" s="303"/>
      <c r="QEI203" s="303"/>
      <c r="QEJ203" s="303"/>
      <c r="QEK203" s="303"/>
      <c r="QEL203" s="303"/>
      <c r="QEM203" s="303"/>
      <c r="QEN203" s="303"/>
      <c r="QEO203" s="303"/>
      <c r="QEP203" s="303"/>
      <c r="QEQ203" s="303"/>
      <c r="QER203" s="303"/>
      <c r="QES203" s="303"/>
      <c r="QET203" s="303"/>
      <c r="QEU203" s="303"/>
      <c r="QEV203" s="303"/>
      <c r="QEW203" s="303"/>
      <c r="QEX203" s="303"/>
      <c r="QEY203" s="303"/>
      <c r="QEZ203" s="303"/>
      <c r="QFA203" s="303"/>
      <c r="QFB203" s="303"/>
      <c r="QFC203" s="303"/>
      <c r="QFD203" s="303"/>
      <c r="QFE203" s="303"/>
      <c r="QFF203" s="303"/>
      <c r="QFG203" s="303"/>
      <c r="QFH203" s="303"/>
      <c r="QFI203" s="303"/>
      <c r="QFJ203" s="303"/>
      <c r="QFK203" s="303"/>
      <c r="QFL203" s="303"/>
      <c r="QFM203" s="303"/>
      <c r="QFN203" s="303"/>
      <c r="QFO203" s="303"/>
      <c r="QFP203" s="303"/>
      <c r="QFQ203" s="303"/>
      <c r="QFR203" s="303"/>
      <c r="QFS203" s="303"/>
      <c r="QFT203" s="303"/>
      <c r="QFU203" s="303"/>
      <c r="QFV203" s="303"/>
      <c r="QFW203" s="303"/>
      <c r="QFX203" s="303"/>
      <c r="QFY203" s="303"/>
      <c r="QFZ203" s="303"/>
      <c r="QGA203" s="303"/>
      <c r="QGB203" s="303"/>
      <c r="QGC203" s="303"/>
      <c r="QGD203" s="303"/>
      <c r="QGE203" s="303"/>
      <c r="QGF203" s="303"/>
      <c r="QGG203" s="303"/>
      <c r="QGH203" s="303"/>
      <c r="QGI203" s="303"/>
      <c r="QGJ203" s="303"/>
      <c r="QGK203" s="303"/>
      <c r="QGL203" s="303"/>
      <c r="QGM203" s="303"/>
      <c r="QGN203" s="303"/>
      <c r="QGO203" s="303"/>
      <c r="QGP203" s="303"/>
      <c r="QGQ203" s="303"/>
      <c r="QGR203" s="303"/>
      <c r="QGS203" s="303"/>
      <c r="QGT203" s="303"/>
      <c r="QGU203" s="303"/>
      <c r="QGV203" s="303"/>
      <c r="QGW203" s="303"/>
      <c r="QGX203" s="303"/>
      <c r="QGY203" s="303"/>
      <c r="QGZ203" s="303"/>
      <c r="QHA203" s="303"/>
      <c r="QHB203" s="303"/>
      <c r="QHC203" s="303"/>
      <c r="QHD203" s="303"/>
      <c r="QHE203" s="303"/>
      <c r="QHF203" s="303"/>
      <c r="QHG203" s="303"/>
      <c r="QHH203" s="303"/>
      <c r="QHI203" s="303"/>
      <c r="QHJ203" s="303"/>
      <c r="QHK203" s="303"/>
      <c r="QHL203" s="303"/>
      <c r="QHM203" s="303"/>
      <c r="QHN203" s="303"/>
      <c r="QHO203" s="303"/>
      <c r="QHP203" s="303"/>
      <c r="QHQ203" s="303"/>
      <c r="QHR203" s="303"/>
      <c r="QHS203" s="303"/>
      <c r="QHT203" s="303"/>
      <c r="QHU203" s="303"/>
      <c r="QHV203" s="303"/>
      <c r="QHW203" s="303"/>
      <c r="QHX203" s="303"/>
      <c r="QHY203" s="303"/>
      <c r="QHZ203" s="303"/>
      <c r="QIA203" s="303"/>
      <c r="QIB203" s="303"/>
      <c r="QIC203" s="303"/>
      <c r="QID203" s="303"/>
      <c r="QIE203" s="303"/>
      <c r="QIF203" s="303"/>
      <c r="QIG203" s="303"/>
      <c r="QIH203" s="303"/>
      <c r="QII203" s="303"/>
      <c r="QIJ203" s="303"/>
      <c r="QIK203" s="303"/>
      <c r="QIL203" s="303"/>
      <c r="QIM203" s="303"/>
      <c r="QIN203" s="303"/>
      <c r="QIO203" s="303"/>
      <c r="QIP203" s="303"/>
      <c r="QIQ203" s="303"/>
      <c r="QIR203" s="303"/>
      <c r="QIS203" s="303"/>
      <c r="QIT203" s="303"/>
      <c r="QIU203" s="303"/>
      <c r="QIV203" s="303"/>
      <c r="QIW203" s="303"/>
      <c r="QIX203" s="303"/>
      <c r="QIY203" s="303"/>
      <c r="QIZ203" s="303"/>
      <c r="QJA203" s="303"/>
      <c r="QJB203" s="303"/>
      <c r="QJC203" s="303"/>
      <c r="QJD203" s="303"/>
      <c r="QJE203" s="303"/>
      <c r="QJF203" s="303"/>
      <c r="QJG203" s="303"/>
      <c r="QJH203" s="303"/>
      <c r="QJI203" s="303"/>
      <c r="QJJ203" s="303"/>
      <c r="QJK203" s="303"/>
      <c r="QJL203" s="303"/>
      <c r="QJM203" s="303"/>
      <c r="QJN203" s="303"/>
      <c r="QJO203" s="303"/>
      <c r="QJP203" s="303"/>
      <c r="QJQ203" s="303"/>
      <c r="QJR203" s="303"/>
      <c r="QJS203" s="303"/>
      <c r="QJT203" s="303"/>
      <c r="QJU203" s="303"/>
      <c r="QJV203" s="303"/>
      <c r="QJW203" s="303"/>
      <c r="QJX203" s="303"/>
      <c r="QJY203" s="303"/>
      <c r="QJZ203" s="303"/>
      <c r="QKA203" s="303"/>
      <c r="QKB203" s="303"/>
      <c r="QKC203" s="303"/>
      <c r="QKD203" s="303"/>
      <c r="QKE203" s="303"/>
      <c r="QKF203" s="303"/>
      <c r="QKG203" s="303"/>
      <c r="QKH203" s="303"/>
      <c r="QKI203" s="303"/>
      <c r="QKJ203" s="303"/>
      <c r="QKK203" s="303"/>
      <c r="QKL203" s="303"/>
      <c r="QKM203" s="303"/>
      <c r="QKN203" s="303"/>
      <c r="QKO203" s="303"/>
      <c r="QKP203" s="303"/>
      <c r="QKQ203" s="303"/>
      <c r="QKR203" s="303"/>
      <c r="QKS203" s="303"/>
      <c r="QKT203" s="303"/>
      <c r="QKU203" s="303"/>
      <c r="QKV203" s="303"/>
      <c r="QKW203" s="303"/>
      <c r="QKX203" s="303"/>
      <c r="QKY203" s="303"/>
      <c r="QKZ203" s="303"/>
      <c r="QLA203" s="303"/>
      <c r="QLB203" s="303"/>
      <c r="QLC203" s="303"/>
      <c r="QLD203" s="303"/>
      <c r="QLE203" s="303"/>
      <c r="QLF203" s="303"/>
      <c r="QLG203" s="303"/>
      <c r="QLH203" s="303"/>
      <c r="QLI203" s="303"/>
      <c r="QLJ203" s="303"/>
      <c r="QLK203" s="303"/>
      <c r="QLL203" s="303"/>
      <c r="QLM203" s="303"/>
      <c r="QLN203" s="303"/>
      <c r="QLO203" s="303"/>
      <c r="QLP203" s="303"/>
      <c r="QLQ203" s="303"/>
      <c r="QLR203" s="303"/>
      <c r="QLS203" s="303"/>
      <c r="QLT203" s="303"/>
      <c r="QLU203" s="303"/>
      <c r="QLV203" s="303"/>
      <c r="QLW203" s="303"/>
      <c r="QLX203" s="303"/>
      <c r="QLY203" s="303"/>
      <c r="QLZ203" s="303"/>
      <c r="QMA203" s="303"/>
      <c r="QMB203" s="303"/>
      <c r="QMC203" s="303"/>
      <c r="QMD203" s="303"/>
      <c r="QME203" s="303"/>
      <c r="QMF203" s="303"/>
      <c r="QMG203" s="303"/>
      <c r="QMH203" s="303"/>
      <c r="QMI203" s="303"/>
      <c r="QMJ203" s="303"/>
      <c r="QMK203" s="303"/>
      <c r="QML203" s="303"/>
      <c r="QMM203" s="303"/>
      <c r="QMN203" s="303"/>
      <c r="QMO203" s="303"/>
      <c r="QMP203" s="303"/>
      <c r="QMQ203" s="303"/>
      <c r="QMR203" s="303"/>
      <c r="QMS203" s="303"/>
      <c r="QMT203" s="303"/>
      <c r="QMU203" s="303"/>
      <c r="QMV203" s="303"/>
      <c r="QMW203" s="303"/>
      <c r="QMX203" s="303"/>
      <c r="QMY203" s="303"/>
      <c r="QMZ203" s="303"/>
      <c r="QNA203" s="303"/>
      <c r="QNB203" s="303"/>
      <c r="QNC203" s="303"/>
      <c r="QND203" s="303"/>
      <c r="QNE203" s="303"/>
      <c r="QNF203" s="303"/>
      <c r="QNG203" s="303"/>
      <c r="QNH203" s="303"/>
      <c r="QNI203" s="303"/>
      <c r="QNJ203" s="303"/>
      <c r="QNK203" s="303"/>
      <c r="QNL203" s="303"/>
      <c r="QNM203" s="303"/>
      <c r="QNN203" s="303"/>
      <c r="QNO203" s="303"/>
      <c r="QNP203" s="303"/>
      <c r="QNQ203" s="303"/>
      <c r="QNR203" s="303"/>
      <c r="QNS203" s="303"/>
      <c r="QNT203" s="303"/>
      <c r="QNU203" s="303"/>
      <c r="QNV203" s="303"/>
      <c r="QNW203" s="303"/>
      <c r="QNX203" s="303"/>
      <c r="QNY203" s="303"/>
      <c r="QNZ203" s="303"/>
      <c r="QOA203" s="303"/>
      <c r="QOB203" s="303"/>
      <c r="QOC203" s="303"/>
      <c r="QOD203" s="303"/>
      <c r="QOE203" s="303"/>
      <c r="QOF203" s="303"/>
      <c r="QOG203" s="303"/>
      <c r="QOH203" s="303"/>
      <c r="QOI203" s="303"/>
      <c r="QOJ203" s="303"/>
      <c r="QOK203" s="303"/>
      <c r="QOL203" s="303"/>
      <c r="QOM203" s="303"/>
      <c r="QON203" s="303"/>
      <c r="QOO203" s="303"/>
      <c r="QOP203" s="303"/>
      <c r="QOQ203" s="303"/>
      <c r="QOR203" s="303"/>
      <c r="QOS203" s="303"/>
      <c r="QOT203" s="303"/>
      <c r="QOU203" s="303"/>
      <c r="QOV203" s="303"/>
      <c r="QOW203" s="303"/>
      <c r="QOX203" s="303"/>
      <c r="QOY203" s="303"/>
      <c r="QOZ203" s="303"/>
      <c r="QPA203" s="303"/>
      <c r="QPB203" s="303"/>
      <c r="QPC203" s="303"/>
      <c r="QPD203" s="303"/>
      <c r="QPE203" s="303"/>
      <c r="QPF203" s="303"/>
      <c r="QPG203" s="303"/>
      <c r="QPH203" s="303"/>
      <c r="QPI203" s="303"/>
      <c r="QPJ203" s="303"/>
      <c r="QPK203" s="303"/>
      <c r="QPL203" s="303"/>
      <c r="QPM203" s="303"/>
      <c r="QPN203" s="303"/>
      <c r="QPO203" s="303"/>
      <c r="QPP203" s="303"/>
      <c r="QPQ203" s="303"/>
      <c r="QPR203" s="303"/>
      <c r="QPS203" s="303"/>
      <c r="QPT203" s="303"/>
      <c r="QPU203" s="303"/>
      <c r="QPV203" s="303"/>
      <c r="QPW203" s="303"/>
      <c r="QPX203" s="303"/>
      <c r="QPY203" s="303"/>
      <c r="QPZ203" s="303"/>
      <c r="QQA203" s="303"/>
      <c r="QQB203" s="303"/>
      <c r="QQC203" s="303"/>
      <c r="QQD203" s="303"/>
      <c r="QQE203" s="303"/>
      <c r="QQF203" s="303"/>
      <c r="QQG203" s="303"/>
      <c r="QQH203" s="303"/>
      <c r="QQI203" s="303"/>
      <c r="QQJ203" s="303"/>
      <c r="QQK203" s="303"/>
      <c r="QQL203" s="303"/>
      <c r="QQM203" s="303"/>
      <c r="QQN203" s="303"/>
      <c r="QQO203" s="303"/>
      <c r="QQP203" s="303"/>
      <c r="QQQ203" s="303"/>
      <c r="QQR203" s="303"/>
      <c r="QQS203" s="303"/>
      <c r="QQT203" s="303"/>
      <c r="QQU203" s="303"/>
      <c r="QQV203" s="303"/>
      <c r="QQW203" s="303"/>
      <c r="QQX203" s="303"/>
      <c r="QQY203" s="303"/>
      <c r="QQZ203" s="303"/>
      <c r="QRA203" s="303"/>
      <c r="QRB203" s="303"/>
      <c r="QRC203" s="303"/>
      <c r="QRD203" s="303"/>
      <c r="QRE203" s="303"/>
      <c r="QRF203" s="303"/>
      <c r="QRG203" s="303"/>
      <c r="QRH203" s="303"/>
      <c r="QRI203" s="303"/>
      <c r="QRJ203" s="303"/>
      <c r="QRK203" s="303"/>
      <c r="QRL203" s="303"/>
      <c r="QRM203" s="303"/>
      <c r="QRN203" s="303"/>
      <c r="QRO203" s="303"/>
      <c r="QRP203" s="303"/>
      <c r="QRQ203" s="303"/>
      <c r="QRR203" s="303"/>
      <c r="QRS203" s="303"/>
      <c r="QRT203" s="303"/>
      <c r="QRU203" s="303"/>
      <c r="QRV203" s="303"/>
      <c r="QRW203" s="303"/>
      <c r="QRX203" s="303"/>
      <c r="QRY203" s="303"/>
      <c r="QRZ203" s="303"/>
      <c r="QSA203" s="303"/>
      <c r="QSB203" s="303"/>
      <c r="QSC203" s="303"/>
      <c r="QSD203" s="303"/>
      <c r="QSE203" s="303"/>
      <c r="QSF203" s="303"/>
      <c r="QSG203" s="303"/>
      <c r="QSH203" s="303"/>
      <c r="QSI203" s="303"/>
      <c r="QSJ203" s="303"/>
      <c r="QSK203" s="303"/>
      <c r="QSL203" s="303"/>
      <c r="QSM203" s="303"/>
      <c r="QSN203" s="303"/>
      <c r="QSO203" s="303"/>
      <c r="QSP203" s="303"/>
      <c r="QSQ203" s="303"/>
      <c r="QSR203" s="303"/>
      <c r="QSS203" s="303"/>
      <c r="QST203" s="303"/>
      <c r="QSU203" s="303"/>
      <c r="QSV203" s="303"/>
      <c r="QSW203" s="303"/>
      <c r="QSX203" s="303"/>
      <c r="QSY203" s="303"/>
      <c r="QSZ203" s="303"/>
      <c r="QTA203" s="303"/>
      <c r="QTB203" s="303"/>
      <c r="QTC203" s="303"/>
      <c r="QTD203" s="303"/>
      <c r="QTE203" s="303"/>
      <c r="QTF203" s="303"/>
      <c r="QTG203" s="303"/>
      <c r="QTH203" s="303"/>
      <c r="QTI203" s="303"/>
      <c r="QTJ203" s="303"/>
      <c r="QTK203" s="303"/>
      <c r="QTL203" s="303"/>
      <c r="QTM203" s="303"/>
      <c r="QTN203" s="303"/>
      <c r="QTO203" s="303"/>
      <c r="QTP203" s="303"/>
      <c r="QTQ203" s="303"/>
      <c r="QTR203" s="303"/>
      <c r="QTS203" s="303"/>
      <c r="QTT203" s="303"/>
      <c r="QTU203" s="303"/>
      <c r="QTV203" s="303"/>
      <c r="QTW203" s="303"/>
      <c r="QTX203" s="303"/>
      <c r="QTY203" s="303"/>
      <c r="QTZ203" s="303"/>
      <c r="QUA203" s="303"/>
      <c r="QUB203" s="303"/>
      <c r="QUC203" s="303"/>
      <c r="QUD203" s="303"/>
      <c r="QUE203" s="303"/>
      <c r="QUF203" s="303"/>
      <c r="QUG203" s="303"/>
      <c r="QUH203" s="303"/>
      <c r="QUI203" s="303"/>
      <c r="QUJ203" s="303"/>
      <c r="QUK203" s="303"/>
      <c r="QUL203" s="303"/>
      <c r="QUM203" s="303"/>
      <c r="QUN203" s="303"/>
      <c r="QUO203" s="303"/>
      <c r="QUP203" s="303"/>
      <c r="QUQ203" s="303"/>
      <c r="QUR203" s="303"/>
      <c r="QUS203" s="303"/>
      <c r="QUT203" s="303"/>
      <c r="QUU203" s="303"/>
      <c r="QUV203" s="303"/>
      <c r="QUW203" s="303"/>
      <c r="QUX203" s="303"/>
      <c r="QUY203" s="303"/>
      <c r="QUZ203" s="303"/>
      <c r="QVA203" s="303"/>
      <c r="QVB203" s="303"/>
      <c r="QVC203" s="303"/>
      <c r="QVD203" s="303"/>
      <c r="QVE203" s="303"/>
      <c r="QVF203" s="303"/>
      <c r="QVG203" s="303"/>
      <c r="QVH203" s="303"/>
      <c r="QVI203" s="303"/>
      <c r="QVJ203" s="303"/>
      <c r="QVK203" s="303"/>
      <c r="QVL203" s="303"/>
      <c r="QVM203" s="303"/>
      <c r="QVN203" s="303"/>
      <c r="QVO203" s="303"/>
      <c r="QVP203" s="303"/>
      <c r="QVQ203" s="303"/>
      <c r="QVR203" s="303"/>
      <c r="QVS203" s="303"/>
      <c r="QVT203" s="303"/>
      <c r="QVU203" s="303"/>
      <c r="QVV203" s="303"/>
      <c r="QVW203" s="303"/>
      <c r="QVX203" s="303"/>
      <c r="QVY203" s="303"/>
      <c r="QVZ203" s="303"/>
      <c r="QWA203" s="303"/>
      <c r="QWB203" s="303"/>
      <c r="QWC203" s="303"/>
      <c r="QWD203" s="303"/>
      <c r="QWE203" s="303"/>
      <c r="QWF203" s="303"/>
      <c r="QWG203" s="303"/>
      <c r="QWH203" s="303"/>
      <c r="QWI203" s="303"/>
      <c r="QWJ203" s="303"/>
      <c r="QWK203" s="303"/>
      <c r="QWL203" s="303"/>
      <c r="QWM203" s="303"/>
      <c r="QWN203" s="303"/>
      <c r="QWO203" s="303"/>
      <c r="QWP203" s="303"/>
      <c r="QWQ203" s="303"/>
      <c r="QWR203" s="303"/>
      <c r="QWS203" s="303"/>
      <c r="QWT203" s="303"/>
      <c r="QWU203" s="303"/>
      <c r="QWV203" s="303"/>
      <c r="QWW203" s="303"/>
      <c r="QWX203" s="303"/>
      <c r="QWY203" s="303"/>
      <c r="QWZ203" s="303"/>
      <c r="QXA203" s="303"/>
      <c r="QXB203" s="303"/>
      <c r="QXC203" s="303"/>
      <c r="QXD203" s="303"/>
      <c r="QXE203" s="303"/>
      <c r="QXF203" s="303"/>
      <c r="QXG203" s="303"/>
      <c r="QXH203" s="303"/>
      <c r="QXI203" s="303"/>
      <c r="QXJ203" s="303"/>
      <c r="QXK203" s="303"/>
      <c r="QXL203" s="303"/>
      <c r="QXM203" s="303"/>
      <c r="QXN203" s="303"/>
      <c r="QXO203" s="303"/>
      <c r="QXP203" s="303"/>
      <c r="QXQ203" s="303"/>
      <c r="QXR203" s="303"/>
      <c r="QXS203" s="303"/>
      <c r="QXT203" s="303"/>
      <c r="QXU203" s="303"/>
      <c r="QXV203" s="303"/>
      <c r="QXW203" s="303"/>
      <c r="QXX203" s="303"/>
      <c r="QXY203" s="303"/>
      <c r="QXZ203" s="303"/>
      <c r="QYA203" s="303"/>
      <c r="QYB203" s="303"/>
      <c r="QYC203" s="303"/>
      <c r="QYD203" s="303"/>
      <c r="QYE203" s="303"/>
      <c r="QYF203" s="303"/>
      <c r="QYG203" s="303"/>
      <c r="QYH203" s="303"/>
      <c r="QYI203" s="303"/>
      <c r="QYJ203" s="303"/>
      <c r="QYK203" s="303"/>
      <c r="QYL203" s="303"/>
      <c r="QYM203" s="303"/>
      <c r="QYN203" s="303"/>
      <c r="QYO203" s="303"/>
      <c r="QYP203" s="303"/>
      <c r="QYQ203" s="303"/>
      <c r="QYR203" s="303"/>
      <c r="QYS203" s="303"/>
      <c r="QYT203" s="303"/>
      <c r="QYU203" s="303"/>
      <c r="QYV203" s="303"/>
      <c r="QYW203" s="303"/>
      <c r="QYX203" s="303"/>
      <c r="QYY203" s="303"/>
      <c r="QYZ203" s="303"/>
      <c r="QZA203" s="303"/>
      <c r="QZB203" s="303"/>
      <c r="QZC203" s="303"/>
      <c r="QZD203" s="303"/>
      <c r="QZE203" s="303"/>
      <c r="QZF203" s="303"/>
      <c r="QZG203" s="303"/>
      <c r="QZH203" s="303"/>
      <c r="QZI203" s="303"/>
      <c r="QZJ203" s="303"/>
      <c r="QZK203" s="303"/>
      <c r="QZL203" s="303"/>
      <c r="QZM203" s="303"/>
      <c r="QZN203" s="303"/>
      <c r="QZO203" s="303"/>
      <c r="QZP203" s="303"/>
      <c r="QZQ203" s="303"/>
      <c r="QZR203" s="303"/>
      <c r="QZS203" s="303"/>
      <c r="QZT203" s="303"/>
      <c r="QZU203" s="303"/>
      <c r="QZV203" s="303"/>
      <c r="QZW203" s="303"/>
      <c r="QZX203" s="303"/>
      <c r="QZY203" s="303"/>
      <c r="QZZ203" s="303"/>
      <c r="RAA203" s="303"/>
      <c r="RAB203" s="303"/>
      <c r="RAC203" s="303"/>
      <c r="RAD203" s="303"/>
      <c r="RAE203" s="303"/>
      <c r="RAF203" s="303"/>
      <c r="RAG203" s="303"/>
      <c r="RAH203" s="303"/>
      <c r="RAI203" s="303"/>
      <c r="RAJ203" s="303"/>
      <c r="RAK203" s="303"/>
      <c r="RAL203" s="303"/>
      <c r="RAM203" s="303"/>
      <c r="RAN203" s="303"/>
      <c r="RAO203" s="303"/>
      <c r="RAP203" s="303"/>
      <c r="RAQ203" s="303"/>
      <c r="RAR203" s="303"/>
      <c r="RAS203" s="303"/>
      <c r="RAT203" s="303"/>
      <c r="RAU203" s="303"/>
      <c r="RAV203" s="303"/>
      <c r="RAW203" s="303"/>
      <c r="RAX203" s="303"/>
      <c r="RAY203" s="303"/>
      <c r="RAZ203" s="303"/>
      <c r="RBA203" s="303"/>
      <c r="RBB203" s="303"/>
      <c r="RBC203" s="303"/>
      <c r="RBD203" s="303"/>
      <c r="RBE203" s="303"/>
      <c r="RBF203" s="303"/>
      <c r="RBG203" s="303"/>
      <c r="RBH203" s="303"/>
      <c r="RBI203" s="303"/>
      <c r="RBJ203" s="303"/>
      <c r="RBK203" s="303"/>
      <c r="RBL203" s="303"/>
      <c r="RBM203" s="303"/>
      <c r="RBN203" s="303"/>
      <c r="RBO203" s="303"/>
      <c r="RBP203" s="303"/>
      <c r="RBQ203" s="303"/>
      <c r="RBR203" s="303"/>
      <c r="RBS203" s="303"/>
      <c r="RBT203" s="303"/>
      <c r="RBU203" s="303"/>
      <c r="RBV203" s="303"/>
      <c r="RBW203" s="303"/>
      <c r="RBX203" s="303"/>
      <c r="RBY203" s="303"/>
      <c r="RBZ203" s="303"/>
      <c r="RCA203" s="303"/>
      <c r="RCB203" s="303"/>
      <c r="RCC203" s="303"/>
      <c r="RCD203" s="303"/>
      <c r="RCE203" s="303"/>
      <c r="RCF203" s="303"/>
      <c r="RCG203" s="303"/>
      <c r="RCH203" s="303"/>
      <c r="RCI203" s="303"/>
      <c r="RCJ203" s="303"/>
      <c r="RCK203" s="303"/>
      <c r="RCL203" s="303"/>
      <c r="RCM203" s="303"/>
      <c r="RCN203" s="303"/>
      <c r="RCO203" s="303"/>
      <c r="RCP203" s="303"/>
      <c r="RCQ203" s="303"/>
      <c r="RCR203" s="303"/>
      <c r="RCS203" s="303"/>
      <c r="RCT203" s="303"/>
      <c r="RCU203" s="303"/>
      <c r="RCV203" s="303"/>
      <c r="RCW203" s="303"/>
      <c r="RCX203" s="303"/>
      <c r="RCY203" s="303"/>
      <c r="RCZ203" s="303"/>
      <c r="RDA203" s="303"/>
      <c r="RDB203" s="303"/>
      <c r="RDC203" s="303"/>
      <c r="RDD203" s="303"/>
      <c r="RDE203" s="303"/>
      <c r="RDF203" s="303"/>
      <c r="RDG203" s="303"/>
      <c r="RDH203" s="303"/>
      <c r="RDI203" s="303"/>
      <c r="RDJ203" s="303"/>
      <c r="RDK203" s="303"/>
      <c r="RDL203" s="303"/>
      <c r="RDM203" s="303"/>
      <c r="RDN203" s="303"/>
      <c r="RDO203" s="303"/>
      <c r="RDP203" s="303"/>
      <c r="RDQ203" s="303"/>
      <c r="RDR203" s="303"/>
      <c r="RDS203" s="303"/>
      <c r="RDT203" s="303"/>
      <c r="RDU203" s="303"/>
      <c r="RDV203" s="303"/>
      <c r="RDW203" s="303"/>
      <c r="RDX203" s="303"/>
      <c r="RDY203" s="303"/>
      <c r="RDZ203" s="303"/>
      <c r="REA203" s="303"/>
      <c r="REB203" s="303"/>
      <c r="REC203" s="303"/>
      <c r="RED203" s="303"/>
      <c r="REE203" s="303"/>
      <c r="REF203" s="303"/>
      <c r="REG203" s="303"/>
      <c r="REH203" s="303"/>
      <c r="REI203" s="303"/>
      <c r="REJ203" s="303"/>
      <c r="REK203" s="303"/>
      <c r="REL203" s="303"/>
      <c r="REM203" s="303"/>
      <c r="REN203" s="303"/>
      <c r="REO203" s="303"/>
      <c r="REP203" s="303"/>
      <c r="REQ203" s="303"/>
      <c r="RER203" s="303"/>
      <c r="RES203" s="303"/>
      <c r="RET203" s="303"/>
      <c r="REU203" s="303"/>
      <c r="REV203" s="303"/>
      <c r="REW203" s="303"/>
      <c r="REX203" s="303"/>
      <c r="REY203" s="303"/>
      <c r="REZ203" s="303"/>
      <c r="RFA203" s="303"/>
      <c r="RFB203" s="303"/>
      <c r="RFC203" s="303"/>
      <c r="RFD203" s="303"/>
      <c r="RFE203" s="303"/>
      <c r="RFF203" s="303"/>
      <c r="RFG203" s="303"/>
      <c r="RFH203" s="303"/>
      <c r="RFI203" s="303"/>
      <c r="RFJ203" s="303"/>
      <c r="RFK203" s="303"/>
      <c r="RFL203" s="303"/>
      <c r="RFM203" s="303"/>
      <c r="RFN203" s="303"/>
      <c r="RFO203" s="303"/>
      <c r="RFP203" s="303"/>
      <c r="RFQ203" s="303"/>
      <c r="RFR203" s="303"/>
      <c r="RFS203" s="303"/>
      <c r="RFT203" s="303"/>
      <c r="RFU203" s="303"/>
      <c r="RFV203" s="303"/>
      <c r="RFW203" s="303"/>
      <c r="RFX203" s="303"/>
      <c r="RFY203" s="303"/>
      <c r="RFZ203" s="303"/>
      <c r="RGA203" s="303"/>
      <c r="RGB203" s="303"/>
      <c r="RGC203" s="303"/>
      <c r="RGD203" s="303"/>
      <c r="RGE203" s="303"/>
      <c r="RGF203" s="303"/>
      <c r="RGG203" s="303"/>
      <c r="RGH203" s="303"/>
      <c r="RGI203" s="303"/>
      <c r="RGJ203" s="303"/>
      <c r="RGK203" s="303"/>
      <c r="RGL203" s="303"/>
      <c r="RGM203" s="303"/>
      <c r="RGN203" s="303"/>
      <c r="RGO203" s="303"/>
      <c r="RGP203" s="303"/>
      <c r="RGQ203" s="303"/>
      <c r="RGR203" s="303"/>
      <c r="RGS203" s="303"/>
      <c r="RGT203" s="303"/>
      <c r="RGU203" s="303"/>
      <c r="RGV203" s="303"/>
      <c r="RGW203" s="303"/>
      <c r="RGX203" s="303"/>
      <c r="RGY203" s="303"/>
      <c r="RGZ203" s="303"/>
      <c r="RHA203" s="303"/>
      <c r="RHB203" s="303"/>
      <c r="RHC203" s="303"/>
      <c r="RHD203" s="303"/>
      <c r="RHE203" s="303"/>
      <c r="RHF203" s="303"/>
      <c r="RHG203" s="303"/>
      <c r="RHH203" s="303"/>
      <c r="RHI203" s="303"/>
      <c r="RHJ203" s="303"/>
      <c r="RHK203" s="303"/>
      <c r="RHL203" s="303"/>
      <c r="RHM203" s="303"/>
      <c r="RHN203" s="303"/>
      <c r="RHO203" s="303"/>
      <c r="RHP203" s="303"/>
      <c r="RHQ203" s="303"/>
      <c r="RHR203" s="303"/>
      <c r="RHS203" s="303"/>
      <c r="RHT203" s="303"/>
      <c r="RHU203" s="303"/>
      <c r="RHV203" s="303"/>
      <c r="RHW203" s="303"/>
      <c r="RHX203" s="303"/>
      <c r="RHY203" s="303"/>
      <c r="RHZ203" s="303"/>
      <c r="RIA203" s="303"/>
      <c r="RIB203" s="303"/>
      <c r="RIC203" s="303"/>
      <c r="RID203" s="303"/>
      <c r="RIE203" s="303"/>
      <c r="RIF203" s="303"/>
      <c r="RIG203" s="303"/>
      <c r="RIH203" s="303"/>
      <c r="RII203" s="303"/>
      <c r="RIJ203" s="303"/>
      <c r="RIK203" s="303"/>
      <c r="RIL203" s="303"/>
      <c r="RIM203" s="303"/>
      <c r="RIN203" s="303"/>
      <c r="RIO203" s="303"/>
      <c r="RIP203" s="303"/>
      <c r="RIQ203" s="303"/>
      <c r="RIR203" s="303"/>
      <c r="RIS203" s="303"/>
      <c r="RIT203" s="303"/>
      <c r="RIU203" s="303"/>
      <c r="RIV203" s="303"/>
      <c r="RIW203" s="303"/>
      <c r="RIX203" s="303"/>
      <c r="RIY203" s="303"/>
      <c r="RIZ203" s="303"/>
      <c r="RJA203" s="303"/>
      <c r="RJB203" s="303"/>
      <c r="RJC203" s="303"/>
      <c r="RJD203" s="303"/>
      <c r="RJE203" s="303"/>
      <c r="RJF203" s="303"/>
      <c r="RJG203" s="303"/>
      <c r="RJH203" s="303"/>
      <c r="RJI203" s="303"/>
      <c r="RJJ203" s="303"/>
      <c r="RJK203" s="303"/>
      <c r="RJL203" s="303"/>
      <c r="RJM203" s="303"/>
      <c r="RJN203" s="303"/>
      <c r="RJO203" s="303"/>
      <c r="RJP203" s="303"/>
      <c r="RJQ203" s="303"/>
      <c r="RJR203" s="303"/>
      <c r="RJS203" s="303"/>
      <c r="RJT203" s="303"/>
      <c r="RJU203" s="303"/>
      <c r="RJV203" s="303"/>
      <c r="RJW203" s="303"/>
      <c r="RJX203" s="303"/>
      <c r="RJY203" s="303"/>
      <c r="RJZ203" s="303"/>
      <c r="RKA203" s="303"/>
      <c r="RKB203" s="303"/>
      <c r="RKC203" s="303"/>
      <c r="RKD203" s="303"/>
      <c r="RKE203" s="303"/>
      <c r="RKF203" s="303"/>
      <c r="RKG203" s="303"/>
      <c r="RKH203" s="303"/>
      <c r="RKI203" s="303"/>
      <c r="RKJ203" s="303"/>
      <c r="RKK203" s="303"/>
      <c r="RKL203" s="303"/>
      <c r="RKM203" s="303"/>
      <c r="RKN203" s="303"/>
      <c r="RKO203" s="303"/>
      <c r="RKP203" s="303"/>
      <c r="RKQ203" s="303"/>
      <c r="RKR203" s="303"/>
      <c r="RKS203" s="303"/>
      <c r="RKT203" s="303"/>
      <c r="RKU203" s="303"/>
      <c r="RKV203" s="303"/>
      <c r="RKW203" s="303"/>
      <c r="RKX203" s="303"/>
      <c r="RKY203" s="303"/>
      <c r="RKZ203" s="303"/>
      <c r="RLA203" s="303"/>
      <c r="RLB203" s="303"/>
      <c r="RLC203" s="303"/>
      <c r="RLD203" s="303"/>
      <c r="RLE203" s="303"/>
      <c r="RLF203" s="303"/>
      <c r="RLG203" s="303"/>
      <c r="RLH203" s="303"/>
      <c r="RLI203" s="303"/>
      <c r="RLJ203" s="303"/>
      <c r="RLK203" s="303"/>
      <c r="RLL203" s="303"/>
      <c r="RLM203" s="303"/>
      <c r="RLN203" s="303"/>
      <c r="RLO203" s="303"/>
      <c r="RLP203" s="303"/>
      <c r="RLQ203" s="303"/>
      <c r="RLR203" s="303"/>
      <c r="RLS203" s="303"/>
      <c r="RLT203" s="303"/>
      <c r="RLU203" s="303"/>
      <c r="RLV203" s="303"/>
      <c r="RLW203" s="303"/>
      <c r="RLX203" s="303"/>
      <c r="RLY203" s="303"/>
      <c r="RLZ203" s="303"/>
      <c r="RMA203" s="303"/>
      <c r="RMB203" s="303"/>
      <c r="RMC203" s="303"/>
      <c r="RMD203" s="303"/>
      <c r="RME203" s="303"/>
      <c r="RMF203" s="303"/>
      <c r="RMG203" s="303"/>
      <c r="RMH203" s="303"/>
      <c r="RMI203" s="303"/>
      <c r="RMJ203" s="303"/>
      <c r="RMK203" s="303"/>
      <c r="RML203" s="303"/>
      <c r="RMM203" s="303"/>
      <c r="RMN203" s="303"/>
      <c r="RMO203" s="303"/>
      <c r="RMP203" s="303"/>
      <c r="RMQ203" s="303"/>
      <c r="RMR203" s="303"/>
      <c r="RMS203" s="303"/>
      <c r="RMT203" s="303"/>
      <c r="RMU203" s="303"/>
      <c r="RMV203" s="303"/>
      <c r="RMW203" s="303"/>
      <c r="RMX203" s="303"/>
      <c r="RMY203" s="303"/>
      <c r="RMZ203" s="303"/>
      <c r="RNA203" s="303"/>
      <c r="RNB203" s="303"/>
      <c r="RNC203" s="303"/>
      <c r="RND203" s="303"/>
      <c r="RNE203" s="303"/>
      <c r="RNF203" s="303"/>
      <c r="RNG203" s="303"/>
      <c r="RNH203" s="303"/>
      <c r="RNI203" s="303"/>
      <c r="RNJ203" s="303"/>
      <c r="RNK203" s="303"/>
      <c r="RNL203" s="303"/>
      <c r="RNM203" s="303"/>
      <c r="RNN203" s="303"/>
      <c r="RNO203" s="303"/>
      <c r="RNP203" s="303"/>
      <c r="RNQ203" s="303"/>
      <c r="RNR203" s="303"/>
      <c r="RNS203" s="303"/>
      <c r="RNT203" s="303"/>
      <c r="RNU203" s="303"/>
      <c r="RNV203" s="303"/>
      <c r="RNW203" s="303"/>
      <c r="RNX203" s="303"/>
      <c r="RNY203" s="303"/>
      <c r="RNZ203" s="303"/>
      <c r="ROA203" s="303"/>
      <c r="ROB203" s="303"/>
      <c r="ROC203" s="303"/>
      <c r="ROD203" s="303"/>
      <c r="ROE203" s="303"/>
      <c r="ROF203" s="303"/>
      <c r="ROG203" s="303"/>
      <c r="ROH203" s="303"/>
      <c r="ROI203" s="303"/>
      <c r="ROJ203" s="303"/>
      <c r="ROK203" s="303"/>
      <c r="ROL203" s="303"/>
      <c r="ROM203" s="303"/>
      <c r="RON203" s="303"/>
      <c r="ROO203" s="303"/>
      <c r="ROP203" s="303"/>
      <c r="ROQ203" s="303"/>
      <c r="ROR203" s="303"/>
      <c r="ROS203" s="303"/>
      <c r="ROT203" s="303"/>
      <c r="ROU203" s="303"/>
      <c r="ROV203" s="303"/>
      <c r="ROW203" s="303"/>
      <c r="ROX203" s="303"/>
      <c r="ROY203" s="303"/>
      <c r="ROZ203" s="303"/>
      <c r="RPA203" s="303"/>
      <c r="RPB203" s="303"/>
      <c r="RPC203" s="303"/>
      <c r="RPD203" s="303"/>
      <c r="RPE203" s="303"/>
      <c r="RPF203" s="303"/>
      <c r="RPG203" s="303"/>
      <c r="RPH203" s="303"/>
      <c r="RPI203" s="303"/>
      <c r="RPJ203" s="303"/>
      <c r="RPK203" s="303"/>
      <c r="RPL203" s="303"/>
      <c r="RPM203" s="303"/>
      <c r="RPN203" s="303"/>
      <c r="RPO203" s="303"/>
      <c r="RPP203" s="303"/>
      <c r="RPQ203" s="303"/>
      <c r="RPR203" s="303"/>
      <c r="RPS203" s="303"/>
      <c r="RPT203" s="303"/>
      <c r="RPU203" s="303"/>
      <c r="RPV203" s="303"/>
      <c r="RPW203" s="303"/>
      <c r="RPX203" s="303"/>
      <c r="RPY203" s="303"/>
      <c r="RPZ203" s="303"/>
      <c r="RQA203" s="303"/>
      <c r="RQB203" s="303"/>
      <c r="RQC203" s="303"/>
      <c r="RQD203" s="303"/>
      <c r="RQE203" s="303"/>
      <c r="RQF203" s="303"/>
      <c r="RQG203" s="303"/>
      <c r="RQH203" s="303"/>
      <c r="RQI203" s="303"/>
      <c r="RQJ203" s="303"/>
      <c r="RQK203" s="303"/>
      <c r="RQL203" s="303"/>
      <c r="RQM203" s="303"/>
      <c r="RQN203" s="303"/>
      <c r="RQO203" s="303"/>
      <c r="RQP203" s="303"/>
      <c r="RQQ203" s="303"/>
      <c r="RQR203" s="303"/>
      <c r="RQS203" s="303"/>
      <c r="RQT203" s="303"/>
      <c r="RQU203" s="303"/>
      <c r="RQV203" s="303"/>
      <c r="RQW203" s="303"/>
      <c r="RQX203" s="303"/>
      <c r="RQY203" s="303"/>
      <c r="RQZ203" s="303"/>
      <c r="RRA203" s="303"/>
      <c r="RRB203" s="303"/>
      <c r="RRC203" s="303"/>
      <c r="RRD203" s="303"/>
      <c r="RRE203" s="303"/>
      <c r="RRF203" s="303"/>
      <c r="RRG203" s="303"/>
      <c r="RRH203" s="303"/>
      <c r="RRI203" s="303"/>
      <c r="RRJ203" s="303"/>
      <c r="RRK203" s="303"/>
      <c r="RRL203" s="303"/>
      <c r="RRM203" s="303"/>
      <c r="RRN203" s="303"/>
      <c r="RRO203" s="303"/>
      <c r="RRP203" s="303"/>
      <c r="RRQ203" s="303"/>
      <c r="RRR203" s="303"/>
      <c r="RRS203" s="303"/>
      <c r="RRT203" s="303"/>
      <c r="RRU203" s="303"/>
      <c r="RRV203" s="303"/>
      <c r="RRW203" s="303"/>
      <c r="RRX203" s="303"/>
      <c r="RRY203" s="303"/>
      <c r="RRZ203" s="303"/>
      <c r="RSA203" s="303"/>
      <c r="RSB203" s="303"/>
      <c r="RSC203" s="303"/>
      <c r="RSD203" s="303"/>
      <c r="RSE203" s="303"/>
      <c r="RSF203" s="303"/>
      <c r="RSG203" s="303"/>
      <c r="RSH203" s="303"/>
      <c r="RSI203" s="303"/>
      <c r="RSJ203" s="303"/>
      <c r="RSK203" s="303"/>
      <c r="RSL203" s="303"/>
      <c r="RSM203" s="303"/>
      <c r="RSN203" s="303"/>
      <c r="RSO203" s="303"/>
      <c r="RSP203" s="303"/>
      <c r="RSQ203" s="303"/>
      <c r="RSR203" s="303"/>
      <c r="RSS203" s="303"/>
      <c r="RST203" s="303"/>
      <c r="RSU203" s="303"/>
      <c r="RSV203" s="303"/>
      <c r="RSW203" s="303"/>
      <c r="RSX203" s="303"/>
      <c r="RSY203" s="303"/>
      <c r="RSZ203" s="303"/>
      <c r="RTA203" s="303"/>
      <c r="RTB203" s="303"/>
      <c r="RTC203" s="303"/>
      <c r="RTD203" s="303"/>
      <c r="RTE203" s="303"/>
      <c r="RTF203" s="303"/>
      <c r="RTG203" s="303"/>
      <c r="RTH203" s="303"/>
      <c r="RTI203" s="303"/>
      <c r="RTJ203" s="303"/>
      <c r="RTK203" s="303"/>
      <c r="RTL203" s="303"/>
      <c r="RTM203" s="303"/>
      <c r="RTN203" s="303"/>
      <c r="RTO203" s="303"/>
      <c r="RTP203" s="303"/>
      <c r="RTQ203" s="303"/>
      <c r="RTR203" s="303"/>
      <c r="RTS203" s="303"/>
      <c r="RTT203" s="303"/>
      <c r="RTU203" s="303"/>
      <c r="RTV203" s="303"/>
      <c r="RTW203" s="303"/>
      <c r="RTX203" s="303"/>
      <c r="RTY203" s="303"/>
      <c r="RTZ203" s="303"/>
      <c r="RUA203" s="303"/>
      <c r="RUB203" s="303"/>
      <c r="RUC203" s="303"/>
      <c r="RUD203" s="303"/>
      <c r="RUE203" s="303"/>
      <c r="RUF203" s="303"/>
      <c r="RUG203" s="303"/>
      <c r="RUH203" s="303"/>
      <c r="RUI203" s="303"/>
      <c r="RUJ203" s="303"/>
      <c r="RUK203" s="303"/>
      <c r="RUL203" s="303"/>
      <c r="RUM203" s="303"/>
      <c r="RUN203" s="303"/>
      <c r="RUO203" s="303"/>
      <c r="RUP203" s="303"/>
      <c r="RUQ203" s="303"/>
      <c r="RUR203" s="303"/>
      <c r="RUS203" s="303"/>
      <c r="RUT203" s="303"/>
      <c r="RUU203" s="303"/>
      <c r="RUV203" s="303"/>
      <c r="RUW203" s="303"/>
      <c r="RUX203" s="303"/>
      <c r="RUY203" s="303"/>
      <c r="RUZ203" s="303"/>
      <c r="RVA203" s="303"/>
      <c r="RVB203" s="303"/>
      <c r="RVC203" s="303"/>
      <c r="RVD203" s="303"/>
      <c r="RVE203" s="303"/>
      <c r="RVF203" s="303"/>
      <c r="RVG203" s="303"/>
      <c r="RVH203" s="303"/>
      <c r="RVI203" s="303"/>
      <c r="RVJ203" s="303"/>
      <c r="RVK203" s="303"/>
      <c r="RVL203" s="303"/>
      <c r="RVM203" s="303"/>
      <c r="RVN203" s="303"/>
      <c r="RVO203" s="303"/>
      <c r="RVP203" s="303"/>
      <c r="RVQ203" s="303"/>
      <c r="RVR203" s="303"/>
      <c r="RVS203" s="303"/>
      <c r="RVT203" s="303"/>
      <c r="RVU203" s="303"/>
      <c r="RVV203" s="303"/>
      <c r="RVW203" s="303"/>
      <c r="RVX203" s="303"/>
      <c r="RVY203" s="303"/>
      <c r="RVZ203" s="303"/>
      <c r="RWA203" s="303"/>
      <c r="RWB203" s="303"/>
      <c r="RWC203" s="303"/>
      <c r="RWD203" s="303"/>
      <c r="RWE203" s="303"/>
      <c r="RWF203" s="303"/>
      <c r="RWG203" s="303"/>
      <c r="RWH203" s="303"/>
      <c r="RWI203" s="303"/>
      <c r="RWJ203" s="303"/>
      <c r="RWK203" s="303"/>
      <c r="RWL203" s="303"/>
      <c r="RWM203" s="303"/>
      <c r="RWN203" s="303"/>
      <c r="RWO203" s="303"/>
      <c r="RWP203" s="303"/>
      <c r="RWQ203" s="303"/>
      <c r="RWR203" s="303"/>
      <c r="RWS203" s="303"/>
      <c r="RWT203" s="303"/>
      <c r="RWU203" s="303"/>
      <c r="RWV203" s="303"/>
      <c r="RWW203" s="303"/>
      <c r="RWX203" s="303"/>
      <c r="RWY203" s="303"/>
      <c r="RWZ203" s="303"/>
      <c r="RXA203" s="303"/>
      <c r="RXB203" s="303"/>
      <c r="RXC203" s="303"/>
      <c r="RXD203" s="303"/>
      <c r="RXE203" s="303"/>
      <c r="RXF203" s="303"/>
      <c r="RXG203" s="303"/>
      <c r="RXH203" s="303"/>
      <c r="RXI203" s="303"/>
      <c r="RXJ203" s="303"/>
      <c r="RXK203" s="303"/>
      <c r="RXL203" s="303"/>
      <c r="RXM203" s="303"/>
      <c r="RXN203" s="303"/>
      <c r="RXO203" s="303"/>
      <c r="RXP203" s="303"/>
      <c r="RXQ203" s="303"/>
      <c r="RXR203" s="303"/>
      <c r="RXS203" s="303"/>
      <c r="RXT203" s="303"/>
      <c r="RXU203" s="303"/>
      <c r="RXV203" s="303"/>
      <c r="RXW203" s="303"/>
      <c r="RXX203" s="303"/>
      <c r="RXY203" s="303"/>
      <c r="RXZ203" s="303"/>
      <c r="RYA203" s="303"/>
      <c r="RYB203" s="303"/>
      <c r="RYC203" s="303"/>
      <c r="RYD203" s="303"/>
      <c r="RYE203" s="303"/>
      <c r="RYF203" s="303"/>
      <c r="RYG203" s="303"/>
      <c r="RYH203" s="303"/>
      <c r="RYI203" s="303"/>
      <c r="RYJ203" s="303"/>
      <c r="RYK203" s="303"/>
      <c r="RYL203" s="303"/>
      <c r="RYM203" s="303"/>
      <c r="RYN203" s="303"/>
      <c r="RYO203" s="303"/>
      <c r="RYP203" s="303"/>
      <c r="RYQ203" s="303"/>
      <c r="RYR203" s="303"/>
      <c r="RYS203" s="303"/>
      <c r="RYT203" s="303"/>
      <c r="RYU203" s="303"/>
      <c r="RYV203" s="303"/>
      <c r="RYW203" s="303"/>
      <c r="RYX203" s="303"/>
      <c r="RYY203" s="303"/>
      <c r="RYZ203" s="303"/>
      <c r="RZA203" s="303"/>
      <c r="RZB203" s="303"/>
      <c r="RZC203" s="303"/>
      <c r="RZD203" s="303"/>
      <c r="RZE203" s="303"/>
      <c r="RZF203" s="303"/>
      <c r="RZG203" s="303"/>
      <c r="RZH203" s="303"/>
      <c r="RZI203" s="303"/>
      <c r="RZJ203" s="303"/>
      <c r="RZK203" s="303"/>
      <c r="RZL203" s="303"/>
      <c r="RZM203" s="303"/>
      <c r="RZN203" s="303"/>
      <c r="RZO203" s="303"/>
      <c r="RZP203" s="303"/>
      <c r="RZQ203" s="303"/>
      <c r="RZR203" s="303"/>
      <c r="RZS203" s="303"/>
      <c r="RZT203" s="303"/>
      <c r="RZU203" s="303"/>
      <c r="RZV203" s="303"/>
      <c r="RZW203" s="303"/>
      <c r="RZX203" s="303"/>
      <c r="RZY203" s="303"/>
      <c r="RZZ203" s="303"/>
      <c r="SAA203" s="303"/>
      <c r="SAB203" s="303"/>
      <c r="SAC203" s="303"/>
      <c r="SAD203" s="303"/>
      <c r="SAE203" s="303"/>
      <c r="SAF203" s="303"/>
      <c r="SAG203" s="303"/>
      <c r="SAH203" s="303"/>
      <c r="SAI203" s="303"/>
      <c r="SAJ203" s="303"/>
      <c r="SAK203" s="303"/>
      <c r="SAL203" s="303"/>
      <c r="SAM203" s="303"/>
      <c r="SAN203" s="303"/>
      <c r="SAO203" s="303"/>
      <c r="SAP203" s="303"/>
      <c r="SAQ203" s="303"/>
      <c r="SAR203" s="303"/>
      <c r="SAS203" s="303"/>
      <c r="SAT203" s="303"/>
      <c r="SAU203" s="303"/>
      <c r="SAV203" s="303"/>
      <c r="SAW203" s="303"/>
      <c r="SAX203" s="303"/>
      <c r="SAY203" s="303"/>
      <c r="SAZ203" s="303"/>
      <c r="SBA203" s="303"/>
      <c r="SBB203" s="303"/>
      <c r="SBC203" s="303"/>
      <c r="SBD203" s="303"/>
      <c r="SBE203" s="303"/>
      <c r="SBF203" s="303"/>
      <c r="SBG203" s="303"/>
      <c r="SBH203" s="303"/>
      <c r="SBI203" s="303"/>
      <c r="SBJ203" s="303"/>
      <c r="SBK203" s="303"/>
      <c r="SBL203" s="303"/>
      <c r="SBM203" s="303"/>
      <c r="SBN203" s="303"/>
      <c r="SBO203" s="303"/>
      <c r="SBP203" s="303"/>
      <c r="SBQ203" s="303"/>
      <c r="SBR203" s="303"/>
      <c r="SBS203" s="303"/>
      <c r="SBT203" s="303"/>
      <c r="SBU203" s="303"/>
      <c r="SBV203" s="303"/>
      <c r="SBW203" s="303"/>
      <c r="SBX203" s="303"/>
      <c r="SBY203" s="303"/>
      <c r="SBZ203" s="303"/>
      <c r="SCA203" s="303"/>
      <c r="SCB203" s="303"/>
      <c r="SCC203" s="303"/>
      <c r="SCD203" s="303"/>
      <c r="SCE203" s="303"/>
      <c r="SCF203" s="303"/>
      <c r="SCG203" s="303"/>
      <c r="SCH203" s="303"/>
      <c r="SCI203" s="303"/>
      <c r="SCJ203" s="303"/>
      <c r="SCK203" s="303"/>
      <c r="SCL203" s="303"/>
      <c r="SCM203" s="303"/>
      <c r="SCN203" s="303"/>
      <c r="SCO203" s="303"/>
      <c r="SCP203" s="303"/>
      <c r="SCQ203" s="303"/>
      <c r="SCR203" s="303"/>
      <c r="SCS203" s="303"/>
      <c r="SCT203" s="303"/>
      <c r="SCU203" s="303"/>
      <c r="SCV203" s="303"/>
      <c r="SCW203" s="303"/>
      <c r="SCX203" s="303"/>
      <c r="SCY203" s="303"/>
      <c r="SCZ203" s="303"/>
      <c r="SDA203" s="303"/>
      <c r="SDB203" s="303"/>
      <c r="SDC203" s="303"/>
      <c r="SDD203" s="303"/>
      <c r="SDE203" s="303"/>
      <c r="SDF203" s="303"/>
      <c r="SDG203" s="303"/>
      <c r="SDH203" s="303"/>
      <c r="SDI203" s="303"/>
      <c r="SDJ203" s="303"/>
      <c r="SDK203" s="303"/>
      <c r="SDL203" s="303"/>
      <c r="SDM203" s="303"/>
      <c r="SDN203" s="303"/>
      <c r="SDO203" s="303"/>
      <c r="SDP203" s="303"/>
      <c r="SDQ203" s="303"/>
      <c r="SDR203" s="303"/>
      <c r="SDS203" s="303"/>
      <c r="SDT203" s="303"/>
      <c r="SDU203" s="303"/>
      <c r="SDV203" s="303"/>
      <c r="SDW203" s="303"/>
      <c r="SDX203" s="303"/>
      <c r="SDY203" s="303"/>
      <c r="SDZ203" s="303"/>
      <c r="SEA203" s="303"/>
      <c r="SEB203" s="303"/>
      <c r="SEC203" s="303"/>
      <c r="SED203" s="303"/>
      <c r="SEE203" s="303"/>
      <c r="SEF203" s="303"/>
      <c r="SEG203" s="303"/>
      <c r="SEH203" s="303"/>
      <c r="SEI203" s="303"/>
      <c r="SEJ203" s="303"/>
      <c r="SEK203" s="303"/>
      <c r="SEL203" s="303"/>
      <c r="SEM203" s="303"/>
      <c r="SEN203" s="303"/>
      <c r="SEO203" s="303"/>
      <c r="SEP203" s="303"/>
      <c r="SEQ203" s="303"/>
      <c r="SER203" s="303"/>
      <c r="SES203" s="303"/>
      <c r="SET203" s="303"/>
      <c r="SEU203" s="303"/>
      <c r="SEV203" s="303"/>
      <c r="SEW203" s="303"/>
      <c r="SEX203" s="303"/>
      <c r="SEY203" s="303"/>
      <c r="SEZ203" s="303"/>
      <c r="SFA203" s="303"/>
      <c r="SFB203" s="303"/>
      <c r="SFC203" s="303"/>
      <c r="SFD203" s="303"/>
      <c r="SFE203" s="303"/>
      <c r="SFF203" s="303"/>
      <c r="SFG203" s="303"/>
      <c r="SFH203" s="303"/>
      <c r="SFI203" s="303"/>
      <c r="SFJ203" s="303"/>
      <c r="SFK203" s="303"/>
      <c r="SFL203" s="303"/>
      <c r="SFM203" s="303"/>
      <c r="SFN203" s="303"/>
      <c r="SFO203" s="303"/>
      <c r="SFP203" s="303"/>
      <c r="SFQ203" s="303"/>
      <c r="SFR203" s="303"/>
      <c r="SFS203" s="303"/>
      <c r="SFT203" s="303"/>
      <c r="SFU203" s="303"/>
      <c r="SFV203" s="303"/>
      <c r="SFW203" s="303"/>
      <c r="SFX203" s="303"/>
      <c r="SFY203" s="303"/>
      <c r="SFZ203" s="303"/>
      <c r="SGA203" s="303"/>
      <c r="SGB203" s="303"/>
      <c r="SGC203" s="303"/>
      <c r="SGD203" s="303"/>
      <c r="SGE203" s="303"/>
      <c r="SGF203" s="303"/>
      <c r="SGG203" s="303"/>
      <c r="SGH203" s="303"/>
      <c r="SGI203" s="303"/>
      <c r="SGJ203" s="303"/>
      <c r="SGK203" s="303"/>
      <c r="SGL203" s="303"/>
      <c r="SGM203" s="303"/>
      <c r="SGN203" s="303"/>
      <c r="SGO203" s="303"/>
      <c r="SGP203" s="303"/>
      <c r="SGQ203" s="303"/>
      <c r="SGR203" s="303"/>
      <c r="SGS203" s="303"/>
      <c r="SGT203" s="303"/>
      <c r="SGU203" s="303"/>
      <c r="SGV203" s="303"/>
      <c r="SGW203" s="303"/>
      <c r="SGX203" s="303"/>
      <c r="SGY203" s="303"/>
      <c r="SGZ203" s="303"/>
      <c r="SHA203" s="303"/>
      <c r="SHB203" s="303"/>
      <c r="SHC203" s="303"/>
      <c r="SHD203" s="303"/>
      <c r="SHE203" s="303"/>
      <c r="SHF203" s="303"/>
      <c r="SHG203" s="303"/>
      <c r="SHH203" s="303"/>
      <c r="SHI203" s="303"/>
      <c r="SHJ203" s="303"/>
      <c r="SHK203" s="303"/>
      <c r="SHL203" s="303"/>
      <c r="SHM203" s="303"/>
      <c r="SHN203" s="303"/>
      <c r="SHO203" s="303"/>
      <c r="SHP203" s="303"/>
      <c r="SHQ203" s="303"/>
      <c r="SHR203" s="303"/>
      <c r="SHS203" s="303"/>
      <c r="SHT203" s="303"/>
      <c r="SHU203" s="303"/>
      <c r="SHV203" s="303"/>
      <c r="SHW203" s="303"/>
      <c r="SHX203" s="303"/>
      <c r="SHY203" s="303"/>
      <c r="SHZ203" s="303"/>
      <c r="SIA203" s="303"/>
      <c r="SIB203" s="303"/>
      <c r="SIC203" s="303"/>
      <c r="SID203" s="303"/>
      <c r="SIE203" s="303"/>
      <c r="SIF203" s="303"/>
      <c r="SIG203" s="303"/>
      <c r="SIH203" s="303"/>
      <c r="SII203" s="303"/>
      <c r="SIJ203" s="303"/>
      <c r="SIK203" s="303"/>
      <c r="SIL203" s="303"/>
      <c r="SIM203" s="303"/>
      <c r="SIN203" s="303"/>
      <c r="SIO203" s="303"/>
      <c r="SIP203" s="303"/>
      <c r="SIQ203" s="303"/>
      <c r="SIR203" s="303"/>
      <c r="SIS203" s="303"/>
      <c r="SIT203" s="303"/>
      <c r="SIU203" s="303"/>
      <c r="SIV203" s="303"/>
      <c r="SIW203" s="303"/>
      <c r="SIX203" s="303"/>
      <c r="SIY203" s="303"/>
      <c r="SIZ203" s="303"/>
      <c r="SJA203" s="303"/>
      <c r="SJB203" s="303"/>
      <c r="SJC203" s="303"/>
      <c r="SJD203" s="303"/>
      <c r="SJE203" s="303"/>
      <c r="SJF203" s="303"/>
      <c r="SJG203" s="303"/>
      <c r="SJH203" s="303"/>
      <c r="SJI203" s="303"/>
      <c r="SJJ203" s="303"/>
      <c r="SJK203" s="303"/>
      <c r="SJL203" s="303"/>
      <c r="SJM203" s="303"/>
      <c r="SJN203" s="303"/>
      <c r="SJO203" s="303"/>
      <c r="SJP203" s="303"/>
      <c r="SJQ203" s="303"/>
      <c r="SJR203" s="303"/>
      <c r="SJS203" s="303"/>
      <c r="SJT203" s="303"/>
      <c r="SJU203" s="303"/>
      <c r="SJV203" s="303"/>
      <c r="SJW203" s="303"/>
      <c r="SJX203" s="303"/>
      <c r="SJY203" s="303"/>
      <c r="SJZ203" s="303"/>
      <c r="SKA203" s="303"/>
      <c r="SKB203" s="303"/>
      <c r="SKC203" s="303"/>
      <c r="SKD203" s="303"/>
      <c r="SKE203" s="303"/>
      <c r="SKF203" s="303"/>
      <c r="SKG203" s="303"/>
      <c r="SKH203" s="303"/>
      <c r="SKI203" s="303"/>
      <c r="SKJ203" s="303"/>
      <c r="SKK203" s="303"/>
      <c r="SKL203" s="303"/>
      <c r="SKM203" s="303"/>
      <c r="SKN203" s="303"/>
      <c r="SKO203" s="303"/>
      <c r="SKP203" s="303"/>
      <c r="SKQ203" s="303"/>
      <c r="SKR203" s="303"/>
      <c r="SKS203" s="303"/>
      <c r="SKT203" s="303"/>
      <c r="SKU203" s="303"/>
      <c r="SKV203" s="303"/>
      <c r="SKW203" s="303"/>
      <c r="SKX203" s="303"/>
      <c r="SKY203" s="303"/>
      <c r="SKZ203" s="303"/>
      <c r="SLA203" s="303"/>
      <c r="SLB203" s="303"/>
      <c r="SLC203" s="303"/>
      <c r="SLD203" s="303"/>
      <c r="SLE203" s="303"/>
      <c r="SLF203" s="303"/>
      <c r="SLG203" s="303"/>
      <c r="SLH203" s="303"/>
      <c r="SLI203" s="303"/>
      <c r="SLJ203" s="303"/>
      <c r="SLK203" s="303"/>
      <c r="SLL203" s="303"/>
      <c r="SLM203" s="303"/>
      <c r="SLN203" s="303"/>
      <c r="SLO203" s="303"/>
      <c r="SLP203" s="303"/>
      <c r="SLQ203" s="303"/>
      <c r="SLR203" s="303"/>
      <c r="SLS203" s="303"/>
      <c r="SLT203" s="303"/>
      <c r="SLU203" s="303"/>
      <c r="SLV203" s="303"/>
      <c r="SLW203" s="303"/>
      <c r="SLX203" s="303"/>
      <c r="SLY203" s="303"/>
      <c r="SLZ203" s="303"/>
      <c r="SMA203" s="303"/>
      <c r="SMB203" s="303"/>
      <c r="SMC203" s="303"/>
      <c r="SMD203" s="303"/>
      <c r="SME203" s="303"/>
      <c r="SMF203" s="303"/>
      <c r="SMG203" s="303"/>
      <c r="SMH203" s="303"/>
      <c r="SMI203" s="303"/>
      <c r="SMJ203" s="303"/>
      <c r="SMK203" s="303"/>
      <c r="SML203" s="303"/>
      <c r="SMM203" s="303"/>
      <c r="SMN203" s="303"/>
      <c r="SMO203" s="303"/>
      <c r="SMP203" s="303"/>
      <c r="SMQ203" s="303"/>
      <c r="SMR203" s="303"/>
      <c r="SMS203" s="303"/>
      <c r="SMT203" s="303"/>
      <c r="SMU203" s="303"/>
      <c r="SMV203" s="303"/>
      <c r="SMW203" s="303"/>
      <c r="SMX203" s="303"/>
      <c r="SMY203" s="303"/>
      <c r="SMZ203" s="303"/>
      <c r="SNA203" s="303"/>
      <c r="SNB203" s="303"/>
      <c r="SNC203" s="303"/>
      <c r="SND203" s="303"/>
      <c r="SNE203" s="303"/>
      <c r="SNF203" s="303"/>
      <c r="SNG203" s="303"/>
      <c r="SNH203" s="303"/>
      <c r="SNI203" s="303"/>
      <c r="SNJ203" s="303"/>
      <c r="SNK203" s="303"/>
      <c r="SNL203" s="303"/>
      <c r="SNM203" s="303"/>
      <c r="SNN203" s="303"/>
      <c r="SNO203" s="303"/>
      <c r="SNP203" s="303"/>
      <c r="SNQ203" s="303"/>
      <c r="SNR203" s="303"/>
      <c r="SNS203" s="303"/>
      <c r="SNT203" s="303"/>
      <c r="SNU203" s="303"/>
      <c r="SNV203" s="303"/>
      <c r="SNW203" s="303"/>
      <c r="SNX203" s="303"/>
      <c r="SNY203" s="303"/>
      <c r="SNZ203" s="303"/>
      <c r="SOA203" s="303"/>
      <c r="SOB203" s="303"/>
      <c r="SOC203" s="303"/>
      <c r="SOD203" s="303"/>
      <c r="SOE203" s="303"/>
      <c r="SOF203" s="303"/>
      <c r="SOG203" s="303"/>
      <c r="SOH203" s="303"/>
      <c r="SOI203" s="303"/>
      <c r="SOJ203" s="303"/>
      <c r="SOK203" s="303"/>
      <c r="SOL203" s="303"/>
      <c r="SOM203" s="303"/>
      <c r="SON203" s="303"/>
      <c r="SOO203" s="303"/>
      <c r="SOP203" s="303"/>
      <c r="SOQ203" s="303"/>
      <c r="SOR203" s="303"/>
      <c r="SOS203" s="303"/>
      <c r="SOT203" s="303"/>
      <c r="SOU203" s="303"/>
      <c r="SOV203" s="303"/>
      <c r="SOW203" s="303"/>
      <c r="SOX203" s="303"/>
      <c r="SOY203" s="303"/>
      <c r="SOZ203" s="303"/>
      <c r="SPA203" s="303"/>
      <c r="SPB203" s="303"/>
      <c r="SPC203" s="303"/>
      <c r="SPD203" s="303"/>
      <c r="SPE203" s="303"/>
      <c r="SPF203" s="303"/>
      <c r="SPG203" s="303"/>
      <c r="SPH203" s="303"/>
      <c r="SPI203" s="303"/>
      <c r="SPJ203" s="303"/>
      <c r="SPK203" s="303"/>
      <c r="SPL203" s="303"/>
      <c r="SPM203" s="303"/>
      <c r="SPN203" s="303"/>
      <c r="SPO203" s="303"/>
      <c r="SPP203" s="303"/>
      <c r="SPQ203" s="303"/>
      <c r="SPR203" s="303"/>
      <c r="SPS203" s="303"/>
      <c r="SPT203" s="303"/>
      <c r="SPU203" s="303"/>
      <c r="SPV203" s="303"/>
      <c r="SPW203" s="303"/>
      <c r="SPX203" s="303"/>
      <c r="SPY203" s="303"/>
      <c r="SPZ203" s="303"/>
      <c r="SQA203" s="303"/>
      <c r="SQB203" s="303"/>
      <c r="SQC203" s="303"/>
      <c r="SQD203" s="303"/>
      <c r="SQE203" s="303"/>
      <c r="SQF203" s="303"/>
      <c r="SQG203" s="303"/>
      <c r="SQH203" s="303"/>
      <c r="SQI203" s="303"/>
      <c r="SQJ203" s="303"/>
      <c r="SQK203" s="303"/>
      <c r="SQL203" s="303"/>
      <c r="SQM203" s="303"/>
      <c r="SQN203" s="303"/>
      <c r="SQO203" s="303"/>
      <c r="SQP203" s="303"/>
      <c r="SQQ203" s="303"/>
      <c r="SQR203" s="303"/>
      <c r="SQS203" s="303"/>
      <c r="SQT203" s="303"/>
      <c r="SQU203" s="303"/>
      <c r="SQV203" s="303"/>
      <c r="SQW203" s="303"/>
      <c r="SQX203" s="303"/>
      <c r="SQY203" s="303"/>
      <c r="SQZ203" s="303"/>
      <c r="SRA203" s="303"/>
      <c r="SRB203" s="303"/>
      <c r="SRC203" s="303"/>
      <c r="SRD203" s="303"/>
      <c r="SRE203" s="303"/>
      <c r="SRF203" s="303"/>
      <c r="SRG203" s="303"/>
      <c r="SRH203" s="303"/>
      <c r="SRI203" s="303"/>
      <c r="SRJ203" s="303"/>
      <c r="SRK203" s="303"/>
      <c r="SRL203" s="303"/>
      <c r="SRM203" s="303"/>
      <c r="SRN203" s="303"/>
      <c r="SRO203" s="303"/>
      <c r="SRP203" s="303"/>
      <c r="SRQ203" s="303"/>
      <c r="SRR203" s="303"/>
      <c r="SRS203" s="303"/>
      <c r="SRT203" s="303"/>
      <c r="SRU203" s="303"/>
      <c r="SRV203" s="303"/>
      <c r="SRW203" s="303"/>
      <c r="SRX203" s="303"/>
      <c r="SRY203" s="303"/>
      <c r="SRZ203" s="303"/>
      <c r="SSA203" s="303"/>
      <c r="SSB203" s="303"/>
      <c r="SSC203" s="303"/>
      <c r="SSD203" s="303"/>
      <c r="SSE203" s="303"/>
      <c r="SSF203" s="303"/>
      <c r="SSG203" s="303"/>
      <c r="SSH203" s="303"/>
      <c r="SSI203" s="303"/>
      <c r="SSJ203" s="303"/>
      <c r="SSK203" s="303"/>
      <c r="SSL203" s="303"/>
      <c r="SSM203" s="303"/>
      <c r="SSN203" s="303"/>
      <c r="SSO203" s="303"/>
      <c r="SSP203" s="303"/>
      <c r="SSQ203" s="303"/>
      <c r="SSR203" s="303"/>
      <c r="SSS203" s="303"/>
      <c r="SST203" s="303"/>
      <c r="SSU203" s="303"/>
      <c r="SSV203" s="303"/>
      <c r="SSW203" s="303"/>
      <c r="SSX203" s="303"/>
      <c r="SSY203" s="303"/>
      <c r="SSZ203" s="303"/>
      <c r="STA203" s="303"/>
      <c r="STB203" s="303"/>
      <c r="STC203" s="303"/>
      <c r="STD203" s="303"/>
      <c r="STE203" s="303"/>
      <c r="STF203" s="303"/>
      <c r="STG203" s="303"/>
      <c r="STH203" s="303"/>
      <c r="STI203" s="303"/>
      <c r="STJ203" s="303"/>
      <c r="STK203" s="303"/>
      <c r="STL203" s="303"/>
      <c r="STM203" s="303"/>
      <c r="STN203" s="303"/>
      <c r="STO203" s="303"/>
      <c r="STP203" s="303"/>
      <c r="STQ203" s="303"/>
      <c r="STR203" s="303"/>
      <c r="STS203" s="303"/>
      <c r="STT203" s="303"/>
      <c r="STU203" s="303"/>
      <c r="STV203" s="303"/>
      <c r="STW203" s="303"/>
      <c r="STX203" s="303"/>
      <c r="STY203" s="303"/>
      <c r="STZ203" s="303"/>
      <c r="SUA203" s="303"/>
      <c r="SUB203" s="303"/>
      <c r="SUC203" s="303"/>
      <c r="SUD203" s="303"/>
      <c r="SUE203" s="303"/>
      <c r="SUF203" s="303"/>
      <c r="SUG203" s="303"/>
      <c r="SUH203" s="303"/>
      <c r="SUI203" s="303"/>
      <c r="SUJ203" s="303"/>
      <c r="SUK203" s="303"/>
      <c r="SUL203" s="303"/>
      <c r="SUM203" s="303"/>
      <c r="SUN203" s="303"/>
      <c r="SUO203" s="303"/>
      <c r="SUP203" s="303"/>
      <c r="SUQ203" s="303"/>
      <c r="SUR203" s="303"/>
      <c r="SUS203" s="303"/>
      <c r="SUT203" s="303"/>
      <c r="SUU203" s="303"/>
      <c r="SUV203" s="303"/>
      <c r="SUW203" s="303"/>
      <c r="SUX203" s="303"/>
      <c r="SUY203" s="303"/>
      <c r="SUZ203" s="303"/>
      <c r="SVA203" s="303"/>
      <c r="SVB203" s="303"/>
      <c r="SVC203" s="303"/>
      <c r="SVD203" s="303"/>
      <c r="SVE203" s="303"/>
      <c r="SVF203" s="303"/>
      <c r="SVG203" s="303"/>
      <c r="SVH203" s="303"/>
      <c r="SVI203" s="303"/>
      <c r="SVJ203" s="303"/>
      <c r="SVK203" s="303"/>
      <c r="SVL203" s="303"/>
      <c r="SVM203" s="303"/>
      <c r="SVN203" s="303"/>
      <c r="SVO203" s="303"/>
      <c r="SVP203" s="303"/>
      <c r="SVQ203" s="303"/>
      <c r="SVR203" s="303"/>
      <c r="SVS203" s="303"/>
      <c r="SVT203" s="303"/>
      <c r="SVU203" s="303"/>
      <c r="SVV203" s="303"/>
      <c r="SVW203" s="303"/>
      <c r="SVX203" s="303"/>
      <c r="SVY203" s="303"/>
      <c r="SVZ203" s="303"/>
      <c r="SWA203" s="303"/>
      <c r="SWB203" s="303"/>
      <c r="SWC203" s="303"/>
      <c r="SWD203" s="303"/>
      <c r="SWE203" s="303"/>
      <c r="SWF203" s="303"/>
      <c r="SWG203" s="303"/>
      <c r="SWH203" s="303"/>
      <c r="SWI203" s="303"/>
      <c r="SWJ203" s="303"/>
      <c r="SWK203" s="303"/>
      <c r="SWL203" s="303"/>
      <c r="SWM203" s="303"/>
      <c r="SWN203" s="303"/>
      <c r="SWO203" s="303"/>
      <c r="SWP203" s="303"/>
      <c r="SWQ203" s="303"/>
      <c r="SWR203" s="303"/>
      <c r="SWS203" s="303"/>
      <c r="SWT203" s="303"/>
      <c r="SWU203" s="303"/>
      <c r="SWV203" s="303"/>
      <c r="SWW203" s="303"/>
      <c r="SWX203" s="303"/>
      <c r="SWY203" s="303"/>
      <c r="SWZ203" s="303"/>
      <c r="SXA203" s="303"/>
      <c r="SXB203" s="303"/>
      <c r="SXC203" s="303"/>
      <c r="SXD203" s="303"/>
      <c r="SXE203" s="303"/>
      <c r="SXF203" s="303"/>
      <c r="SXG203" s="303"/>
      <c r="SXH203" s="303"/>
      <c r="SXI203" s="303"/>
      <c r="SXJ203" s="303"/>
      <c r="SXK203" s="303"/>
      <c r="SXL203" s="303"/>
      <c r="SXM203" s="303"/>
      <c r="SXN203" s="303"/>
      <c r="SXO203" s="303"/>
      <c r="SXP203" s="303"/>
      <c r="SXQ203" s="303"/>
      <c r="SXR203" s="303"/>
      <c r="SXS203" s="303"/>
      <c r="SXT203" s="303"/>
      <c r="SXU203" s="303"/>
      <c r="SXV203" s="303"/>
      <c r="SXW203" s="303"/>
      <c r="SXX203" s="303"/>
      <c r="SXY203" s="303"/>
      <c r="SXZ203" s="303"/>
      <c r="SYA203" s="303"/>
      <c r="SYB203" s="303"/>
      <c r="SYC203" s="303"/>
      <c r="SYD203" s="303"/>
      <c r="SYE203" s="303"/>
      <c r="SYF203" s="303"/>
      <c r="SYG203" s="303"/>
      <c r="SYH203" s="303"/>
      <c r="SYI203" s="303"/>
      <c r="SYJ203" s="303"/>
      <c r="SYK203" s="303"/>
      <c r="SYL203" s="303"/>
      <c r="SYM203" s="303"/>
      <c r="SYN203" s="303"/>
      <c r="SYO203" s="303"/>
      <c r="SYP203" s="303"/>
      <c r="SYQ203" s="303"/>
      <c r="SYR203" s="303"/>
      <c r="SYS203" s="303"/>
      <c r="SYT203" s="303"/>
      <c r="SYU203" s="303"/>
      <c r="SYV203" s="303"/>
      <c r="SYW203" s="303"/>
      <c r="SYX203" s="303"/>
      <c r="SYY203" s="303"/>
      <c r="SYZ203" s="303"/>
      <c r="SZA203" s="303"/>
      <c r="SZB203" s="303"/>
      <c r="SZC203" s="303"/>
      <c r="SZD203" s="303"/>
      <c r="SZE203" s="303"/>
      <c r="SZF203" s="303"/>
      <c r="SZG203" s="303"/>
      <c r="SZH203" s="303"/>
      <c r="SZI203" s="303"/>
      <c r="SZJ203" s="303"/>
      <c r="SZK203" s="303"/>
      <c r="SZL203" s="303"/>
      <c r="SZM203" s="303"/>
      <c r="SZN203" s="303"/>
      <c r="SZO203" s="303"/>
      <c r="SZP203" s="303"/>
      <c r="SZQ203" s="303"/>
      <c r="SZR203" s="303"/>
      <c r="SZS203" s="303"/>
      <c r="SZT203" s="303"/>
      <c r="SZU203" s="303"/>
      <c r="SZV203" s="303"/>
      <c r="SZW203" s="303"/>
      <c r="SZX203" s="303"/>
      <c r="SZY203" s="303"/>
      <c r="SZZ203" s="303"/>
      <c r="TAA203" s="303"/>
      <c r="TAB203" s="303"/>
      <c r="TAC203" s="303"/>
      <c r="TAD203" s="303"/>
      <c r="TAE203" s="303"/>
      <c r="TAF203" s="303"/>
      <c r="TAG203" s="303"/>
      <c r="TAH203" s="303"/>
      <c r="TAI203" s="303"/>
      <c r="TAJ203" s="303"/>
      <c r="TAK203" s="303"/>
      <c r="TAL203" s="303"/>
      <c r="TAM203" s="303"/>
      <c r="TAN203" s="303"/>
      <c r="TAO203" s="303"/>
      <c r="TAP203" s="303"/>
      <c r="TAQ203" s="303"/>
      <c r="TAR203" s="303"/>
      <c r="TAS203" s="303"/>
      <c r="TAT203" s="303"/>
      <c r="TAU203" s="303"/>
      <c r="TAV203" s="303"/>
      <c r="TAW203" s="303"/>
      <c r="TAX203" s="303"/>
      <c r="TAY203" s="303"/>
      <c r="TAZ203" s="303"/>
      <c r="TBA203" s="303"/>
      <c r="TBB203" s="303"/>
      <c r="TBC203" s="303"/>
      <c r="TBD203" s="303"/>
      <c r="TBE203" s="303"/>
      <c r="TBF203" s="303"/>
      <c r="TBG203" s="303"/>
      <c r="TBH203" s="303"/>
      <c r="TBI203" s="303"/>
      <c r="TBJ203" s="303"/>
      <c r="TBK203" s="303"/>
      <c r="TBL203" s="303"/>
      <c r="TBM203" s="303"/>
      <c r="TBN203" s="303"/>
      <c r="TBO203" s="303"/>
      <c r="TBP203" s="303"/>
      <c r="TBQ203" s="303"/>
      <c r="TBR203" s="303"/>
      <c r="TBS203" s="303"/>
      <c r="TBT203" s="303"/>
      <c r="TBU203" s="303"/>
      <c r="TBV203" s="303"/>
      <c r="TBW203" s="303"/>
      <c r="TBX203" s="303"/>
      <c r="TBY203" s="303"/>
      <c r="TBZ203" s="303"/>
      <c r="TCA203" s="303"/>
      <c r="TCB203" s="303"/>
      <c r="TCC203" s="303"/>
      <c r="TCD203" s="303"/>
      <c r="TCE203" s="303"/>
      <c r="TCF203" s="303"/>
      <c r="TCG203" s="303"/>
      <c r="TCH203" s="303"/>
      <c r="TCI203" s="303"/>
      <c r="TCJ203" s="303"/>
      <c r="TCK203" s="303"/>
      <c r="TCL203" s="303"/>
      <c r="TCM203" s="303"/>
      <c r="TCN203" s="303"/>
      <c r="TCO203" s="303"/>
      <c r="TCP203" s="303"/>
      <c r="TCQ203" s="303"/>
      <c r="TCR203" s="303"/>
      <c r="TCS203" s="303"/>
      <c r="TCT203" s="303"/>
      <c r="TCU203" s="303"/>
      <c r="TCV203" s="303"/>
      <c r="TCW203" s="303"/>
      <c r="TCX203" s="303"/>
      <c r="TCY203" s="303"/>
      <c r="TCZ203" s="303"/>
      <c r="TDA203" s="303"/>
      <c r="TDB203" s="303"/>
      <c r="TDC203" s="303"/>
      <c r="TDD203" s="303"/>
      <c r="TDE203" s="303"/>
      <c r="TDF203" s="303"/>
      <c r="TDG203" s="303"/>
      <c r="TDH203" s="303"/>
      <c r="TDI203" s="303"/>
      <c r="TDJ203" s="303"/>
      <c r="TDK203" s="303"/>
      <c r="TDL203" s="303"/>
      <c r="TDM203" s="303"/>
      <c r="TDN203" s="303"/>
      <c r="TDO203" s="303"/>
      <c r="TDP203" s="303"/>
      <c r="TDQ203" s="303"/>
      <c r="TDR203" s="303"/>
      <c r="TDS203" s="303"/>
      <c r="TDT203" s="303"/>
      <c r="TDU203" s="303"/>
      <c r="TDV203" s="303"/>
      <c r="TDW203" s="303"/>
      <c r="TDX203" s="303"/>
      <c r="TDY203" s="303"/>
      <c r="TDZ203" s="303"/>
      <c r="TEA203" s="303"/>
      <c r="TEB203" s="303"/>
      <c r="TEC203" s="303"/>
      <c r="TED203" s="303"/>
      <c r="TEE203" s="303"/>
      <c r="TEF203" s="303"/>
      <c r="TEG203" s="303"/>
      <c r="TEH203" s="303"/>
      <c r="TEI203" s="303"/>
      <c r="TEJ203" s="303"/>
      <c r="TEK203" s="303"/>
      <c r="TEL203" s="303"/>
      <c r="TEM203" s="303"/>
      <c r="TEN203" s="303"/>
      <c r="TEO203" s="303"/>
      <c r="TEP203" s="303"/>
      <c r="TEQ203" s="303"/>
      <c r="TER203" s="303"/>
      <c r="TES203" s="303"/>
      <c r="TET203" s="303"/>
      <c r="TEU203" s="303"/>
      <c r="TEV203" s="303"/>
      <c r="TEW203" s="303"/>
      <c r="TEX203" s="303"/>
      <c r="TEY203" s="303"/>
      <c r="TEZ203" s="303"/>
      <c r="TFA203" s="303"/>
      <c r="TFB203" s="303"/>
      <c r="TFC203" s="303"/>
      <c r="TFD203" s="303"/>
      <c r="TFE203" s="303"/>
      <c r="TFF203" s="303"/>
      <c r="TFG203" s="303"/>
      <c r="TFH203" s="303"/>
      <c r="TFI203" s="303"/>
      <c r="TFJ203" s="303"/>
      <c r="TFK203" s="303"/>
      <c r="TFL203" s="303"/>
      <c r="TFM203" s="303"/>
      <c r="TFN203" s="303"/>
      <c r="TFO203" s="303"/>
      <c r="TFP203" s="303"/>
      <c r="TFQ203" s="303"/>
      <c r="TFR203" s="303"/>
      <c r="TFS203" s="303"/>
      <c r="TFT203" s="303"/>
      <c r="TFU203" s="303"/>
      <c r="TFV203" s="303"/>
      <c r="TFW203" s="303"/>
      <c r="TFX203" s="303"/>
      <c r="TFY203" s="303"/>
      <c r="TFZ203" s="303"/>
      <c r="TGA203" s="303"/>
      <c r="TGB203" s="303"/>
      <c r="TGC203" s="303"/>
      <c r="TGD203" s="303"/>
      <c r="TGE203" s="303"/>
      <c r="TGF203" s="303"/>
      <c r="TGG203" s="303"/>
      <c r="TGH203" s="303"/>
      <c r="TGI203" s="303"/>
      <c r="TGJ203" s="303"/>
      <c r="TGK203" s="303"/>
      <c r="TGL203" s="303"/>
      <c r="TGM203" s="303"/>
      <c r="TGN203" s="303"/>
      <c r="TGO203" s="303"/>
      <c r="TGP203" s="303"/>
      <c r="TGQ203" s="303"/>
      <c r="TGR203" s="303"/>
      <c r="TGS203" s="303"/>
      <c r="TGT203" s="303"/>
      <c r="TGU203" s="303"/>
      <c r="TGV203" s="303"/>
      <c r="TGW203" s="303"/>
      <c r="TGX203" s="303"/>
      <c r="TGY203" s="303"/>
      <c r="TGZ203" s="303"/>
      <c r="THA203" s="303"/>
      <c r="THB203" s="303"/>
      <c r="THC203" s="303"/>
      <c r="THD203" s="303"/>
      <c r="THE203" s="303"/>
      <c r="THF203" s="303"/>
      <c r="THG203" s="303"/>
      <c r="THH203" s="303"/>
      <c r="THI203" s="303"/>
      <c r="THJ203" s="303"/>
      <c r="THK203" s="303"/>
      <c r="THL203" s="303"/>
      <c r="THM203" s="303"/>
      <c r="THN203" s="303"/>
      <c r="THO203" s="303"/>
      <c r="THP203" s="303"/>
      <c r="THQ203" s="303"/>
      <c r="THR203" s="303"/>
      <c r="THS203" s="303"/>
      <c r="THT203" s="303"/>
      <c r="THU203" s="303"/>
      <c r="THV203" s="303"/>
      <c r="THW203" s="303"/>
      <c r="THX203" s="303"/>
      <c r="THY203" s="303"/>
      <c r="THZ203" s="303"/>
      <c r="TIA203" s="303"/>
      <c r="TIB203" s="303"/>
      <c r="TIC203" s="303"/>
      <c r="TID203" s="303"/>
      <c r="TIE203" s="303"/>
      <c r="TIF203" s="303"/>
      <c r="TIG203" s="303"/>
      <c r="TIH203" s="303"/>
      <c r="TII203" s="303"/>
      <c r="TIJ203" s="303"/>
      <c r="TIK203" s="303"/>
      <c r="TIL203" s="303"/>
      <c r="TIM203" s="303"/>
      <c r="TIN203" s="303"/>
      <c r="TIO203" s="303"/>
      <c r="TIP203" s="303"/>
      <c r="TIQ203" s="303"/>
      <c r="TIR203" s="303"/>
      <c r="TIS203" s="303"/>
      <c r="TIT203" s="303"/>
      <c r="TIU203" s="303"/>
      <c r="TIV203" s="303"/>
      <c r="TIW203" s="303"/>
      <c r="TIX203" s="303"/>
      <c r="TIY203" s="303"/>
      <c r="TIZ203" s="303"/>
      <c r="TJA203" s="303"/>
      <c r="TJB203" s="303"/>
      <c r="TJC203" s="303"/>
      <c r="TJD203" s="303"/>
      <c r="TJE203" s="303"/>
      <c r="TJF203" s="303"/>
      <c r="TJG203" s="303"/>
      <c r="TJH203" s="303"/>
      <c r="TJI203" s="303"/>
      <c r="TJJ203" s="303"/>
      <c r="TJK203" s="303"/>
      <c r="TJL203" s="303"/>
      <c r="TJM203" s="303"/>
      <c r="TJN203" s="303"/>
      <c r="TJO203" s="303"/>
      <c r="TJP203" s="303"/>
      <c r="TJQ203" s="303"/>
      <c r="TJR203" s="303"/>
      <c r="TJS203" s="303"/>
      <c r="TJT203" s="303"/>
      <c r="TJU203" s="303"/>
      <c r="TJV203" s="303"/>
      <c r="TJW203" s="303"/>
      <c r="TJX203" s="303"/>
      <c r="TJY203" s="303"/>
      <c r="TJZ203" s="303"/>
      <c r="TKA203" s="303"/>
      <c r="TKB203" s="303"/>
      <c r="TKC203" s="303"/>
      <c r="TKD203" s="303"/>
      <c r="TKE203" s="303"/>
      <c r="TKF203" s="303"/>
      <c r="TKG203" s="303"/>
      <c r="TKH203" s="303"/>
      <c r="TKI203" s="303"/>
      <c r="TKJ203" s="303"/>
      <c r="TKK203" s="303"/>
      <c r="TKL203" s="303"/>
      <c r="TKM203" s="303"/>
      <c r="TKN203" s="303"/>
      <c r="TKO203" s="303"/>
      <c r="TKP203" s="303"/>
      <c r="TKQ203" s="303"/>
      <c r="TKR203" s="303"/>
      <c r="TKS203" s="303"/>
      <c r="TKT203" s="303"/>
      <c r="TKU203" s="303"/>
      <c r="TKV203" s="303"/>
      <c r="TKW203" s="303"/>
      <c r="TKX203" s="303"/>
      <c r="TKY203" s="303"/>
      <c r="TKZ203" s="303"/>
      <c r="TLA203" s="303"/>
      <c r="TLB203" s="303"/>
      <c r="TLC203" s="303"/>
      <c r="TLD203" s="303"/>
      <c r="TLE203" s="303"/>
      <c r="TLF203" s="303"/>
      <c r="TLG203" s="303"/>
      <c r="TLH203" s="303"/>
      <c r="TLI203" s="303"/>
      <c r="TLJ203" s="303"/>
      <c r="TLK203" s="303"/>
      <c r="TLL203" s="303"/>
      <c r="TLM203" s="303"/>
      <c r="TLN203" s="303"/>
      <c r="TLO203" s="303"/>
      <c r="TLP203" s="303"/>
      <c r="TLQ203" s="303"/>
      <c r="TLR203" s="303"/>
      <c r="TLS203" s="303"/>
      <c r="TLT203" s="303"/>
      <c r="TLU203" s="303"/>
      <c r="TLV203" s="303"/>
      <c r="TLW203" s="303"/>
      <c r="TLX203" s="303"/>
      <c r="TLY203" s="303"/>
      <c r="TLZ203" s="303"/>
      <c r="TMA203" s="303"/>
      <c r="TMB203" s="303"/>
      <c r="TMC203" s="303"/>
      <c r="TMD203" s="303"/>
      <c r="TME203" s="303"/>
      <c r="TMF203" s="303"/>
      <c r="TMG203" s="303"/>
      <c r="TMH203" s="303"/>
      <c r="TMI203" s="303"/>
      <c r="TMJ203" s="303"/>
      <c r="TMK203" s="303"/>
      <c r="TML203" s="303"/>
      <c r="TMM203" s="303"/>
      <c r="TMN203" s="303"/>
      <c r="TMO203" s="303"/>
      <c r="TMP203" s="303"/>
      <c r="TMQ203" s="303"/>
      <c r="TMR203" s="303"/>
      <c r="TMS203" s="303"/>
      <c r="TMT203" s="303"/>
      <c r="TMU203" s="303"/>
      <c r="TMV203" s="303"/>
      <c r="TMW203" s="303"/>
      <c r="TMX203" s="303"/>
      <c r="TMY203" s="303"/>
      <c r="TMZ203" s="303"/>
      <c r="TNA203" s="303"/>
      <c r="TNB203" s="303"/>
      <c r="TNC203" s="303"/>
      <c r="TND203" s="303"/>
      <c r="TNE203" s="303"/>
      <c r="TNF203" s="303"/>
      <c r="TNG203" s="303"/>
      <c r="TNH203" s="303"/>
      <c r="TNI203" s="303"/>
      <c r="TNJ203" s="303"/>
      <c r="TNK203" s="303"/>
      <c r="TNL203" s="303"/>
      <c r="TNM203" s="303"/>
      <c r="TNN203" s="303"/>
      <c r="TNO203" s="303"/>
      <c r="TNP203" s="303"/>
      <c r="TNQ203" s="303"/>
      <c r="TNR203" s="303"/>
      <c r="TNS203" s="303"/>
      <c r="TNT203" s="303"/>
      <c r="TNU203" s="303"/>
      <c r="TNV203" s="303"/>
      <c r="TNW203" s="303"/>
      <c r="TNX203" s="303"/>
      <c r="TNY203" s="303"/>
      <c r="TNZ203" s="303"/>
      <c r="TOA203" s="303"/>
      <c r="TOB203" s="303"/>
      <c r="TOC203" s="303"/>
      <c r="TOD203" s="303"/>
      <c r="TOE203" s="303"/>
      <c r="TOF203" s="303"/>
      <c r="TOG203" s="303"/>
      <c r="TOH203" s="303"/>
      <c r="TOI203" s="303"/>
      <c r="TOJ203" s="303"/>
      <c r="TOK203" s="303"/>
      <c r="TOL203" s="303"/>
      <c r="TOM203" s="303"/>
      <c r="TON203" s="303"/>
      <c r="TOO203" s="303"/>
      <c r="TOP203" s="303"/>
      <c r="TOQ203" s="303"/>
      <c r="TOR203" s="303"/>
      <c r="TOS203" s="303"/>
      <c r="TOT203" s="303"/>
      <c r="TOU203" s="303"/>
      <c r="TOV203" s="303"/>
      <c r="TOW203" s="303"/>
      <c r="TOX203" s="303"/>
      <c r="TOY203" s="303"/>
      <c r="TOZ203" s="303"/>
      <c r="TPA203" s="303"/>
      <c r="TPB203" s="303"/>
      <c r="TPC203" s="303"/>
      <c r="TPD203" s="303"/>
      <c r="TPE203" s="303"/>
      <c r="TPF203" s="303"/>
      <c r="TPG203" s="303"/>
      <c r="TPH203" s="303"/>
      <c r="TPI203" s="303"/>
      <c r="TPJ203" s="303"/>
      <c r="TPK203" s="303"/>
      <c r="TPL203" s="303"/>
      <c r="TPM203" s="303"/>
      <c r="TPN203" s="303"/>
      <c r="TPO203" s="303"/>
      <c r="TPP203" s="303"/>
      <c r="TPQ203" s="303"/>
      <c r="TPR203" s="303"/>
      <c r="TPS203" s="303"/>
      <c r="TPT203" s="303"/>
      <c r="TPU203" s="303"/>
      <c r="TPV203" s="303"/>
      <c r="TPW203" s="303"/>
      <c r="TPX203" s="303"/>
      <c r="TPY203" s="303"/>
      <c r="TPZ203" s="303"/>
      <c r="TQA203" s="303"/>
      <c r="TQB203" s="303"/>
      <c r="TQC203" s="303"/>
      <c r="TQD203" s="303"/>
      <c r="TQE203" s="303"/>
      <c r="TQF203" s="303"/>
      <c r="TQG203" s="303"/>
      <c r="TQH203" s="303"/>
      <c r="TQI203" s="303"/>
      <c r="TQJ203" s="303"/>
      <c r="TQK203" s="303"/>
      <c r="TQL203" s="303"/>
      <c r="TQM203" s="303"/>
      <c r="TQN203" s="303"/>
      <c r="TQO203" s="303"/>
      <c r="TQP203" s="303"/>
      <c r="TQQ203" s="303"/>
      <c r="TQR203" s="303"/>
      <c r="TQS203" s="303"/>
      <c r="TQT203" s="303"/>
      <c r="TQU203" s="303"/>
      <c r="TQV203" s="303"/>
      <c r="TQW203" s="303"/>
      <c r="TQX203" s="303"/>
      <c r="TQY203" s="303"/>
      <c r="TQZ203" s="303"/>
      <c r="TRA203" s="303"/>
      <c r="TRB203" s="303"/>
      <c r="TRC203" s="303"/>
      <c r="TRD203" s="303"/>
      <c r="TRE203" s="303"/>
      <c r="TRF203" s="303"/>
      <c r="TRG203" s="303"/>
      <c r="TRH203" s="303"/>
      <c r="TRI203" s="303"/>
      <c r="TRJ203" s="303"/>
      <c r="TRK203" s="303"/>
      <c r="TRL203" s="303"/>
      <c r="TRM203" s="303"/>
      <c r="TRN203" s="303"/>
      <c r="TRO203" s="303"/>
      <c r="TRP203" s="303"/>
      <c r="TRQ203" s="303"/>
      <c r="TRR203" s="303"/>
      <c r="TRS203" s="303"/>
      <c r="TRT203" s="303"/>
      <c r="TRU203" s="303"/>
      <c r="TRV203" s="303"/>
      <c r="TRW203" s="303"/>
      <c r="TRX203" s="303"/>
      <c r="TRY203" s="303"/>
      <c r="TRZ203" s="303"/>
      <c r="TSA203" s="303"/>
      <c r="TSB203" s="303"/>
      <c r="TSC203" s="303"/>
      <c r="TSD203" s="303"/>
      <c r="TSE203" s="303"/>
      <c r="TSF203" s="303"/>
      <c r="TSG203" s="303"/>
      <c r="TSH203" s="303"/>
      <c r="TSI203" s="303"/>
      <c r="TSJ203" s="303"/>
      <c r="TSK203" s="303"/>
      <c r="TSL203" s="303"/>
      <c r="TSM203" s="303"/>
      <c r="TSN203" s="303"/>
      <c r="TSO203" s="303"/>
      <c r="TSP203" s="303"/>
      <c r="TSQ203" s="303"/>
      <c r="TSR203" s="303"/>
      <c r="TSS203" s="303"/>
      <c r="TST203" s="303"/>
      <c r="TSU203" s="303"/>
      <c r="TSV203" s="303"/>
      <c r="TSW203" s="303"/>
      <c r="TSX203" s="303"/>
      <c r="TSY203" s="303"/>
      <c r="TSZ203" s="303"/>
      <c r="TTA203" s="303"/>
      <c r="TTB203" s="303"/>
      <c r="TTC203" s="303"/>
      <c r="TTD203" s="303"/>
      <c r="TTE203" s="303"/>
      <c r="TTF203" s="303"/>
      <c r="TTG203" s="303"/>
      <c r="TTH203" s="303"/>
      <c r="TTI203" s="303"/>
      <c r="TTJ203" s="303"/>
      <c r="TTK203" s="303"/>
      <c r="TTL203" s="303"/>
      <c r="TTM203" s="303"/>
      <c r="TTN203" s="303"/>
      <c r="TTO203" s="303"/>
      <c r="TTP203" s="303"/>
      <c r="TTQ203" s="303"/>
      <c r="TTR203" s="303"/>
      <c r="TTS203" s="303"/>
      <c r="TTT203" s="303"/>
      <c r="TTU203" s="303"/>
      <c r="TTV203" s="303"/>
      <c r="TTW203" s="303"/>
      <c r="TTX203" s="303"/>
      <c r="TTY203" s="303"/>
      <c r="TTZ203" s="303"/>
      <c r="TUA203" s="303"/>
      <c r="TUB203" s="303"/>
      <c r="TUC203" s="303"/>
      <c r="TUD203" s="303"/>
      <c r="TUE203" s="303"/>
      <c r="TUF203" s="303"/>
      <c r="TUG203" s="303"/>
      <c r="TUH203" s="303"/>
      <c r="TUI203" s="303"/>
      <c r="TUJ203" s="303"/>
      <c r="TUK203" s="303"/>
      <c r="TUL203" s="303"/>
      <c r="TUM203" s="303"/>
      <c r="TUN203" s="303"/>
      <c r="TUO203" s="303"/>
      <c r="TUP203" s="303"/>
      <c r="TUQ203" s="303"/>
      <c r="TUR203" s="303"/>
      <c r="TUS203" s="303"/>
      <c r="TUT203" s="303"/>
      <c r="TUU203" s="303"/>
      <c r="TUV203" s="303"/>
      <c r="TUW203" s="303"/>
      <c r="TUX203" s="303"/>
      <c r="TUY203" s="303"/>
      <c r="TUZ203" s="303"/>
      <c r="TVA203" s="303"/>
      <c r="TVB203" s="303"/>
      <c r="TVC203" s="303"/>
      <c r="TVD203" s="303"/>
      <c r="TVE203" s="303"/>
      <c r="TVF203" s="303"/>
      <c r="TVG203" s="303"/>
      <c r="TVH203" s="303"/>
      <c r="TVI203" s="303"/>
      <c r="TVJ203" s="303"/>
      <c r="TVK203" s="303"/>
      <c r="TVL203" s="303"/>
      <c r="TVM203" s="303"/>
      <c r="TVN203" s="303"/>
      <c r="TVO203" s="303"/>
      <c r="TVP203" s="303"/>
      <c r="TVQ203" s="303"/>
      <c r="TVR203" s="303"/>
      <c r="TVS203" s="303"/>
      <c r="TVT203" s="303"/>
      <c r="TVU203" s="303"/>
      <c r="TVV203" s="303"/>
      <c r="TVW203" s="303"/>
      <c r="TVX203" s="303"/>
      <c r="TVY203" s="303"/>
      <c r="TVZ203" s="303"/>
      <c r="TWA203" s="303"/>
      <c r="TWB203" s="303"/>
      <c r="TWC203" s="303"/>
      <c r="TWD203" s="303"/>
      <c r="TWE203" s="303"/>
      <c r="TWF203" s="303"/>
      <c r="TWG203" s="303"/>
      <c r="TWH203" s="303"/>
      <c r="TWI203" s="303"/>
      <c r="TWJ203" s="303"/>
      <c r="TWK203" s="303"/>
      <c r="TWL203" s="303"/>
      <c r="TWM203" s="303"/>
      <c r="TWN203" s="303"/>
      <c r="TWO203" s="303"/>
      <c r="TWP203" s="303"/>
      <c r="TWQ203" s="303"/>
      <c r="TWR203" s="303"/>
      <c r="TWS203" s="303"/>
      <c r="TWT203" s="303"/>
      <c r="TWU203" s="303"/>
      <c r="TWV203" s="303"/>
      <c r="TWW203" s="303"/>
      <c r="TWX203" s="303"/>
      <c r="TWY203" s="303"/>
      <c r="TWZ203" s="303"/>
      <c r="TXA203" s="303"/>
      <c r="TXB203" s="303"/>
      <c r="TXC203" s="303"/>
      <c r="TXD203" s="303"/>
      <c r="TXE203" s="303"/>
      <c r="TXF203" s="303"/>
      <c r="TXG203" s="303"/>
      <c r="TXH203" s="303"/>
      <c r="TXI203" s="303"/>
      <c r="TXJ203" s="303"/>
      <c r="TXK203" s="303"/>
      <c r="TXL203" s="303"/>
      <c r="TXM203" s="303"/>
      <c r="TXN203" s="303"/>
      <c r="TXO203" s="303"/>
      <c r="TXP203" s="303"/>
      <c r="TXQ203" s="303"/>
      <c r="TXR203" s="303"/>
      <c r="TXS203" s="303"/>
      <c r="TXT203" s="303"/>
      <c r="TXU203" s="303"/>
      <c r="TXV203" s="303"/>
      <c r="TXW203" s="303"/>
      <c r="TXX203" s="303"/>
      <c r="TXY203" s="303"/>
      <c r="TXZ203" s="303"/>
      <c r="TYA203" s="303"/>
      <c r="TYB203" s="303"/>
      <c r="TYC203" s="303"/>
      <c r="TYD203" s="303"/>
      <c r="TYE203" s="303"/>
      <c r="TYF203" s="303"/>
      <c r="TYG203" s="303"/>
      <c r="TYH203" s="303"/>
      <c r="TYI203" s="303"/>
      <c r="TYJ203" s="303"/>
      <c r="TYK203" s="303"/>
      <c r="TYL203" s="303"/>
      <c r="TYM203" s="303"/>
      <c r="TYN203" s="303"/>
      <c r="TYO203" s="303"/>
      <c r="TYP203" s="303"/>
      <c r="TYQ203" s="303"/>
      <c r="TYR203" s="303"/>
      <c r="TYS203" s="303"/>
      <c r="TYT203" s="303"/>
      <c r="TYU203" s="303"/>
      <c r="TYV203" s="303"/>
      <c r="TYW203" s="303"/>
      <c r="TYX203" s="303"/>
      <c r="TYY203" s="303"/>
      <c r="TYZ203" s="303"/>
      <c r="TZA203" s="303"/>
      <c r="TZB203" s="303"/>
      <c r="TZC203" s="303"/>
      <c r="TZD203" s="303"/>
      <c r="TZE203" s="303"/>
      <c r="TZF203" s="303"/>
      <c r="TZG203" s="303"/>
      <c r="TZH203" s="303"/>
      <c r="TZI203" s="303"/>
      <c r="TZJ203" s="303"/>
      <c r="TZK203" s="303"/>
      <c r="TZL203" s="303"/>
      <c r="TZM203" s="303"/>
      <c r="TZN203" s="303"/>
      <c r="TZO203" s="303"/>
      <c r="TZP203" s="303"/>
      <c r="TZQ203" s="303"/>
      <c r="TZR203" s="303"/>
      <c r="TZS203" s="303"/>
      <c r="TZT203" s="303"/>
      <c r="TZU203" s="303"/>
      <c r="TZV203" s="303"/>
      <c r="TZW203" s="303"/>
      <c r="TZX203" s="303"/>
      <c r="TZY203" s="303"/>
      <c r="TZZ203" s="303"/>
      <c r="UAA203" s="303"/>
      <c r="UAB203" s="303"/>
      <c r="UAC203" s="303"/>
      <c r="UAD203" s="303"/>
      <c r="UAE203" s="303"/>
      <c r="UAF203" s="303"/>
      <c r="UAG203" s="303"/>
      <c r="UAH203" s="303"/>
      <c r="UAI203" s="303"/>
      <c r="UAJ203" s="303"/>
      <c r="UAK203" s="303"/>
      <c r="UAL203" s="303"/>
      <c r="UAM203" s="303"/>
      <c r="UAN203" s="303"/>
      <c r="UAO203" s="303"/>
      <c r="UAP203" s="303"/>
      <c r="UAQ203" s="303"/>
      <c r="UAR203" s="303"/>
      <c r="UAS203" s="303"/>
      <c r="UAT203" s="303"/>
      <c r="UAU203" s="303"/>
      <c r="UAV203" s="303"/>
      <c r="UAW203" s="303"/>
      <c r="UAX203" s="303"/>
      <c r="UAY203" s="303"/>
      <c r="UAZ203" s="303"/>
      <c r="UBA203" s="303"/>
      <c r="UBB203" s="303"/>
      <c r="UBC203" s="303"/>
      <c r="UBD203" s="303"/>
      <c r="UBE203" s="303"/>
      <c r="UBF203" s="303"/>
      <c r="UBG203" s="303"/>
      <c r="UBH203" s="303"/>
      <c r="UBI203" s="303"/>
      <c r="UBJ203" s="303"/>
      <c r="UBK203" s="303"/>
      <c r="UBL203" s="303"/>
      <c r="UBM203" s="303"/>
      <c r="UBN203" s="303"/>
      <c r="UBO203" s="303"/>
      <c r="UBP203" s="303"/>
      <c r="UBQ203" s="303"/>
      <c r="UBR203" s="303"/>
      <c r="UBS203" s="303"/>
      <c r="UBT203" s="303"/>
      <c r="UBU203" s="303"/>
      <c r="UBV203" s="303"/>
      <c r="UBW203" s="303"/>
      <c r="UBX203" s="303"/>
      <c r="UBY203" s="303"/>
      <c r="UBZ203" s="303"/>
      <c r="UCA203" s="303"/>
      <c r="UCB203" s="303"/>
      <c r="UCC203" s="303"/>
      <c r="UCD203" s="303"/>
      <c r="UCE203" s="303"/>
      <c r="UCF203" s="303"/>
      <c r="UCG203" s="303"/>
      <c r="UCH203" s="303"/>
      <c r="UCI203" s="303"/>
      <c r="UCJ203" s="303"/>
      <c r="UCK203" s="303"/>
      <c r="UCL203" s="303"/>
      <c r="UCM203" s="303"/>
      <c r="UCN203" s="303"/>
      <c r="UCO203" s="303"/>
      <c r="UCP203" s="303"/>
      <c r="UCQ203" s="303"/>
      <c r="UCR203" s="303"/>
      <c r="UCS203" s="303"/>
      <c r="UCT203" s="303"/>
      <c r="UCU203" s="303"/>
      <c r="UCV203" s="303"/>
      <c r="UCW203" s="303"/>
      <c r="UCX203" s="303"/>
      <c r="UCY203" s="303"/>
      <c r="UCZ203" s="303"/>
      <c r="UDA203" s="303"/>
      <c r="UDB203" s="303"/>
      <c r="UDC203" s="303"/>
      <c r="UDD203" s="303"/>
      <c r="UDE203" s="303"/>
      <c r="UDF203" s="303"/>
      <c r="UDG203" s="303"/>
      <c r="UDH203" s="303"/>
      <c r="UDI203" s="303"/>
      <c r="UDJ203" s="303"/>
      <c r="UDK203" s="303"/>
      <c r="UDL203" s="303"/>
      <c r="UDM203" s="303"/>
      <c r="UDN203" s="303"/>
      <c r="UDO203" s="303"/>
      <c r="UDP203" s="303"/>
      <c r="UDQ203" s="303"/>
      <c r="UDR203" s="303"/>
      <c r="UDS203" s="303"/>
      <c r="UDT203" s="303"/>
      <c r="UDU203" s="303"/>
      <c r="UDV203" s="303"/>
      <c r="UDW203" s="303"/>
      <c r="UDX203" s="303"/>
      <c r="UDY203" s="303"/>
      <c r="UDZ203" s="303"/>
      <c r="UEA203" s="303"/>
      <c r="UEB203" s="303"/>
      <c r="UEC203" s="303"/>
      <c r="UED203" s="303"/>
      <c r="UEE203" s="303"/>
      <c r="UEF203" s="303"/>
      <c r="UEG203" s="303"/>
      <c r="UEH203" s="303"/>
      <c r="UEI203" s="303"/>
      <c r="UEJ203" s="303"/>
      <c r="UEK203" s="303"/>
      <c r="UEL203" s="303"/>
      <c r="UEM203" s="303"/>
      <c r="UEN203" s="303"/>
      <c r="UEO203" s="303"/>
      <c r="UEP203" s="303"/>
      <c r="UEQ203" s="303"/>
      <c r="UER203" s="303"/>
      <c r="UES203" s="303"/>
      <c r="UET203" s="303"/>
      <c r="UEU203" s="303"/>
      <c r="UEV203" s="303"/>
      <c r="UEW203" s="303"/>
      <c r="UEX203" s="303"/>
      <c r="UEY203" s="303"/>
      <c r="UEZ203" s="303"/>
      <c r="UFA203" s="303"/>
      <c r="UFB203" s="303"/>
      <c r="UFC203" s="303"/>
      <c r="UFD203" s="303"/>
      <c r="UFE203" s="303"/>
      <c r="UFF203" s="303"/>
      <c r="UFG203" s="303"/>
      <c r="UFH203" s="303"/>
      <c r="UFI203" s="303"/>
      <c r="UFJ203" s="303"/>
      <c r="UFK203" s="303"/>
      <c r="UFL203" s="303"/>
      <c r="UFM203" s="303"/>
      <c r="UFN203" s="303"/>
      <c r="UFO203" s="303"/>
      <c r="UFP203" s="303"/>
      <c r="UFQ203" s="303"/>
      <c r="UFR203" s="303"/>
      <c r="UFS203" s="303"/>
      <c r="UFT203" s="303"/>
      <c r="UFU203" s="303"/>
      <c r="UFV203" s="303"/>
      <c r="UFW203" s="303"/>
      <c r="UFX203" s="303"/>
      <c r="UFY203" s="303"/>
      <c r="UFZ203" s="303"/>
      <c r="UGA203" s="303"/>
      <c r="UGB203" s="303"/>
      <c r="UGC203" s="303"/>
      <c r="UGD203" s="303"/>
      <c r="UGE203" s="303"/>
      <c r="UGF203" s="303"/>
      <c r="UGG203" s="303"/>
      <c r="UGH203" s="303"/>
      <c r="UGI203" s="303"/>
      <c r="UGJ203" s="303"/>
      <c r="UGK203" s="303"/>
      <c r="UGL203" s="303"/>
      <c r="UGM203" s="303"/>
      <c r="UGN203" s="303"/>
      <c r="UGO203" s="303"/>
      <c r="UGP203" s="303"/>
      <c r="UGQ203" s="303"/>
      <c r="UGR203" s="303"/>
      <c r="UGS203" s="303"/>
      <c r="UGT203" s="303"/>
      <c r="UGU203" s="303"/>
      <c r="UGV203" s="303"/>
      <c r="UGW203" s="303"/>
      <c r="UGX203" s="303"/>
      <c r="UGY203" s="303"/>
      <c r="UGZ203" s="303"/>
      <c r="UHA203" s="303"/>
      <c r="UHB203" s="303"/>
      <c r="UHC203" s="303"/>
      <c r="UHD203" s="303"/>
      <c r="UHE203" s="303"/>
      <c r="UHF203" s="303"/>
      <c r="UHG203" s="303"/>
      <c r="UHH203" s="303"/>
      <c r="UHI203" s="303"/>
      <c r="UHJ203" s="303"/>
      <c r="UHK203" s="303"/>
      <c r="UHL203" s="303"/>
      <c r="UHM203" s="303"/>
      <c r="UHN203" s="303"/>
      <c r="UHO203" s="303"/>
      <c r="UHP203" s="303"/>
      <c r="UHQ203" s="303"/>
      <c r="UHR203" s="303"/>
      <c r="UHS203" s="303"/>
      <c r="UHT203" s="303"/>
      <c r="UHU203" s="303"/>
      <c r="UHV203" s="303"/>
      <c r="UHW203" s="303"/>
      <c r="UHX203" s="303"/>
      <c r="UHY203" s="303"/>
      <c r="UHZ203" s="303"/>
      <c r="UIA203" s="303"/>
      <c r="UIB203" s="303"/>
      <c r="UIC203" s="303"/>
      <c r="UID203" s="303"/>
      <c r="UIE203" s="303"/>
      <c r="UIF203" s="303"/>
      <c r="UIG203" s="303"/>
      <c r="UIH203" s="303"/>
      <c r="UII203" s="303"/>
      <c r="UIJ203" s="303"/>
      <c r="UIK203" s="303"/>
      <c r="UIL203" s="303"/>
      <c r="UIM203" s="303"/>
      <c r="UIN203" s="303"/>
      <c r="UIO203" s="303"/>
      <c r="UIP203" s="303"/>
      <c r="UIQ203" s="303"/>
      <c r="UIR203" s="303"/>
      <c r="UIS203" s="303"/>
      <c r="UIT203" s="303"/>
      <c r="UIU203" s="303"/>
      <c r="UIV203" s="303"/>
      <c r="UIW203" s="303"/>
      <c r="UIX203" s="303"/>
      <c r="UIY203" s="303"/>
      <c r="UIZ203" s="303"/>
      <c r="UJA203" s="303"/>
      <c r="UJB203" s="303"/>
      <c r="UJC203" s="303"/>
      <c r="UJD203" s="303"/>
      <c r="UJE203" s="303"/>
      <c r="UJF203" s="303"/>
      <c r="UJG203" s="303"/>
      <c r="UJH203" s="303"/>
      <c r="UJI203" s="303"/>
      <c r="UJJ203" s="303"/>
      <c r="UJK203" s="303"/>
      <c r="UJL203" s="303"/>
      <c r="UJM203" s="303"/>
      <c r="UJN203" s="303"/>
      <c r="UJO203" s="303"/>
      <c r="UJP203" s="303"/>
      <c r="UJQ203" s="303"/>
      <c r="UJR203" s="303"/>
      <c r="UJS203" s="303"/>
      <c r="UJT203" s="303"/>
      <c r="UJU203" s="303"/>
      <c r="UJV203" s="303"/>
      <c r="UJW203" s="303"/>
      <c r="UJX203" s="303"/>
      <c r="UJY203" s="303"/>
      <c r="UJZ203" s="303"/>
      <c r="UKA203" s="303"/>
      <c r="UKB203" s="303"/>
      <c r="UKC203" s="303"/>
      <c r="UKD203" s="303"/>
      <c r="UKE203" s="303"/>
      <c r="UKF203" s="303"/>
      <c r="UKG203" s="303"/>
      <c r="UKH203" s="303"/>
      <c r="UKI203" s="303"/>
      <c r="UKJ203" s="303"/>
      <c r="UKK203" s="303"/>
      <c r="UKL203" s="303"/>
      <c r="UKM203" s="303"/>
      <c r="UKN203" s="303"/>
      <c r="UKO203" s="303"/>
      <c r="UKP203" s="303"/>
      <c r="UKQ203" s="303"/>
      <c r="UKR203" s="303"/>
      <c r="UKS203" s="303"/>
      <c r="UKT203" s="303"/>
      <c r="UKU203" s="303"/>
      <c r="UKV203" s="303"/>
      <c r="UKW203" s="303"/>
      <c r="UKX203" s="303"/>
      <c r="UKY203" s="303"/>
      <c r="UKZ203" s="303"/>
      <c r="ULA203" s="303"/>
      <c r="ULB203" s="303"/>
      <c r="ULC203" s="303"/>
      <c r="ULD203" s="303"/>
      <c r="ULE203" s="303"/>
      <c r="ULF203" s="303"/>
      <c r="ULG203" s="303"/>
      <c r="ULH203" s="303"/>
      <c r="ULI203" s="303"/>
      <c r="ULJ203" s="303"/>
      <c r="ULK203" s="303"/>
      <c r="ULL203" s="303"/>
      <c r="ULM203" s="303"/>
      <c r="ULN203" s="303"/>
      <c r="ULO203" s="303"/>
      <c r="ULP203" s="303"/>
      <c r="ULQ203" s="303"/>
      <c r="ULR203" s="303"/>
      <c r="ULS203" s="303"/>
      <c r="ULT203" s="303"/>
      <c r="ULU203" s="303"/>
      <c r="ULV203" s="303"/>
      <c r="ULW203" s="303"/>
      <c r="ULX203" s="303"/>
      <c r="ULY203" s="303"/>
      <c r="ULZ203" s="303"/>
      <c r="UMA203" s="303"/>
      <c r="UMB203" s="303"/>
      <c r="UMC203" s="303"/>
      <c r="UMD203" s="303"/>
      <c r="UME203" s="303"/>
      <c r="UMF203" s="303"/>
      <c r="UMG203" s="303"/>
      <c r="UMH203" s="303"/>
      <c r="UMI203" s="303"/>
      <c r="UMJ203" s="303"/>
      <c r="UMK203" s="303"/>
      <c r="UML203" s="303"/>
      <c r="UMM203" s="303"/>
      <c r="UMN203" s="303"/>
      <c r="UMO203" s="303"/>
      <c r="UMP203" s="303"/>
      <c r="UMQ203" s="303"/>
      <c r="UMR203" s="303"/>
      <c r="UMS203" s="303"/>
      <c r="UMT203" s="303"/>
      <c r="UMU203" s="303"/>
      <c r="UMV203" s="303"/>
      <c r="UMW203" s="303"/>
      <c r="UMX203" s="303"/>
      <c r="UMY203" s="303"/>
      <c r="UMZ203" s="303"/>
      <c r="UNA203" s="303"/>
      <c r="UNB203" s="303"/>
      <c r="UNC203" s="303"/>
      <c r="UND203" s="303"/>
      <c r="UNE203" s="303"/>
      <c r="UNF203" s="303"/>
      <c r="UNG203" s="303"/>
      <c r="UNH203" s="303"/>
      <c r="UNI203" s="303"/>
      <c r="UNJ203" s="303"/>
      <c r="UNK203" s="303"/>
      <c r="UNL203" s="303"/>
      <c r="UNM203" s="303"/>
      <c r="UNN203" s="303"/>
      <c r="UNO203" s="303"/>
      <c r="UNP203" s="303"/>
      <c r="UNQ203" s="303"/>
      <c r="UNR203" s="303"/>
      <c r="UNS203" s="303"/>
      <c r="UNT203" s="303"/>
      <c r="UNU203" s="303"/>
      <c r="UNV203" s="303"/>
      <c r="UNW203" s="303"/>
      <c r="UNX203" s="303"/>
      <c r="UNY203" s="303"/>
      <c r="UNZ203" s="303"/>
      <c r="UOA203" s="303"/>
      <c r="UOB203" s="303"/>
      <c r="UOC203" s="303"/>
      <c r="UOD203" s="303"/>
      <c r="UOE203" s="303"/>
      <c r="UOF203" s="303"/>
      <c r="UOG203" s="303"/>
      <c r="UOH203" s="303"/>
      <c r="UOI203" s="303"/>
      <c r="UOJ203" s="303"/>
      <c r="UOK203" s="303"/>
      <c r="UOL203" s="303"/>
      <c r="UOM203" s="303"/>
      <c r="UON203" s="303"/>
      <c r="UOO203" s="303"/>
      <c r="UOP203" s="303"/>
      <c r="UOQ203" s="303"/>
      <c r="UOR203" s="303"/>
      <c r="UOS203" s="303"/>
      <c r="UOT203" s="303"/>
      <c r="UOU203" s="303"/>
      <c r="UOV203" s="303"/>
      <c r="UOW203" s="303"/>
      <c r="UOX203" s="303"/>
      <c r="UOY203" s="303"/>
      <c r="UOZ203" s="303"/>
      <c r="UPA203" s="303"/>
      <c r="UPB203" s="303"/>
      <c r="UPC203" s="303"/>
      <c r="UPD203" s="303"/>
      <c r="UPE203" s="303"/>
      <c r="UPF203" s="303"/>
      <c r="UPG203" s="303"/>
      <c r="UPH203" s="303"/>
      <c r="UPI203" s="303"/>
      <c r="UPJ203" s="303"/>
      <c r="UPK203" s="303"/>
      <c r="UPL203" s="303"/>
      <c r="UPM203" s="303"/>
      <c r="UPN203" s="303"/>
      <c r="UPO203" s="303"/>
      <c r="UPP203" s="303"/>
      <c r="UPQ203" s="303"/>
      <c r="UPR203" s="303"/>
      <c r="UPS203" s="303"/>
      <c r="UPT203" s="303"/>
      <c r="UPU203" s="303"/>
      <c r="UPV203" s="303"/>
      <c r="UPW203" s="303"/>
      <c r="UPX203" s="303"/>
      <c r="UPY203" s="303"/>
      <c r="UPZ203" s="303"/>
      <c r="UQA203" s="303"/>
      <c r="UQB203" s="303"/>
      <c r="UQC203" s="303"/>
      <c r="UQD203" s="303"/>
      <c r="UQE203" s="303"/>
      <c r="UQF203" s="303"/>
      <c r="UQG203" s="303"/>
      <c r="UQH203" s="303"/>
      <c r="UQI203" s="303"/>
      <c r="UQJ203" s="303"/>
      <c r="UQK203" s="303"/>
      <c r="UQL203" s="303"/>
      <c r="UQM203" s="303"/>
      <c r="UQN203" s="303"/>
      <c r="UQO203" s="303"/>
      <c r="UQP203" s="303"/>
      <c r="UQQ203" s="303"/>
      <c r="UQR203" s="303"/>
      <c r="UQS203" s="303"/>
      <c r="UQT203" s="303"/>
      <c r="UQU203" s="303"/>
      <c r="UQV203" s="303"/>
      <c r="UQW203" s="303"/>
      <c r="UQX203" s="303"/>
      <c r="UQY203" s="303"/>
      <c r="UQZ203" s="303"/>
      <c r="URA203" s="303"/>
      <c r="URB203" s="303"/>
      <c r="URC203" s="303"/>
      <c r="URD203" s="303"/>
      <c r="URE203" s="303"/>
      <c r="URF203" s="303"/>
      <c r="URG203" s="303"/>
      <c r="URH203" s="303"/>
      <c r="URI203" s="303"/>
      <c r="URJ203" s="303"/>
      <c r="URK203" s="303"/>
      <c r="URL203" s="303"/>
      <c r="URM203" s="303"/>
      <c r="URN203" s="303"/>
      <c r="URO203" s="303"/>
      <c r="URP203" s="303"/>
      <c r="URQ203" s="303"/>
      <c r="URR203" s="303"/>
      <c r="URS203" s="303"/>
      <c r="URT203" s="303"/>
      <c r="URU203" s="303"/>
      <c r="URV203" s="303"/>
      <c r="URW203" s="303"/>
      <c r="URX203" s="303"/>
      <c r="URY203" s="303"/>
      <c r="URZ203" s="303"/>
      <c r="USA203" s="303"/>
      <c r="USB203" s="303"/>
      <c r="USC203" s="303"/>
      <c r="USD203" s="303"/>
      <c r="USE203" s="303"/>
      <c r="USF203" s="303"/>
      <c r="USG203" s="303"/>
      <c r="USH203" s="303"/>
      <c r="USI203" s="303"/>
      <c r="USJ203" s="303"/>
      <c r="USK203" s="303"/>
      <c r="USL203" s="303"/>
      <c r="USM203" s="303"/>
      <c r="USN203" s="303"/>
      <c r="USO203" s="303"/>
      <c r="USP203" s="303"/>
      <c r="USQ203" s="303"/>
      <c r="USR203" s="303"/>
      <c r="USS203" s="303"/>
      <c r="UST203" s="303"/>
      <c r="USU203" s="303"/>
      <c r="USV203" s="303"/>
      <c r="USW203" s="303"/>
      <c r="USX203" s="303"/>
      <c r="USY203" s="303"/>
      <c r="USZ203" s="303"/>
      <c r="UTA203" s="303"/>
      <c r="UTB203" s="303"/>
      <c r="UTC203" s="303"/>
      <c r="UTD203" s="303"/>
      <c r="UTE203" s="303"/>
      <c r="UTF203" s="303"/>
      <c r="UTG203" s="303"/>
      <c r="UTH203" s="303"/>
      <c r="UTI203" s="303"/>
      <c r="UTJ203" s="303"/>
      <c r="UTK203" s="303"/>
      <c r="UTL203" s="303"/>
      <c r="UTM203" s="303"/>
      <c r="UTN203" s="303"/>
      <c r="UTO203" s="303"/>
      <c r="UTP203" s="303"/>
      <c r="UTQ203" s="303"/>
      <c r="UTR203" s="303"/>
      <c r="UTS203" s="303"/>
      <c r="UTT203" s="303"/>
      <c r="UTU203" s="303"/>
      <c r="UTV203" s="303"/>
      <c r="UTW203" s="303"/>
      <c r="UTX203" s="303"/>
      <c r="UTY203" s="303"/>
      <c r="UTZ203" s="303"/>
      <c r="UUA203" s="303"/>
      <c r="UUB203" s="303"/>
      <c r="UUC203" s="303"/>
      <c r="UUD203" s="303"/>
      <c r="UUE203" s="303"/>
      <c r="UUF203" s="303"/>
      <c r="UUG203" s="303"/>
      <c r="UUH203" s="303"/>
      <c r="UUI203" s="303"/>
      <c r="UUJ203" s="303"/>
      <c r="UUK203" s="303"/>
      <c r="UUL203" s="303"/>
      <c r="UUM203" s="303"/>
      <c r="UUN203" s="303"/>
      <c r="UUO203" s="303"/>
      <c r="UUP203" s="303"/>
      <c r="UUQ203" s="303"/>
      <c r="UUR203" s="303"/>
      <c r="UUS203" s="303"/>
      <c r="UUT203" s="303"/>
      <c r="UUU203" s="303"/>
      <c r="UUV203" s="303"/>
      <c r="UUW203" s="303"/>
      <c r="UUX203" s="303"/>
      <c r="UUY203" s="303"/>
      <c r="UUZ203" s="303"/>
      <c r="UVA203" s="303"/>
      <c r="UVB203" s="303"/>
      <c r="UVC203" s="303"/>
      <c r="UVD203" s="303"/>
      <c r="UVE203" s="303"/>
      <c r="UVF203" s="303"/>
      <c r="UVG203" s="303"/>
      <c r="UVH203" s="303"/>
      <c r="UVI203" s="303"/>
      <c r="UVJ203" s="303"/>
      <c r="UVK203" s="303"/>
      <c r="UVL203" s="303"/>
      <c r="UVM203" s="303"/>
      <c r="UVN203" s="303"/>
      <c r="UVO203" s="303"/>
      <c r="UVP203" s="303"/>
      <c r="UVQ203" s="303"/>
      <c r="UVR203" s="303"/>
      <c r="UVS203" s="303"/>
      <c r="UVT203" s="303"/>
      <c r="UVU203" s="303"/>
      <c r="UVV203" s="303"/>
      <c r="UVW203" s="303"/>
      <c r="UVX203" s="303"/>
      <c r="UVY203" s="303"/>
      <c r="UVZ203" s="303"/>
      <c r="UWA203" s="303"/>
      <c r="UWB203" s="303"/>
      <c r="UWC203" s="303"/>
      <c r="UWD203" s="303"/>
      <c r="UWE203" s="303"/>
      <c r="UWF203" s="303"/>
      <c r="UWG203" s="303"/>
      <c r="UWH203" s="303"/>
      <c r="UWI203" s="303"/>
      <c r="UWJ203" s="303"/>
      <c r="UWK203" s="303"/>
      <c r="UWL203" s="303"/>
      <c r="UWM203" s="303"/>
      <c r="UWN203" s="303"/>
      <c r="UWO203" s="303"/>
      <c r="UWP203" s="303"/>
      <c r="UWQ203" s="303"/>
      <c r="UWR203" s="303"/>
      <c r="UWS203" s="303"/>
      <c r="UWT203" s="303"/>
      <c r="UWU203" s="303"/>
      <c r="UWV203" s="303"/>
      <c r="UWW203" s="303"/>
      <c r="UWX203" s="303"/>
      <c r="UWY203" s="303"/>
      <c r="UWZ203" s="303"/>
      <c r="UXA203" s="303"/>
      <c r="UXB203" s="303"/>
      <c r="UXC203" s="303"/>
      <c r="UXD203" s="303"/>
      <c r="UXE203" s="303"/>
      <c r="UXF203" s="303"/>
      <c r="UXG203" s="303"/>
      <c r="UXH203" s="303"/>
      <c r="UXI203" s="303"/>
      <c r="UXJ203" s="303"/>
      <c r="UXK203" s="303"/>
      <c r="UXL203" s="303"/>
      <c r="UXM203" s="303"/>
      <c r="UXN203" s="303"/>
      <c r="UXO203" s="303"/>
      <c r="UXP203" s="303"/>
      <c r="UXQ203" s="303"/>
      <c r="UXR203" s="303"/>
      <c r="UXS203" s="303"/>
      <c r="UXT203" s="303"/>
      <c r="UXU203" s="303"/>
      <c r="UXV203" s="303"/>
      <c r="UXW203" s="303"/>
      <c r="UXX203" s="303"/>
      <c r="UXY203" s="303"/>
      <c r="UXZ203" s="303"/>
      <c r="UYA203" s="303"/>
      <c r="UYB203" s="303"/>
      <c r="UYC203" s="303"/>
      <c r="UYD203" s="303"/>
      <c r="UYE203" s="303"/>
      <c r="UYF203" s="303"/>
      <c r="UYG203" s="303"/>
      <c r="UYH203" s="303"/>
      <c r="UYI203" s="303"/>
      <c r="UYJ203" s="303"/>
      <c r="UYK203" s="303"/>
      <c r="UYL203" s="303"/>
      <c r="UYM203" s="303"/>
      <c r="UYN203" s="303"/>
      <c r="UYO203" s="303"/>
      <c r="UYP203" s="303"/>
      <c r="UYQ203" s="303"/>
      <c r="UYR203" s="303"/>
      <c r="UYS203" s="303"/>
      <c r="UYT203" s="303"/>
      <c r="UYU203" s="303"/>
      <c r="UYV203" s="303"/>
      <c r="UYW203" s="303"/>
      <c r="UYX203" s="303"/>
      <c r="UYY203" s="303"/>
      <c r="UYZ203" s="303"/>
      <c r="UZA203" s="303"/>
      <c r="UZB203" s="303"/>
      <c r="UZC203" s="303"/>
      <c r="UZD203" s="303"/>
      <c r="UZE203" s="303"/>
      <c r="UZF203" s="303"/>
      <c r="UZG203" s="303"/>
      <c r="UZH203" s="303"/>
      <c r="UZI203" s="303"/>
      <c r="UZJ203" s="303"/>
      <c r="UZK203" s="303"/>
      <c r="UZL203" s="303"/>
      <c r="UZM203" s="303"/>
      <c r="UZN203" s="303"/>
      <c r="UZO203" s="303"/>
      <c r="UZP203" s="303"/>
      <c r="UZQ203" s="303"/>
      <c r="UZR203" s="303"/>
      <c r="UZS203" s="303"/>
      <c r="UZT203" s="303"/>
      <c r="UZU203" s="303"/>
      <c r="UZV203" s="303"/>
      <c r="UZW203" s="303"/>
      <c r="UZX203" s="303"/>
      <c r="UZY203" s="303"/>
      <c r="UZZ203" s="303"/>
      <c r="VAA203" s="303"/>
      <c r="VAB203" s="303"/>
      <c r="VAC203" s="303"/>
      <c r="VAD203" s="303"/>
      <c r="VAE203" s="303"/>
      <c r="VAF203" s="303"/>
      <c r="VAG203" s="303"/>
      <c r="VAH203" s="303"/>
      <c r="VAI203" s="303"/>
      <c r="VAJ203" s="303"/>
      <c r="VAK203" s="303"/>
      <c r="VAL203" s="303"/>
      <c r="VAM203" s="303"/>
      <c r="VAN203" s="303"/>
      <c r="VAO203" s="303"/>
      <c r="VAP203" s="303"/>
      <c r="VAQ203" s="303"/>
      <c r="VAR203" s="303"/>
      <c r="VAS203" s="303"/>
      <c r="VAT203" s="303"/>
      <c r="VAU203" s="303"/>
      <c r="VAV203" s="303"/>
      <c r="VAW203" s="303"/>
      <c r="VAX203" s="303"/>
      <c r="VAY203" s="303"/>
      <c r="VAZ203" s="303"/>
      <c r="VBA203" s="303"/>
      <c r="VBB203" s="303"/>
      <c r="VBC203" s="303"/>
      <c r="VBD203" s="303"/>
      <c r="VBE203" s="303"/>
      <c r="VBF203" s="303"/>
      <c r="VBG203" s="303"/>
      <c r="VBH203" s="303"/>
      <c r="VBI203" s="303"/>
      <c r="VBJ203" s="303"/>
      <c r="VBK203" s="303"/>
      <c r="VBL203" s="303"/>
      <c r="VBM203" s="303"/>
      <c r="VBN203" s="303"/>
      <c r="VBO203" s="303"/>
      <c r="VBP203" s="303"/>
      <c r="VBQ203" s="303"/>
      <c r="VBR203" s="303"/>
      <c r="VBS203" s="303"/>
      <c r="VBT203" s="303"/>
      <c r="VBU203" s="303"/>
      <c r="VBV203" s="303"/>
      <c r="VBW203" s="303"/>
      <c r="VBX203" s="303"/>
      <c r="VBY203" s="303"/>
      <c r="VBZ203" s="303"/>
      <c r="VCA203" s="303"/>
      <c r="VCB203" s="303"/>
      <c r="VCC203" s="303"/>
      <c r="VCD203" s="303"/>
      <c r="VCE203" s="303"/>
      <c r="VCF203" s="303"/>
      <c r="VCG203" s="303"/>
      <c r="VCH203" s="303"/>
      <c r="VCI203" s="303"/>
      <c r="VCJ203" s="303"/>
      <c r="VCK203" s="303"/>
      <c r="VCL203" s="303"/>
      <c r="VCM203" s="303"/>
      <c r="VCN203" s="303"/>
      <c r="VCO203" s="303"/>
      <c r="VCP203" s="303"/>
      <c r="VCQ203" s="303"/>
      <c r="VCR203" s="303"/>
      <c r="VCS203" s="303"/>
      <c r="VCT203" s="303"/>
      <c r="VCU203" s="303"/>
      <c r="VCV203" s="303"/>
      <c r="VCW203" s="303"/>
      <c r="VCX203" s="303"/>
      <c r="VCY203" s="303"/>
      <c r="VCZ203" s="303"/>
      <c r="VDA203" s="303"/>
      <c r="VDB203" s="303"/>
      <c r="VDC203" s="303"/>
      <c r="VDD203" s="303"/>
      <c r="VDE203" s="303"/>
      <c r="VDF203" s="303"/>
      <c r="VDG203" s="303"/>
      <c r="VDH203" s="303"/>
      <c r="VDI203" s="303"/>
      <c r="VDJ203" s="303"/>
      <c r="VDK203" s="303"/>
      <c r="VDL203" s="303"/>
      <c r="VDM203" s="303"/>
      <c r="VDN203" s="303"/>
      <c r="VDO203" s="303"/>
      <c r="VDP203" s="303"/>
      <c r="VDQ203" s="303"/>
      <c r="VDR203" s="303"/>
      <c r="VDS203" s="303"/>
      <c r="VDT203" s="303"/>
      <c r="VDU203" s="303"/>
      <c r="VDV203" s="303"/>
      <c r="VDW203" s="303"/>
      <c r="VDX203" s="303"/>
      <c r="VDY203" s="303"/>
      <c r="VDZ203" s="303"/>
      <c r="VEA203" s="303"/>
      <c r="VEB203" s="303"/>
      <c r="VEC203" s="303"/>
      <c r="VED203" s="303"/>
      <c r="VEE203" s="303"/>
      <c r="VEF203" s="303"/>
      <c r="VEG203" s="303"/>
      <c r="VEH203" s="303"/>
      <c r="VEI203" s="303"/>
      <c r="VEJ203" s="303"/>
      <c r="VEK203" s="303"/>
      <c r="VEL203" s="303"/>
      <c r="VEM203" s="303"/>
      <c r="VEN203" s="303"/>
      <c r="VEO203" s="303"/>
      <c r="VEP203" s="303"/>
      <c r="VEQ203" s="303"/>
      <c r="VER203" s="303"/>
      <c r="VES203" s="303"/>
      <c r="VET203" s="303"/>
      <c r="VEU203" s="303"/>
      <c r="VEV203" s="303"/>
      <c r="VEW203" s="303"/>
      <c r="VEX203" s="303"/>
      <c r="VEY203" s="303"/>
      <c r="VEZ203" s="303"/>
      <c r="VFA203" s="303"/>
      <c r="VFB203" s="303"/>
      <c r="VFC203" s="303"/>
      <c r="VFD203" s="303"/>
      <c r="VFE203" s="303"/>
      <c r="VFF203" s="303"/>
      <c r="VFG203" s="303"/>
      <c r="VFH203" s="303"/>
      <c r="VFI203" s="303"/>
      <c r="VFJ203" s="303"/>
      <c r="VFK203" s="303"/>
      <c r="VFL203" s="303"/>
      <c r="VFM203" s="303"/>
      <c r="VFN203" s="303"/>
      <c r="VFO203" s="303"/>
      <c r="VFP203" s="303"/>
      <c r="VFQ203" s="303"/>
      <c r="VFR203" s="303"/>
      <c r="VFS203" s="303"/>
      <c r="VFT203" s="303"/>
      <c r="VFU203" s="303"/>
      <c r="VFV203" s="303"/>
      <c r="VFW203" s="303"/>
      <c r="VFX203" s="303"/>
      <c r="VFY203" s="303"/>
      <c r="VFZ203" s="303"/>
      <c r="VGA203" s="303"/>
      <c r="VGB203" s="303"/>
      <c r="VGC203" s="303"/>
      <c r="VGD203" s="303"/>
      <c r="VGE203" s="303"/>
      <c r="VGF203" s="303"/>
      <c r="VGG203" s="303"/>
      <c r="VGH203" s="303"/>
      <c r="VGI203" s="303"/>
      <c r="VGJ203" s="303"/>
      <c r="VGK203" s="303"/>
      <c r="VGL203" s="303"/>
      <c r="VGM203" s="303"/>
      <c r="VGN203" s="303"/>
      <c r="VGO203" s="303"/>
      <c r="VGP203" s="303"/>
      <c r="VGQ203" s="303"/>
      <c r="VGR203" s="303"/>
      <c r="VGS203" s="303"/>
      <c r="VGT203" s="303"/>
      <c r="VGU203" s="303"/>
      <c r="VGV203" s="303"/>
      <c r="VGW203" s="303"/>
      <c r="VGX203" s="303"/>
      <c r="VGY203" s="303"/>
      <c r="VGZ203" s="303"/>
      <c r="VHA203" s="303"/>
      <c r="VHB203" s="303"/>
      <c r="VHC203" s="303"/>
      <c r="VHD203" s="303"/>
      <c r="VHE203" s="303"/>
      <c r="VHF203" s="303"/>
      <c r="VHG203" s="303"/>
      <c r="VHH203" s="303"/>
      <c r="VHI203" s="303"/>
      <c r="VHJ203" s="303"/>
      <c r="VHK203" s="303"/>
      <c r="VHL203" s="303"/>
      <c r="VHM203" s="303"/>
      <c r="VHN203" s="303"/>
      <c r="VHO203" s="303"/>
      <c r="VHP203" s="303"/>
      <c r="VHQ203" s="303"/>
      <c r="VHR203" s="303"/>
      <c r="VHS203" s="303"/>
      <c r="VHT203" s="303"/>
      <c r="VHU203" s="303"/>
      <c r="VHV203" s="303"/>
      <c r="VHW203" s="303"/>
      <c r="VHX203" s="303"/>
      <c r="VHY203" s="303"/>
      <c r="VHZ203" s="303"/>
      <c r="VIA203" s="303"/>
      <c r="VIB203" s="303"/>
      <c r="VIC203" s="303"/>
      <c r="VID203" s="303"/>
      <c r="VIE203" s="303"/>
      <c r="VIF203" s="303"/>
      <c r="VIG203" s="303"/>
      <c r="VIH203" s="303"/>
      <c r="VII203" s="303"/>
      <c r="VIJ203" s="303"/>
      <c r="VIK203" s="303"/>
      <c r="VIL203" s="303"/>
      <c r="VIM203" s="303"/>
      <c r="VIN203" s="303"/>
      <c r="VIO203" s="303"/>
      <c r="VIP203" s="303"/>
      <c r="VIQ203" s="303"/>
      <c r="VIR203" s="303"/>
      <c r="VIS203" s="303"/>
      <c r="VIT203" s="303"/>
      <c r="VIU203" s="303"/>
      <c r="VIV203" s="303"/>
      <c r="VIW203" s="303"/>
      <c r="VIX203" s="303"/>
      <c r="VIY203" s="303"/>
      <c r="VIZ203" s="303"/>
      <c r="VJA203" s="303"/>
      <c r="VJB203" s="303"/>
      <c r="VJC203" s="303"/>
      <c r="VJD203" s="303"/>
      <c r="VJE203" s="303"/>
      <c r="VJF203" s="303"/>
      <c r="VJG203" s="303"/>
      <c r="VJH203" s="303"/>
      <c r="VJI203" s="303"/>
      <c r="VJJ203" s="303"/>
      <c r="VJK203" s="303"/>
      <c r="VJL203" s="303"/>
      <c r="VJM203" s="303"/>
      <c r="VJN203" s="303"/>
      <c r="VJO203" s="303"/>
      <c r="VJP203" s="303"/>
      <c r="VJQ203" s="303"/>
      <c r="VJR203" s="303"/>
      <c r="VJS203" s="303"/>
      <c r="VJT203" s="303"/>
      <c r="VJU203" s="303"/>
      <c r="VJV203" s="303"/>
      <c r="VJW203" s="303"/>
      <c r="VJX203" s="303"/>
      <c r="VJY203" s="303"/>
      <c r="VJZ203" s="303"/>
      <c r="VKA203" s="303"/>
      <c r="VKB203" s="303"/>
      <c r="VKC203" s="303"/>
      <c r="VKD203" s="303"/>
      <c r="VKE203" s="303"/>
      <c r="VKF203" s="303"/>
      <c r="VKG203" s="303"/>
      <c r="VKH203" s="303"/>
      <c r="VKI203" s="303"/>
      <c r="VKJ203" s="303"/>
      <c r="VKK203" s="303"/>
      <c r="VKL203" s="303"/>
      <c r="VKM203" s="303"/>
      <c r="VKN203" s="303"/>
      <c r="VKO203" s="303"/>
      <c r="VKP203" s="303"/>
      <c r="VKQ203" s="303"/>
      <c r="VKR203" s="303"/>
      <c r="VKS203" s="303"/>
      <c r="VKT203" s="303"/>
      <c r="VKU203" s="303"/>
      <c r="VKV203" s="303"/>
      <c r="VKW203" s="303"/>
      <c r="VKX203" s="303"/>
      <c r="VKY203" s="303"/>
      <c r="VKZ203" s="303"/>
      <c r="VLA203" s="303"/>
      <c r="VLB203" s="303"/>
      <c r="VLC203" s="303"/>
      <c r="VLD203" s="303"/>
      <c r="VLE203" s="303"/>
      <c r="VLF203" s="303"/>
      <c r="VLG203" s="303"/>
      <c r="VLH203" s="303"/>
      <c r="VLI203" s="303"/>
      <c r="VLJ203" s="303"/>
      <c r="VLK203" s="303"/>
      <c r="VLL203" s="303"/>
      <c r="VLM203" s="303"/>
      <c r="VLN203" s="303"/>
      <c r="VLO203" s="303"/>
      <c r="VLP203" s="303"/>
      <c r="VLQ203" s="303"/>
      <c r="VLR203" s="303"/>
      <c r="VLS203" s="303"/>
      <c r="VLT203" s="303"/>
      <c r="VLU203" s="303"/>
      <c r="VLV203" s="303"/>
      <c r="VLW203" s="303"/>
      <c r="VLX203" s="303"/>
      <c r="VLY203" s="303"/>
      <c r="VLZ203" s="303"/>
      <c r="VMA203" s="303"/>
      <c r="VMB203" s="303"/>
      <c r="VMC203" s="303"/>
      <c r="VMD203" s="303"/>
      <c r="VME203" s="303"/>
      <c r="VMF203" s="303"/>
      <c r="VMG203" s="303"/>
      <c r="VMH203" s="303"/>
      <c r="VMI203" s="303"/>
      <c r="VMJ203" s="303"/>
      <c r="VMK203" s="303"/>
      <c r="VML203" s="303"/>
      <c r="VMM203" s="303"/>
      <c r="VMN203" s="303"/>
      <c r="VMO203" s="303"/>
      <c r="VMP203" s="303"/>
      <c r="VMQ203" s="303"/>
      <c r="VMR203" s="303"/>
      <c r="VMS203" s="303"/>
      <c r="VMT203" s="303"/>
      <c r="VMU203" s="303"/>
      <c r="VMV203" s="303"/>
      <c r="VMW203" s="303"/>
      <c r="VMX203" s="303"/>
      <c r="VMY203" s="303"/>
      <c r="VMZ203" s="303"/>
      <c r="VNA203" s="303"/>
      <c r="VNB203" s="303"/>
      <c r="VNC203" s="303"/>
      <c r="VND203" s="303"/>
      <c r="VNE203" s="303"/>
      <c r="VNF203" s="303"/>
      <c r="VNG203" s="303"/>
      <c r="VNH203" s="303"/>
      <c r="VNI203" s="303"/>
      <c r="VNJ203" s="303"/>
      <c r="VNK203" s="303"/>
      <c r="VNL203" s="303"/>
      <c r="VNM203" s="303"/>
      <c r="VNN203" s="303"/>
      <c r="VNO203" s="303"/>
      <c r="VNP203" s="303"/>
      <c r="VNQ203" s="303"/>
      <c r="VNR203" s="303"/>
      <c r="VNS203" s="303"/>
      <c r="VNT203" s="303"/>
      <c r="VNU203" s="303"/>
      <c r="VNV203" s="303"/>
      <c r="VNW203" s="303"/>
      <c r="VNX203" s="303"/>
      <c r="VNY203" s="303"/>
      <c r="VNZ203" s="303"/>
      <c r="VOA203" s="303"/>
      <c r="VOB203" s="303"/>
      <c r="VOC203" s="303"/>
      <c r="VOD203" s="303"/>
      <c r="VOE203" s="303"/>
      <c r="VOF203" s="303"/>
      <c r="VOG203" s="303"/>
      <c r="VOH203" s="303"/>
      <c r="VOI203" s="303"/>
      <c r="VOJ203" s="303"/>
      <c r="VOK203" s="303"/>
      <c r="VOL203" s="303"/>
      <c r="VOM203" s="303"/>
      <c r="VON203" s="303"/>
      <c r="VOO203" s="303"/>
      <c r="VOP203" s="303"/>
      <c r="VOQ203" s="303"/>
      <c r="VOR203" s="303"/>
      <c r="VOS203" s="303"/>
      <c r="VOT203" s="303"/>
      <c r="VOU203" s="303"/>
      <c r="VOV203" s="303"/>
      <c r="VOW203" s="303"/>
      <c r="VOX203" s="303"/>
      <c r="VOY203" s="303"/>
      <c r="VOZ203" s="303"/>
      <c r="VPA203" s="303"/>
      <c r="VPB203" s="303"/>
      <c r="VPC203" s="303"/>
      <c r="VPD203" s="303"/>
      <c r="VPE203" s="303"/>
      <c r="VPF203" s="303"/>
      <c r="VPG203" s="303"/>
      <c r="VPH203" s="303"/>
      <c r="VPI203" s="303"/>
      <c r="VPJ203" s="303"/>
      <c r="VPK203" s="303"/>
      <c r="VPL203" s="303"/>
      <c r="VPM203" s="303"/>
      <c r="VPN203" s="303"/>
      <c r="VPO203" s="303"/>
      <c r="VPP203" s="303"/>
      <c r="VPQ203" s="303"/>
      <c r="VPR203" s="303"/>
      <c r="VPS203" s="303"/>
      <c r="VPT203" s="303"/>
      <c r="VPU203" s="303"/>
      <c r="VPV203" s="303"/>
      <c r="VPW203" s="303"/>
      <c r="VPX203" s="303"/>
      <c r="VPY203" s="303"/>
      <c r="VPZ203" s="303"/>
      <c r="VQA203" s="303"/>
      <c r="VQB203" s="303"/>
      <c r="VQC203" s="303"/>
      <c r="VQD203" s="303"/>
      <c r="VQE203" s="303"/>
      <c r="VQF203" s="303"/>
      <c r="VQG203" s="303"/>
      <c r="VQH203" s="303"/>
      <c r="VQI203" s="303"/>
      <c r="VQJ203" s="303"/>
      <c r="VQK203" s="303"/>
      <c r="VQL203" s="303"/>
      <c r="VQM203" s="303"/>
      <c r="VQN203" s="303"/>
      <c r="VQO203" s="303"/>
      <c r="VQP203" s="303"/>
      <c r="VQQ203" s="303"/>
      <c r="VQR203" s="303"/>
      <c r="VQS203" s="303"/>
      <c r="VQT203" s="303"/>
      <c r="VQU203" s="303"/>
      <c r="VQV203" s="303"/>
      <c r="VQW203" s="303"/>
      <c r="VQX203" s="303"/>
      <c r="VQY203" s="303"/>
      <c r="VQZ203" s="303"/>
      <c r="VRA203" s="303"/>
      <c r="VRB203" s="303"/>
      <c r="VRC203" s="303"/>
      <c r="VRD203" s="303"/>
      <c r="VRE203" s="303"/>
      <c r="VRF203" s="303"/>
      <c r="VRG203" s="303"/>
      <c r="VRH203" s="303"/>
      <c r="VRI203" s="303"/>
      <c r="VRJ203" s="303"/>
      <c r="VRK203" s="303"/>
      <c r="VRL203" s="303"/>
      <c r="VRM203" s="303"/>
      <c r="VRN203" s="303"/>
      <c r="VRO203" s="303"/>
      <c r="VRP203" s="303"/>
      <c r="VRQ203" s="303"/>
      <c r="VRR203" s="303"/>
      <c r="VRS203" s="303"/>
      <c r="VRT203" s="303"/>
      <c r="VRU203" s="303"/>
      <c r="VRV203" s="303"/>
      <c r="VRW203" s="303"/>
      <c r="VRX203" s="303"/>
      <c r="VRY203" s="303"/>
      <c r="VRZ203" s="303"/>
      <c r="VSA203" s="303"/>
      <c r="VSB203" s="303"/>
      <c r="VSC203" s="303"/>
      <c r="VSD203" s="303"/>
      <c r="VSE203" s="303"/>
      <c r="VSF203" s="303"/>
      <c r="VSG203" s="303"/>
      <c r="VSH203" s="303"/>
      <c r="VSI203" s="303"/>
      <c r="VSJ203" s="303"/>
      <c r="VSK203" s="303"/>
      <c r="VSL203" s="303"/>
      <c r="VSM203" s="303"/>
      <c r="VSN203" s="303"/>
      <c r="VSO203" s="303"/>
      <c r="VSP203" s="303"/>
      <c r="VSQ203" s="303"/>
      <c r="VSR203" s="303"/>
      <c r="VSS203" s="303"/>
      <c r="VST203" s="303"/>
      <c r="VSU203" s="303"/>
      <c r="VSV203" s="303"/>
      <c r="VSW203" s="303"/>
      <c r="VSX203" s="303"/>
      <c r="VSY203" s="303"/>
      <c r="VSZ203" s="303"/>
      <c r="VTA203" s="303"/>
      <c r="VTB203" s="303"/>
      <c r="VTC203" s="303"/>
      <c r="VTD203" s="303"/>
      <c r="VTE203" s="303"/>
      <c r="VTF203" s="303"/>
      <c r="VTG203" s="303"/>
      <c r="VTH203" s="303"/>
      <c r="VTI203" s="303"/>
      <c r="VTJ203" s="303"/>
      <c r="VTK203" s="303"/>
      <c r="VTL203" s="303"/>
      <c r="VTM203" s="303"/>
      <c r="VTN203" s="303"/>
      <c r="VTO203" s="303"/>
      <c r="VTP203" s="303"/>
      <c r="VTQ203" s="303"/>
      <c r="VTR203" s="303"/>
      <c r="VTS203" s="303"/>
      <c r="VTT203" s="303"/>
      <c r="VTU203" s="303"/>
      <c r="VTV203" s="303"/>
      <c r="VTW203" s="303"/>
      <c r="VTX203" s="303"/>
      <c r="VTY203" s="303"/>
      <c r="VTZ203" s="303"/>
      <c r="VUA203" s="303"/>
      <c r="VUB203" s="303"/>
      <c r="VUC203" s="303"/>
      <c r="VUD203" s="303"/>
      <c r="VUE203" s="303"/>
      <c r="VUF203" s="303"/>
      <c r="VUG203" s="303"/>
      <c r="VUH203" s="303"/>
      <c r="VUI203" s="303"/>
      <c r="VUJ203" s="303"/>
      <c r="VUK203" s="303"/>
      <c r="VUL203" s="303"/>
      <c r="VUM203" s="303"/>
      <c r="VUN203" s="303"/>
      <c r="VUO203" s="303"/>
      <c r="VUP203" s="303"/>
      <c r="VUQ203" s="303"/>
      <c r="VUR203" s="303"/>
      <c r="VUS203" s="303"/>
      <c r="VUT203" s="303"/>
      <c r="VUU203" s="303"/>
      <c r="VUV203" s="303"/>
      <c r="VUW203" s="303"/>
      <c r="VUX203" s="303"/>
      <c r="VUY203" s="303"/>
      <c r="VUZ203" s="303"/>
      <c r="VVA203" s="303"/>
      <c r="VVB203" s="303"/>
      <c r="VVC203" s="303"/>
      <c r="VVD203" s="303"/>
      <c r="VVE203" s="303"/>
      <c r="VVF203" s="303"/>
      <c r="VVG203" s="303"/>
      <c r="VVH203" s="303"/>
      <c r="VVI203" s="303"/>
      <c r="VVJ203" s="303"/>
      <c r="VVK203" s="303"/>
      <c r="VVL203" s="303"/>
      <c r="VVM203" s="303"/>
      <c r="VVN203" s="303"/>
      <c r="VVO203" s="303"/>
      <c r="VVP203" s="303"/>
      <c r="VVQ203" s="303"/>
      <c r="VVR203" s="303"/>
      <c r="VVS203" s="303"/>
      <c r="VVT203" s="303"/>
      <c r="VVU203" s="303"/>
      <c r="VVV203" s="303"/>
      <c r="VVW203" s="303"/>
      <c r="VVX203" s="303"/>
      <c r="VVY203" s="303"/>
      <c r="VVZ203" s="303"/>
      <c r="VWA203" s="303"/>
      <c r="VWB203" s="303"/>
      <c r="VWC203" s="303"/>
      <c r="VWD203" s="303"/>
      <c r="VWE203" s="303"/>
      <c r="VWF203" s="303"/>
      <c r="VWG203" s="303"/>
      <c r="VWH203" s="303"/>
      <c r="VWI203" s="303"/>
      <c r="VWJ203" s="303"/>
      <c r="VWK203" s="303"/>
      <c r="VWL203" s="303"/>
      <c r="VWM203" s="303"/>
      <c r="VWN203" s="303"/>
      <c r="VWO203" s="303"/>
      <c r="VWP203" s="303"/>
      <c r="VWQ203" s="303"/>
      <c r="VWR203" s="303"/>
      <c r="VWS203" s="303"/>
      <c r="VWT203" s="303"/>
      <c r="VWU203" s="303"/>
      <c r="VWV203" s="303"/>
      <c r="VWW203" s="303"/>
      <c r="VWX203" s="303"/>
      <c r="VWY203" s="303"/>
      <c r="VWZ203" s="303"/>
      <c r="VXA203" s="303"/>
      <c r="VXB203" s="303"/>
      <c r="VXC203" s="303"/>
      <c r="VXD203" s="303"/>
      <c r="VXE203" s="303"/>
      <c r="VXF203" s="303"/>
      <c r="VXG203" s="303"/>
      <c r="VXH203" s="303"/>
      <c r="VXI203" s="303"/>
      <c r="VXJ203" s="303"/>
      <c r="VXK203" s="303"/>
      <c r="VXL203" s="303"/>
      <c r="VXM203" s="303"/>
      <c r="VXN203" s="303"/>
      <c r="VXO203" s="303"/>
      <c r="VXP203" s="303"/>
      <c r="VXQ203" s="303"/>
      <c r="VXR203" s="303"/>
      <c r="VXS203" s="303"/>
      <c r="VXT203" s="303"/>
      <c r="VXU203" s="303"/>
      <c r="VXV203" s="303"/>
      <c r="VXW203" s="303"/>
      <c r="VXX203" s="303"/>
      <c r="VXY203" s="303"/>
      <c r="VXZ203" s="303"/>
      <c r="VYA203" s="303"/>
      <c r="VYB203" s="303"/>
      <c r="VYC203" s="303"/>
      <c r="VYD203" s="303"/>
      <c r="VYE203" s="303"/>
      <c r="VYF203" s="303"/>
      <c r="VYG203" s="303"/>
      <c r="VYH203" s="303"/>
      <c r="VYI203" s="303"/>
      <c r="VYJ203" s="303"/>
      <c r="VYK203" s="303"/>
      <c r="VYL203" s="303"/>
      <c r="VYM203" s="303"/>
      <c r="VYN203" s="303"/>
      <c r="VYO203" s="303"/>
      <c r="VYP203" s="303"/>
      <c r="VYQ203" s="303"/>
      <c r="VYR203" s="303"/>
      <c r="VYS203" s="303"/>
      <c r="VYT203" s="303"/>
      <c r="VYU203" s="303"/>
      <c r="VYV203" s="303"/>
      <c r="VYW203" s="303"/>
      <c r="VYX203" s="303"/>
      <c r="VYY203" s="303"/>
      <c r="VYZ203" s="303"/>
      <c r="VZA203" s="303"/>
      <c r="VZB203" s="303"/>
      <c r="VZC203" s="303"/>
      <c r="VZD203" s="303"/>
      <c r="VZE203" s="303"/>
      <c r="VZF203" s="303"/>
      <c r="VZG203" s="303"/>
      <c r="VZH203" s="303"/>
      <c r="VZI203" s="303"/>
      <c r="VZJ203" s="303"/>
      <c r="VZK203" s="303"/>
      <c r="VZL203" s="303"/>
      <c r="VZM203" s="303"/>
      <c r="VZN203" s="303"/>
      <c r="VZO203" s="303"/>
      <c r="VZP203" s="303"/>
      <c r="VZQ203" s="303"/>
      <c r="VZR203" s="303"/>
      <c r="VZS203" s="303"/>
      <c r="VZT203" s="303"/>
      <c r="VZU203" s="303"/>
      <c r="VZV203" s="303"/>
      <c r="VZW203" s="303"/>
      <c r="VZX203" s="303"/>
      <c r="VZY203" s="303"/>
      <c r="VZZ203" s="303"/>
      <c r="WAA203" s="303"/>
      <c r="WAB203" s="303"/>
      <c r="WAC203" s="303"/>
      <c r="WAD203" s="303"/>
      <c r="WAE203" s="303"/>
      <c r="WAF203" s="303"/>
      <c r="WAG203" s="303"/>
      <c r="WAH203" s="303"/>
      <c r="WAI203" s="303"/>
      <c r="WAJ203" s="303"/>
      <c r="WAK203" s="303"/>
      <c r="WAL203" s="303"/>
      <c r="WAM203" s="303"/>
      <c r="WAN203" s="303"/>
      <c r="WAO203" s="303"/>
      <c r="WAP203" s="303"/>
      <c r="WAQ203" s="303"/>
      <c r="WAR203" s="303"/>
      <c r="WAS203" s="303"/>
      <c r="WAT203" s="303"/>
      <c r="WAU203" s="303"/>
      <c r="WAV203" s="303"/>
      <c r="WAW203" s="303"/>
      <c r="WAX203" s="303"/>
      <c r="WAY203" s="303"/>
      <c r="WAZ203" s="303"/>
      <c r="WBA203" s="303"/>
      <c r="WBB203" s="303"/>
      <c r="WBC203" s="303"/>
      <c r="WBD203" s="303"/>
      <c r="WBE203" s="303"/>
      <c r="WBF203" s="303"/>
      <c r="WBG203" s="303"/>
      <c r="WBH203" s="303"/>
      <c r="WBI203" s="303"/>
      <c r="WBJ203" s="303"/>
      <c r="WBK203" s="303"/>
      <c r="WBL203" s="303"/>
      <c r="WBM203" s="303"/>
      <c r="WBN203" s="303"/>
      <c r="WBO203" s="303"/>
      <c r="WBP203" s="303"/>
      <c r="WBQ203" s="303"/>
      <c r="WBR203" s="303"/>
      <c r="WBS203" s="303"/>
      <c r="WBT203" s="303"/>
      <c r="WBU203" s="303"/>
      <c r="WBV203" s="303"/>
      <c r="WBW203" s="303"/>
      <c r="WBX203" s="303"/>
      <c r="WBY203" s="303"/>
      <c r="WBZ203" s="303"/>
      <c r="WCA203" s="303"/>
      <c r="WCB203" s="303"/>
      <c r="WCC203" s="303"/>
      <c r="WCD203" s="303"/>
      <c r="WCE203" s="303"/>
      <c r="WCF203" s="303"/>
      <c r="WCG203" s="303"/>
      <c r="WCH203" s="303"/>
      <c r="WCI203" s="303"/>
      <c r="WCJ203" s="303"/>
      <c r="WCK203" s="303"/>
      <c r="WCL203" s="303"/>
      <c r="WCM203" s="303"/>
      <c r="WCN203" s="303"/>
      <c r="WCO203" s="303"/>
      <c r="WCP203" s="303"/>
      <c r="WCQ203" s="303"/>
      <c r="WCR203" s="303"/>
      <c r="WCS203" s="303"/>
      <c r="WCT203" s="303"/>
      <c r="WCU203" s="303"/>
      <c r="WCV203" s="303"/>
      <c r="WCW203" s="303"/>
      <c r="WCX203" s="303"/>
      <c r="WCY203" s="303"/>
      <c r="WCZ203" s="303"/>
      <c r="WDA203" s="303"/>
      <c r="WDB203" s="303"/>
      <c r="WDC203" s="303"/>
      <c r="WDD203" s="303"/>
      <c r="WDE203" s="303"/>
      <c r="WDF203" s="303"/>
      <c r="WDG203" s="303"/>
      <c r="WDH203" s="303"/>
      <c r="WDI203" s="303"/>
      <c r="WDJ203" s="303"/>
      <c r="WDK203" s="303"/>
      <c r="WDL203" s="303"/>
      <c r="WDM203" s="303"/>
      <c r="WDN203" s="303"/>
      <c r="WDO203" s="303"/>
      <c r="WDP203" s="303"/>
      <c r="WDQ203" s="303"/>
      <c r="WDR203" s="303"/>
      <c r="WDS203" s="303"/>
      <c r="WDT203" s="303"/>
      <c r="WDU203" s="303"/>
      <c r="WDV203" s="303"/>
      <c r="WDW203" s="303"/>
      <c r="WDX203" s="303"/>
      <c r="WDY203" s="303"/>
      <c r="WDZ203" s="303"/>
      <c r="WEA203" s="303"/>
      <c r="WEB203" s="303"/>
      <c r="WEC203" s="303"/>
      <c r="WED203" s="303"/>
      <c r="WEE203" s="303"/>
      <c r="WEF203" s="303"/>
      <c r="WEG203" s="303"/>
      <c r="WEH203" s="303"/>
      <c r="WEI203" s="303"/>
      <c r="WEJ203" s="303"/>
      <c r="WEK203" s="303"/>
      <c r="WEL203" s="303"/>
      <c r="WEM203" s="303"/>
      <c r="WEN203" s="303"/>
      <c r="WEO203" s="303"/>
      <c r="WEP203" s="303"/>
      <c r="WEQ203" s="303"/>
      <c r="WER203" s="303"/>
      <c r="WES203" s="303"/>
      <c r="WET203" s="303"/>
      <c r="WEU203" s="303"/>
      <c r="WEV203" s="303"/>
      <c r="WEW203" s="303"/>
      <c r="WEX203" s="303"/>
      <c r="WEY203" s="303"/>
      <c r="WEZ203" s="303"/>
      <c r="WFA203" s="303"/>
      <c r="WFB203" s="303"/>
      <c r="WFC203" s="303"/>
      <c r="WFD203" s="303"/>
      <c r="WFE203" s="303"/>
      <c r="WFF203" s="303"/>
      <c r="WFG203" s="303"/>
      <c r="WFH203" s="303"/>
      <c r="WFI203" s="303"/>
      <c r="WFJ203" s="303"/>
      <c r="WFK203" s="303"/>
      <c r="WFL203" s="303"/>
      <c r="WFM203" s="303"/>
      <c r="WFN203" s="303"/>
      <c r="WFO203" s="303"/>
      <c r="WFP203" s="303"/>
      <c r="WFQ203" s="303"/>
      <c r="WFR203" s="303"/>
      <c r="WFS203" s="303"/>
      <c r="WFT203" s="303"/>
      <c r="WFU203" s="303"/>
      <c r="WFV203" s="303"/>
      <c r="WFW203" s="303"/>
      <c r="WFX203" s="303"/>
      <c r="WFY203" s="303"/>
      <c r="WFZ203" s="303"/>
      <c r="WGA203" s="303"/>
      <c r="WGB203" s="303"/>
      <c r="WGC203" s="303"/>
      <c r="WGD203" s="303"/>
      <c r="WGE203" s="303"/>
      <c r="WGF203" s="303"/>
      <c r="WGG203" s="303"/>
      <c r="WGH203" s="303"/>
      <c r="WGI203" s="303"/>
      <c r="WGJ203" s="303"/>
      <c r="WGK203" s="303"/>
      <c r="WGL203" s="303"/>
      <c r="WGM203" s="303"/>
      <c r="WGN203" s="303"/>
      <c r="WGO203" s="303"/>
      <c r="WGP203" s="303"/>
      <c r="WGQ203" s="303"/>
      <c r="WGR203" s="303"/>
      <c r="WGS203" s="303"/>
      <c r="WGT203" s="303"/>
      <c r="WGU203" s="303"/>
      <c r="WGV203" s="303"/>
      <c r="WGW203" s="303"/>
      <c r="WGX203" s="303"/>
      <c r="WGY203" s="303"/>
      <c r="WGZ203" s="303"/>
      <c r="WHA203" s="303"/>
      <c r="WHB203" s="303"/>
      <c r="WHC203" s="303"/>
      <c r="WHD203" s="303"/>
      <c r="WHE203" s="303"/>
      <c r="WHF203" s="303"/>
      <c r="WHG203" s="303"/>
      <c r="WHH203" s="303"/>
      <c r="WHI203" s="303"/>
      <c r="WHJ203" s="303"/>
      <c r="WHK203" s="303"/>
      <c r="WHL203" s="303"/>
      <c r="WHM203" s="303"/>
      <c r="WHN203" s="303"/>
      <c r="WHO203" s="303"/>
      <c r="WHP203" s="303"/>
      <c r="WHQ203" s="303"/>
      <c r="WHR203" s="303"/>
      <c r="WHS203" s="303"/>
      <c r="WHT203" s="303"/>
      <c r="WHU203" s="303"/>
      <c r="WHV203" s="303"/>
      <c r="WHW203" s="303"/>
      <c r="WHX203" s="303"/>
      <c r="WHY203" s="303"/>
      <c r="WHZ203" s="303"/>
      <c r="WIA203" s="303"/>
      <c r="WIB203" s="303"/>
      <c r="WIC203" s="303"/>
      <c r="WID203" s="303"/>
      <c r="WIE203" s="303"/>
      <c r="WIF203" s="303"/>
      <c r="WIG203" s="303"/>
      <c r="WIH203" s="303"/>
      <c r="WII203" s="303"/>
      <c r="WIJ203" s="303"/>
      <c r="WIK203" s="303"/>
      <c r="WIL203" s="303"/>
      <c r="WIM203" s="303"/>
      <c r="WIN203" s="303"/>
      <c r="WIO203" s="303"/>
      <c r="WIP203" s="303"/>
      <c r="WIQ203" s="303"/>
      <c r="WIR203" s="303"/>
      <c r="WIS203" s="303"/>
      <c r="WIT203" s="303"/>
      <c r="WIU203" s="303"/>
      <c r="WIV203" s="303"/>
      <c r="WIW203" s="303"/>
      <c r="WIX203" s="303"/>
      <c r="WIY203" s="303"/>
      <c r="WIZ203" s="303"/>
      <c r="WJA203" s="303"/>
      <c r="WJB203" s="303"/>
      <c r="WJC203" s="303"/>
      <c r="WJD203" s="303"/>
      <c r="WJE203" s="303"/>
      <c r="WJF203" s="303"/>
      <c r="WJG203" s="303"/>
      <c r="WJH203" s="303"/>
      <c r="WJI203" s="303"/>
      <c r="WJJ203" s="303"/>
      <c r="WJK203" s="303"/>
      <c r="WJL203" s="303"/>
      <c r="WJM203" s="303"/>
      <c r="WJN203" s="303"/>
      <c r="WJO203" s="303"/>
      <c r="WJP203" s="303"/>
      <c r="WJQ203" s="303"/>
      <c r="WJR203" s="303"/>
      <c r="WJS203" s="303"/>
      <c r="WJT203" s="303"/>
      <c r="WJU203" s="303"/>
      <c r="WJV203" s="303"/>
      <c r="WJW203" s="303"/>
      <c r="WJX203" s="303"/>
      <c r="WJY203" s="303"/>
      <c r="WJZ203" s="303"/>
      <c r="WKA203" s="303"/>
      <c r="WKB203" s="303"/>
      <c r="WKC203" s="303"/>
      <c r="WKD203" s="303"/>
      <c r="WKE203" s="303"/>
      <c r="WKF203" s="303"/>
      <c r="WKG203" s="303"/>
      <c r="WKH203" s="303"/>
      <c r="WKI203" s="303"/>
      <c r="WKJ203" s="303"/>
      <c r="WKK203" s="303"/>
      <c r="WKL203" s="303"/>
      <c r="WKM203" s="303"/>
      <c r="WKN203" s="303"/>
      <c r="WKO203" s="303"/>
      <c r="WKP203" s="303"/>
      <c r="WKQ203" s="303"/>
      <c r="WKR203" s="303"/>
      <c r="WKS203" s="303"/>
      <c r="WKT203" s="303"/>
      <c r="WKU203" s="303"/>
      <c r="WKV203" s="303"/>
      <c r="WKW203" s="303"/>
      <c r="WKX203" s="303"/>
      <c r="WKY203" s="303"/>
      <c r="WKZ203" s="303"/>
      <c r="WLA203" s="303"/>
      <c r="WLB203" s="303"/>
      <c r="WLC203" s="303"/>
      <c r="WLD203" s="303"/>
      <c r="WLE203" s="303"/>
      <c r="WLF203" s="303"/>
      <c r="WLG203" s="303"/>
      <c r="WLH203" s="303"/>
      <c r="WLI203" s="303"/>
      <c r="WLJ203" s="303"/>
      <c r="WLK203" s="303"/>
      <c r="WLL203" s="303"/>
      <c r="WLM203" s="303"/>
      <c r="WLN203" s="303"/>
      <c r="WLO203" s="303"/>
      <c r="WLP203" s="303"/>
      <c r="WLQ203" s="303"/>
      <c r="WLR203" s="303"/>
      <c r="WLS203" s="303"/>
      <c r="WLT203" s="303"/>
      <c r="WLU203" s="303"/>
      <c r="WLV203" s="303"/>
      <c r="WLW203" s="303"/>
      <c r="WLX203" s="303"/>
      <c r="WLY203" s="303"/>
      <c r="WLZ203" s="303"/>
      <c r="WMA203" s="303"/>
      <c r="WMB203" s="303"/>
      <c r="WMC203" s="303"/>
      <c r="WMD203" s="303"/>
      <c r="WME203" s="303"/>
      <c r="WMF203" s="303"/>
      <c r="WMG203" s="303"/>
      <c r="WMH203" s="303"/>
      <c r="WMI203" s="303"/>
      <c r="WMJ203" s="303"/>
      <c r="WMK203" s="303"/>
      <c r="WML203" s="303"/>
      <c r="WMM203" s="303"/>
      <c r="WMN203" s="303"/>
      <c r="WMO203" s="303"/>
      <c r="WMP203" s="303"/>
      <c r="WMQ203" s="303"/>
      <c r="WMR203" s="303"/>
      <c r="WMS203" s="303"/>
      <c r="WMT203" s="303"/>
      <c r="WMU203" s="303"/>
      <c r="WMV203" s="303"/>
      <c r="WMW203" s="303"/>
      <c r="WMX203" s="303"/>
      <c r="WMY203" s="303"/>
      <c r="WMZ203" s="303"/>
      <c r="WNA203" s="303"/>
      <c r="WNB203" s="303"/>
      <c r="WNC203" s="303"/>
      <c r="WND203" s="303"/>
      <c r="WNE203" s="303"/>
      <c r="WNF203" s="303"/>
      <c r="WNG203" s="303"/>
      <c r="WNH203" s="303"/>
      <c r="WNI203" s="303"/>
      <c r="WNJ203" s="303"/>
      <c r="WNK203" s="303"/>
      <c r="WNL203" s="303"/>
      <c r="WNM203" s="303"/>
      <c r="WNN203" s="303"/>
      <c r="WNO203" s="303"/>
      <c r="WNP203" s="303"/>
      <c r="WNQ203" s="303"/>
      <c r="WNR203" s="303"/>
      <c r="WNS203" s="303"/>
      <c r="WNT203" s="303"/>
      <c r="WNU203" s="303"/>
      <c r="WNV203" s="303"/>
      <c r="WNW203" s="303"/>
      <c r="WNX203" s="303"/>
      <c r="WNY203" s="303"/>
      <c r="WNZ203" s="303"/>
      <c r="WOA203" s="303"/>
      <c r="WOB203" s="303"/>
      <c r="WOC203" s="303"/>
      <c r="WOD203" s="303"/>
      <c r="WOE203" s="303"/>
      <c r="WOF203" s="303"/>
      <c r="WOG203" s="303"/>
      <c r="WOH203" s="303"/>
      <c r="WOI203" s="303"/>
      <c r="WOJ203" s="303"/>
      <c r="WOK203" s="303"/>
      <c r="WOL203" s="303"/>
      <c r="WOM203" s="303"/>
      <c r="WON203" s="303"/>
      <c r="WOO203" s="303"/>
      <c r="WOP203" s="303"/>
      <c r="WOQ203" s="303"/>
      <c r="WOR203" s="303"/>
      <c r="WOS203" s="303"/>
      <c r="WOT203" s="303"/>
      <c r="WOU203" s="303"/>
      <c r="WOV203" s="303"/>
      <c r="WOW203" s="303"/>
      <c r="WOX203" s="303"/>
      <c r="WOY203" s="303"/>
      <c r="WOZ203" s="303"/>
      <c r="WPA203" s="303"/>
      <c r="WPB203" s="303"/>
      <c r="WPC203" s="303"/>
      <c r="WPD203" s="303"/>
      <c r="WPE203" s="303"/>
      <c r="WPF203" s="303"/>
      <c r="WPG203" s="303"/>
      <c r="WPH203" s="303"/>
      <c r="WPI203" s="303"/>
      <c r="WPJ203" s="303"/>
      <c r="WPK203" s="303"/>
      <c r="WPL203" s="303"/>
      <c r="WPM203" s="303"/>
      <c r="WPN203" s="303"/>
      <c r="WPO203" s="303"/>
      <c r="WPP203" s="303"/>
      <c r="WPQ203" s="303"/>
      <c r="WPR203" s="303"/>
      <c r="WPS203" s="303"/>
      <c r="WPT203" s="303"/>
      <c r="WPU203" s="303"/>
      <c r="WPV203" s="303"/>
      <c r="WPW203" s="303"/>
      <c r="WPX203" s="303"/>
      <c r="WPY203" s="303"/>
      <c r="WPZ203" s="303"/>
      <c r="WQA203" s="303"/>
      <c r="WQB203" s="303"/>
      <c r="WQC203" s="303"/>
      <c r="WQD203" s="303"/>
      <c r="WQE203" s="303"/>
      <c r="WQF203" s="303"/>
      <c r="WQG203" s="303"/>
      <c r="WQH203" s="303"/>
      <c r="WQI203" s="303"/>
      <c r="WQJ203" s="303"/>
      <c r="WQK203" s="303"/>
      <c r="WQL203" s="303"/>
      <c r="WQM203" s="303"/>
      <c r="WQN203" s="303"/>
      <c r="WQO203" s="303"/>
      <c r="WQP203" s="303"/>
      <c r="WQQ203" s="303"/>
      <c r="WQR203" s="303"/>
      <c r="WQS203" s="303"/>
      <c r="WQT203" s="303"/>
      <c r="WQU203" s="303"/>
      <c r="WQV203" s="303"/>
      <c r="WQW203" s="303"/>
      <c r="WQX203" s="303"/>
      <c r="WQY203" s="303"/>
      <c r="WQZ203" s="303"/>
      <c r="WRA203" s="303"/>
      <c r="WRB203" s="303"/>
      <c r="WRC203" s="303"/>
      <c r="WRD203" s="303"/>
      <c r="WRE203" s="303"/>
      <c r="WRF203" s="303"/>
      <c r="WRG203" s="303"/>
      <c r="WRH203" s="303"/>
      <c r="WRI203" s="303"/>
      <c r="WRJ203" s="303"/>
      <c r="WRK203" s="303"/>
      <c r="WRL203" s="303"/>
      <c r="WRM203" s="303"/>
      <c r="WRN203" s="303"/>
      <c r="WRO203" s="303"/>
      <c r="WRP203" s="303"/>
      <c r="WRQ203" s="303"/>
      <c r="WRR203" s="303"/>
      <c r="WRS203" s="303"/>
      <c r="WRT203" s="303"/>
      <c r="WRU203" s="303"/>
      <c r="WRV203" s="303"/>
      <c r="WRW203" s="303"/>
      <c r="WRX203" s="303"/>
      <c r="WRY203" s="303"/>
      <c r="WRZ203" s="303"/>
      <c r="WSA203" s="303"/>
      <c r="WSB203" s="303"/>
      <c r="WSC203" s="303"/>
      <c r="WSD203" s="303"/>
      <c r="WSE203" s="303"/>
      <c r="WSF203" s="303"/>
      <c r="WSG203" s="303"/>
      <c r="WSH203" s="303"/>
      <c r="WSI203" s="303"/>
      <c r="WSJ203" s="303"/>
      <c r="WSK203" s="303"/>
      <c r="WSL203" s="303"/>
      <c r="WSM203" s="303"/>
      <c r="WSN203" s="303"/>
      <c r="WSO203" s="303"/>
      <c r="WSP203" s="303"/>
      <c r="WSQ203" s="303"/>
      <c r="WSR203" s="303"/>
      <c r="WSS203" s="303"/>
      <c r="WST203" s="303"/>
      <c r="WSU203" s="303"/>
      <c r="WSV203" s="303"/>
      <c r="WSW203" s="303"/>
      <c r="WSX203" s="303"/>
      <c r="WSY203" s="303"/>
      <c r="WSZ203" s="303"/>
      <c r="WTA203" s="303"/>
      <c r="WTB203" s="303"/>
      <c r="WTC203" s="303"/>
      <c r="WTD203" s="303"/>
      <c r="WTE203" s="303"/>
      <c r="WTF203" s="303"/>
      <c r="WTG203" s="303"/>
      <c r="WTH203" s="303"/>
      <c r="WTI203" s="303"/>
      <c r="WTJ203" s="303"/>
      <c r="WTK203" s="303"/>
      <c r="WTL203" s="303"/>
      <c r="WTM203" s="303"/>
      <c r="WTN203" s="303"/>
      <c r="WTO203" s="303"/>
      <c r="WTP203" s="303"/>
      <c r="WTQ203" s="303"/>
      <c r="WTR203" s="303"/>
      <c r="WTS203" s="303"/>
      <c r="WTT203" s="303"/>
      <c r="WTU203" s="303"/>
      <c r="WTV203" s="303"/>
      <c r="WTW203" s="303"/>
      <c r="WTX203" s="303"/>
      <c r="WTY203" s="303"/>
      <c r="WTZ203" s="303"/>
      <c r="WUA203" s="303"/>
      <c r="WUB203" s="303"/>
      <c r="WUC203" s="303"/>
      <c r="WUD203" s="303"/>
      <c r="WUE203" s="303"/>
      <c r="WUF203" s="303"/>
      <c r="WUG203" s="303"/>
      <c r="WUH203" s="303"/>
      <c r="WUI203" s="303"/>
      <c r="WUJ203" s="303"/>
      <c r="WUK203" s="303"/>
      <c r="WUL203" s="303"/>
      <c r="WUM203" s="303"/>
      <c r="WUN203" s="303"/>
      <c r="WUO203" s="303"/>
      <c r="WUP203" s="303"/>
      <c r="WUQ203" s="303"/>
      <c r="WUR203" s="303"/>
      <c r="WUS203" s="303"/>
      <c r="WUT203" s="303"/>
      <c r="WUU203" s="303"/>
      <c r="WUV203" s="303"/>
      <c r="WUW203" s="303"/>
      <c r="WUX203" s="303"/>
      <c r="WUY203" s="303"/>
      <c r="WUZ203" s="303"/>
      <c r="WVA203" s="303"/>
      <c r="WVB203" s="303"/>
      <c r="WVC203" s="303"/>
      <c r="WVD203" s="303"/>
      <c r="WVE203" s="303"/>
      <c r="WVF203" s="303"/>
      <c r="WVG203" s="303"/>
      <c r="WVH203" s="303"/>
      <c r="WVI203" s="303"/>
      <c r="WVJ203" s="303"/>
      <c r="WVK203" s="303"/>
      <c r="WVL203" s="303"/>
      <c r="WVM203" s="303"/>
      <c r="WVN203" s="303"/>
      <c r="WVO203" s="303"/>
      <c r="WVP203" s="303"/>
      <c r="WVQ203" s="303"/>
      <c r="WVR203" s="303"/>
      <c r="WVS203" s="303"/>
      <c r="WVT203" s="303"/>
      <c r="WVU203" s="303"/>
      <c r="WVV203" s="303"/>
      <c r="WVW203" s="303"/>
      <c r="WVX203" s="303"/>
      <c r="WVY203" s="303"/>
      <c r="WVZ203" s="303"/>
      <c r="WWA203" s="303"/>
      <c r="WWB203" s="303"/>
      <c r="WWC203" s="303"/>
      <c r="WWD203" s="303"/>
      <c r="WWE203" s="303"/>
      <c r="WWF203" s="303"/>
      <c r="WWG203" s="303"/>
      <c r="WWH203" s="303"/>
      <c r="WWI203" s="303"/>
      <c r="WWJ203" s="303"/>
      <c r="WWK203" s="303"/>
      <c r="WWL203" s="303"/>
      <c r="WWM203" s="303"/>
      <c r="WWN203" s="303"/>
      <c r="WWO203" s="303"/>
      <c r="WWP203" s="303"/>
      <c r="WWQ203" s="303"/>
      <c r="WWR203" s="303"/>
      <c r="WWS203" s="303"/>
      <c r="WWT203" s="303"/>
      <c r="WWU203" s="303"/>
      <c r="WWV203" s="303"/>
      <c r="WWW203" s="303"/>
      <c r="WWX203" s="303"/>
      <c r="WWY203" s="303"/>
      <c r="WWZ203" s="303"/>
      <c r="WXA203" s="303"/>
      <c r="WXB203" s="303"/>
      <c r="WXC203" s="303"/>
      <c r="WXD203" s="303"/>
      <c r="WXE203" s="303"/>
      <c r="WXF203" s="303"/>
      <c r="WXG203" s="303"/>
      <c r="WXH203" s="303"/>
      <c r="WXI203" s="303"/>
      <c r="WXJ203" s="303"/>
      <c r="WXK203" s="303"/>
      <c r="WXL203" s="303"/>
      <c r="WXM203" s="303"/>
      <c r="WXN203" s="303"/>
      <c r="WXO203" s="303"/>
      <c r="WXP203" s="303"/>
      <c r="WXQ203" s="303"/>
      <c r="WXR203" s="303"/>
      <c r="WXS203" s="303"/>
      <c r="WXT203" s="303"/>
      <c r="WXU203" s="303"/>
      <c r="WXV203" s="303"/>
      <c r="WXW203" s="303"/>
      <c r="WXX203" s="303"/>
      <c r="WXY203" s="303"/>
      <c r="WXZ203" s="303"/>
      <c r="WYA203" s="303"/>
      <c r="WYB203" s="303"/>
      <c r="WYC203" s="303"/>
      <c r="WYD203" s="303"/>
      <c r="WYE203" s="303"/>
      <c r="WYF203" s="303"/>
      <c r="WYG203" s="303"/>
      <c r="WYH203" s="303"/>
      <c r="WYI203" s="303"/>
      <c r="WYJ203" s="303"/>
      <c r="WYK203" s="303"/>
      <c r="WYL203" s="303"/>
      <c r="WYM203" s="303"/>
      <c r="WYN203" s="303"/>
      <c r="WYO203" s="303"/>
      <c r="WYP203" s="303"/>
      <c r="WYQ203" s="303"/>
      <c r="WYR203" s="303"/>
      <c r="WYS203" s="303"/>
      <c r="WYT203" s="303"/>
      <c r="WYU203" s="303"/>
      <c r="WYV203" s="303"/>
      <c r="WYW203" s="303"/>
      <c r="WYX203" s="303"/>
      <c r="WYY203" s="303"/>
      <c r="WYZ203" s="303"/>
      <c r="WZA203" s="303"/>
      <c r="WZB203" s="303"/>
      <c r="WZC203" s="303"/>
      <c r="WZD203" s="303"/>
      <c r="WZE203" s="303"/>
      <c r="WZF203" s="303"/>
      <c r="WZG203" s="303"/>
      <c r="WZH203" s="303"/>
      <c r="WZI203" s="303"/>
      <c r="WZJ203" s="303"/>
      <c r="WZK203" s="303"/>
      <c r="WZL203" s="303"/>
      <c r="WZM203" s="303"/>
      <c r="WZN203" s="303"/>
      <c r="WZO203" s="303"/>
      <c r="WZP203" s="303"/>
      <c r="WZQ203" s="303"/>
      <c r="WZR203" s="303"/>
      <c r="WZS203" s="303"/>
      <c r="WZT203" s="303"/>
      <c r="WZU203" s="303"/>
      <c r="WZV203" s="303"/>
      <c r="WZW203" s="303"/>
      <c r="WZX203" s="303"/>
      <c r="WZY203" s="303"/>
      <c r="WZZ203" s="303"/>
      <c r="XAA203" s="303"/>
      <c r="XAB203" s="303"/>
      <c r="XAC203" s="303"/>
      <c r="XAD203" s="303"/>
      <c r="XAE203" s="303"/>
      <c r="XAF203" s="303"/>
      <c r="XAG203" s="303"/>
      <c r="XAH203" s="303"/>
      <c r="XAI203" s="303"/>
      <c r="XAJ203" s="303"/>
      <c r="XAK203" s="303"/>
      <c r="XAL203" s="303"/>
      <c r="XAM203" s="303"/>
      <c r="XAN203" s="303"/>
      <c r="XAO203" s="303"/>
      <c r="XAP203" s="303"/>
      <c r="XAQ203" s="303"/>
      <c r="XAR203" s="303"/>
      <c r="XAS203" s="303"/>
      <c r="XAT203" s="303"/>
      <c r="XAU203" s="303"/>
      <c r="XAV203" s="303"/>
      <c r="XAW203" s="303"/>
      <c r="XAX203" s="303"/>
      <c r="XAY203" s="303"/>
      <c r="XAZ203" s="303"/>
      <c r="XBA203" s="303"/>
      <c r="XBB203" s="303"/>
      <c r="XBC203" s="303"/>
      <c r="XBD203" s="303"/>
      <c r="XBE203" s="303"/>
      <c r="XBF203" s="303"/>
      <c r="XBG203" s="303"/>
      <c r="XBH203" s="303"/>
      <c r="XBI203" s="303"/>
      <c r="XBJ203" s="303"/>
      <c r="XBK203" s="303"/>
      <c r="XBL203" s="303"/>
      <c r="XBM203" s="303"/>
      <c r="XBN203" s="303"/>
      <c r="XBO203" s="303"/>
      <c r="XBP203" s="303"/>
      <c r="XBQ203" s="303"/>
      <c r="XBR203" s="303"/>
      <c r="XBS203" s="303"/>
      <c r="XBT203" s="303"/>
      <c r="XBU203" s="303"/>
      <c r="XBV203" s="303"/>
      <c r="XBW203" s="303"/>
      <c r="XBX203" s="303"/>
      <c r="XBY203" s="303"/>
      <c r="XBZ203" s="303"/>
      <c r="XCA203" s="303"/>
      <c r="XCB203" s="303"/>
      <c r="XCC203" s="303"/>
      <c r="XCD203" s="303"/>
      <c r="XCE203" s="303"/>
      <c r="XCF203" s="303"/>
      <c r="XCG203" s="303"/>
      <c r="XCH203" s="303"/>
      <c r="XCI203" s="303"/>
      <c r="XCJ203" s="303"/>
      <c r="XCK203" s="303"/>
      <c r="XCL203" s="303"/>
      <c r="XCM203" s="303"/>
      <c r="XCN203" s="303"/>
      <c r="XCO203" s="303"/>
      <c r="XCP203" s="303"/>
      <c r="XCQ203" s="303"/>
      <c r="XCR203" s="303"/>
      <c r="XCS203" s="303"/>
      <c r="XCT203" s="303"/>
      <c r="XCU203" s="303"/>
      <c r="XCV203" s="303"/>
      <c r="XCW203" s="303"/>
      <c r="XCX203" s="303"/>
      <c r="XCY203" s="303"/>
      <c r="XCZ203" s="303"/>
      <c r="XDA203" s="303"/>
      <c r="XDB203" s="303"/>
      <c r="XDC203" s="303"/>
      <c r="XDD203" s="303"/>
      <c r="XDE203" s="303"/>
      <c r="XDF203" s="303"/>
      <c r="XDG203" s="303"/>
      <c r="XDH203" s="303"/>
      <c r="XDI203" s="303"/>
      <c r="XDJ203" s="303"/>
      <c r="XDK203" s="303"/>
      <c r="XDL203" s="303"/>
      <c r="XDM203" s="303"/>
      <c r="XDN203" s="303"/>
      <c r="XDO203" s="303"/>
      <c r="XDP203" s="303"/>
      <c r="XDQ203" s="303"/>
      <c r="XDR203" s="303"/>
      <c r="XDS203" s="303"/>
      <c r="XDT203" s="303"/>
      <c r="XDU203" s="303"/>
      <c r="XDV203" s="303"/>
    </row>
    <row r="204" spans="1:16350" s="297" customFormat="1" ht="36" customHeight="1" x14ac:dyDescent="0.25">
      <c r="A204" s="319" t="s">
        <v>436</v>
      </c>
      <c r="B204" s="319"/>
      <c r="C204" s="260" t="s">
        <v>2383</v>
      </c>
      <c r="D204" s="263" t="s">
        <v>2293</v>
      </c>
      <c r="E204" s="263" t="s">
        <v>7916</v>
      </c>
      <c r="F204" s="260" t="s">
        <v>2384</v>
      </c>
      <c r="G204" s="262" t="s">
        <v>2330</v>
      </c>
      <c r="H204" s="262" t="s">
        <v>2330</v>
      </c>
      <c r="I204" s="263" t="s">
        <v>2330</v>
      </c>
      <c r="J204" s="260" t="s">
        <v>283</v>
      </c>
      <c r="K204" s="260" t="s">
        <v>882</v>
      </c>
      <c r="L204" s="260">
        <v>236</v>
      </c>
      <c r="M204" s="264">
        <v>236</v>
      </c>
      <c r="N204" s="262" t="s">
        <v>2295</v>
      </c>
      <c r="O204" s="320">
        <v>33000</v>
      </c>
      <c r="P204" s="320">
        <v>3130.4347826087001</v>
      </c>
      <c r="Q204" s="321">
        <v>36100</v>
      </c>
      <c r="R204" s="321">
        <v>4069.5652173913099</v>
      </c>
      <c r="S204" s="321">
        <v>0</v>
      </c>
      <c r="T204" s="321">
        <v>37069.565217391311</v>
      </c>
      <c r="U204" s="321">
        <v>37000</v>
      </c>
      <c r="V204" s="321">
        <v>37000</v>
      </c>
      <c r="W204" s="265">
        <v>0</v>
      </c>
      <c r="X204" s="261" t="s">
        <v>2128</v>
      </c>
      <c r="Y204" s="263" t="s">
        <v>2118</v>
      </c>
      <c r="Z204" s="263" t="s">
        <v>47</v>
      </c>
      <c r="AA204" s="339">
        <v>43294</v>
      </c>
      <c r="AB204" s="336"/>
      <c r="AC204" s="301"/>
    </row>
    <row r="205" spans="1:16350" s="297" customFormat="1" ht="36" customHeight="1" x14ac:dyDescent="0.25">
      <c r="A205" s="319" t="s">
        <v>437</v>
      </c>
      <c r="B205" s="319"/>
      <c r="C205" s="260" t="s">
        <v>2402</v>
      </c>
      <c r="D205" s="263" t="s">
        <v>2293</v>
      </c>
      <c r="E205" s="263" t="s">
        <v>7916</v>
      </c>
      <c r="F205" s="260" t="s">
        <v>2403</v>
      </c>
      <c r="G205" s="262" t="s">
        <v>2334</v>
      </c>
      <c r="H205" s="262" t="s">
        <v>2334</v>
      </c>
      <c r="I205" s="263" t="s">
        <v>2334</v>
      </c>
      <c r="J205" s="260" t="s">
        <v>283</v>
      </c>
      <c r="K205" s="260" t="s">
        <v>882</v>
      </c>
      <c r="L205" s="260">
        <v>236</v>
      </c>
      <c r="M205" s="264">
        <v>236</v>
      </c>
      <c r="N205" s="262" t="s">
        <v>2295</v>
      </c>
      <c r="O205" s="320">
        <v>33000</v>
      </c>
      <c r="P205" s="320">
        <v>3130.4347826087001</v>
      </c>
      <c r="Q205" s="321">
        <v>36100</v>
      </c>
      <c r="R205" s="321">
        <v>4069.5652173913099</v>
      </c>
      <c r="S205" s="321">
        <v>0</v>
      </c>
      <c r="T205" s="321">
        <v>37069.565217391311</v>
      </c>
      <c r="U205" s="321">
        <v>37000</v>
      </c>
      <c r="V205" s="321">
        <v>37000</v>
      </c>
      <c r="W205" s="265">
        <v>0</v>
      </c>
      <c r="X205" s="261" t="s">
        <v>2128</v>
      </c>
      <c r="Y205" s="263" t="s">
        <v>2118</v>
      </c>
      <c r="Z205" s="263" t="s">
        <v>47</v>
      </c>
      <c r="AA205" s="339">
        <v>43294</v>
      </c>
      <c r="AB205" s="336"/>
      <c r="AC205" s="301"/>
    </row>
    <row r="206" spans="1:16350" s="297" customFormat="1" ht="32.25" customHeight="1" x14ac:dyDescent="0.25">
      <c r="A206" s="319" t="s">
        <v>438</v>
      </c>
      <c r="B206" s="319"/>
      <c r="C206" s="260" t="s">
        <v>2371</v>
      </c>
      <c r="D206" s="263" t="s">
        <v>2293</v>
      </c>
      <c r="E206" s="263" t="s">
        <v>7916</v>
      </c>
      <c r="F206" s="260" t="s">
        <v>2372</v>
      </c>
      <c r="G206" s="262" t="s">
        <v>2373</v>
      </c>
      <c r="H206" s="262" t="s">
        <v>2373</v>
      </c>
      <c r="I206" s="263" t="s">
        <v>2373</v>
      </c>
      <c r="J206" s="260" t="s">
        <v>283</v>
      </c>
      <c r="K206" s="260" t="s">
        <v>882</v>
      </c>
      <c r="L206" s="260">
        <v>236</v>
      </c>
      <c r="M206" s="264">
        <v>236</v>
      </c>
      <c r="N206" s="262" t="s">
        <v>2295</v>
      </c>
      <c r="O206" s="320">
        <v>33000</v>
      </c>
      <c r="P206" s="320">
        <v>3130.4347826087001</v>
      </c>
      <c r="Q206" s="321">
        <v>36100</v>
      </c>
      <c r="R206" s="321">
        <v>4069.5652173913099</v>
      </c>
      <c r="S206" s="321">
        <v>0</v>
      </c>
      <c r="T206" s="321">
        <v>37069.565217391311</v>
      </c>
      <c r="U206" s="321">
        <v>37000</v>
      </c>
      <c r="V206" s="321">
        <v>37000</v>
      </c>
      <c r="W206" s="265">
        <v>0</v>
      </c>
      <c r="X206" s="261" t="s">
        <v>2128</v>
      </c>
      <c r="Y206" s="263" t="s">
        <v>2118</v>
      </c>
      <c r="Z206" s="263" t="s">
        <v>47</v>
      </c>
      <c r="AA206" s="339">
        <v>43294</v>
      </c>
      <c r="AB206" s="336"/>
      <c r="AC206" s="301"/>
    </row>
    <row r="207" spans="1:16350" s="297" customFormat="1" ht="32.25" customHeight="1" x14ac:dyDescent="0.25">
      <c r="A207" s="319" t="s">
        <v>439</v>
      </c>
      <c r="B207" s="319"/>
      <c r="C207" s="260" t="s">
        <v>2394</v>
      </c>
      <c r="D207" s="263" t="s">
        <v>2293</v>
      </c>
      <c r="E207" s="263" t="s">
        <v>7916</v>
      </c>
      <c r="F207" s="260" t="s">
        <v>2395</v>
      </c>
      <c r="G207" s="262" t="s">
        <v>2329</v>
      </c>
      <c r="H207" s="262" t="s">
        <v>2329</v>
      </c>
      <c r="I207" s="263" t="s">
        <v>2329</v>
      </c>
      <c r="J207" s="260" t="s">
        <v>283</v>
      </c>
      <c r="K207" s="260" t="s">
        <v>882</v>
      </c>
      <c r="L207" s="260">
        <v>236</v>
      </c>
      <c r="M207" s="264">
        <v>236</v>
      </c>
      <c r="N207" s="262" t="s">
        <v>2295</v>
      </c>
      <c r="O207" s="320">
        <v>33000</v>
      </c>
      <c r="P207" s="320">
        <v>3130.4347826087001</v>
      </c>
      <c r="Q207" s="321">
        <v>36100</v>
      </c>
      <c r="R207" s="321">
        <v>4069.5652173913099</v>
      </c>
      <c r="S207" s="321">
        <v>0</v>
      </c>
      <c r="T207" s="321">
        <v>37069.565217391311</v>
      </c>
      <c r="U207" s="321">
        <v>37000</v>
      </c>
      <c r="V207" s="321">
        <v>37000</v>
      </c>
      <c r="W207" s="265">
        <v>0</v>
      </c>
      <c r="X207" s="261" t="s">
        <v>2128</v>
      </c>
      <c r="Y207" s="263" t="s">
        <v>2118</v>
      </c>
      <c r="Z207" s="263" t="s">
        <v>47</v>
      </c>
      <c r="AA207" s="339">
        <v>43294</v>
      </c>
      <c r="AB207" s="336"/>
      <c r="AC207" s="301"/>
    </row>
    <row r="208" spans="1:16350" s="297" customFormat="1" ht="32.25" customHeight="1" x14ac:dyDescent="0.25">
      <c r="A208" s="319" t="s">
        <v>440</v>
      </c>
      <c r="B208" s="319"/>
      <c r="C208" s="260" t="s">
        <v>2388</v>
      </c>
      <c r="D208" s="263" t="s">
        <v>2293</v>
      </c>
      <c r="E208" s="263" t="s">
        <v>7916</v>
      </c>
      <c r="F208" s="260" t="s">
        <v>2389</v>
      </c>
      <c r="G208" s="262" t="s">
        <v>2390</v>
      </c>
      <c r="H208" s="262" t="s">
        <v>2390</v>
      </c>
      <c r="I208" s="263" t="s">
        <v>2390</v>
      </c>
      <c r="J208" s="260" t="s">
        <v>283</v>
      </c>
      <c r="K208" s="260" t="s">
        <v>882</v>
      </c>
      <c r="L208" s="260">
        <v>236</v>
      </c>
      <c r="M208" s="264">
        <v>236</v>
      </c>
      <c r="N208" s="262" t="s">
        <v>2295</v>
      </c>
      <c r="O208" s="320">
        <v>33000</v>
      </c>
      <c r="P208" s="320">
        <v>3130.4347826087001</v>
      </c>
      <c r="Q208" s="321">
        <v>36100</v>
      </c>
      <c r="R208" s="321">
        <v>4069.5652173913099</v>
      </c>
      <c r="S208" s="321">
        <v>0</v>
      </c>
      <c r="T208" s="321">
        <v>37069.565217391311</v>
      </c>
      <c r="U208" s="321">
        <v>37000</v>
      </c>
      <c r="V208" s="321">
        <v>37000</v>
      </c>
      <c r="W208" s="265">
        <v>0</v>
      </c>
      <c r="X208" s="261" t="s">
        <v>2128</v>
      </c>
      <c r="Y208" s="263" t="s">
        <v>2118</v>
      </c>
      <c r="Z208" s="263" t="s">
        <v>47</v>
      </c>
      <c r="AA208" s="339">
        <v>43294</v>
      </c>
      <c r="AB208" s="336"/>
      <c r="AC208" s="301"/>
    </row>
    <row r="209" spans="1:28" s="301" customFormat="1" ht="32.25" customHeight="1" x14ac:dyDescent="0.25">
      <c r="A209" s="319" t="s">
        <v>174</v>
      </c>
      <c r="B209" s="319"/>
      <c r="C209" s="260" t="s">
        <v>2343</v>
      </c>
      <c r="D209" s="263" t="s">
        <v>2293</v>
      </c>
      <c r="E209" s="263" t="s">
        <v>7916</v>
      </c>
      <c r="F209" s="260" t="s">
        <v>2344</v>
      </c>
      <c r="G209" s="262" t="s">
        <v>2322</v>
      </c>
      <c r="H209" s="262" t="s">
        <v>2322</v>
      </c>
      <c r="I209" s="263" t="s">
        <v>2322</v>
      </c>
      <c r="J209" s="260" t="s">
        <v>283</v>
      </c>
      <c r="K209" s="260" t="s">
        <v>882</v>
      </c>
      <c r="L209" s="260">
        <v>236</v>
      </c>
      <c r="M209" s="264">
        <v>236</v>
      </c>
      <c r="N209" s="262" t="s">
        <v>2295</v>
      </c>
      <c r="O209" s="320">
        <v>33000</v>
      </c>
      <c r="P209" s="320">
        <v>3130.4347826087001</v>
      </c>
      <c r="Q209" s="321">
        <v>36100</v>
      </c>
      <c r="R209" s="321">
        <v>4069.5652173913099</v>
      </c>
      <c r="S209" s="321">
        <v>0</v>
      </c>
      <c r="T209" s="321">
        <v>37069.565217391311</v>
      </c>
      <c r="U209" s="321">
        <v>37000</v>
      </c>
      <c r="V209" s="321">
        <v>37000</v>
      </c>
      <c r="W209" s="265">
        <v>0</v>
      </c>
      <c r="X209" s="261" t="s">
        <v>2128</v>
      </c>
      <c r="Y209" s="263" t="s">
        <v>2118</v>
      </c>
      <c r="Z209" s="263" t="s">
        <v>47</v>
      </c>
      <c r="AA209" s="339">
        <v>43294</v>
      </c>
      <c r="AB209" s="336"/>
    </row>
    <row r="210" spans="1:28" s="301" customFormat="1" ht="32.25" customHeight="1" x14ac:dyDescent="0.25">
      <c r="A210" s="319" t="s">
        <v>632</v>
      </c>
      <c r="B210" s="319"/>
      <c r="C210" s="260" t="s">
        <v>2396</v>
      </c>
      <c r="D210" s="263" t="s">
        <v>2293</v>
      </c>
      <c r="E210" s="263" t="s">
        <v>7916</v>
      </c>
      <c r="F210" s="260" t="s">
        <v>2397</v>
      </c>
      <c r="G210" s="262" t="s">
        <v>2298</v>
      </c>
      <c r="H210" s="262" t="s">
        <v>2298</v>
      </c>
      <c r="I210" s="263" t="s">
        <v>2298</v>
      </c>
      <c r="J210" s="260" t="s">
        <v>283</v>
      </c>
      <c r="K210" s="260" t="s">
        <v>882</v>
      </c>
      <c r="L210" s="260">
        <v>236</v>
      </c>
      <c r="M210" s="264">
        <v>236</v>
      </c>
      <c r="N210" s="262" t="s">
        <v>2295</v>
      </c>
      <c r="O210" s="320">
        <v>33000</v>
      </c>
      <c r="P210" s="320">
        <v>3130.4347826087001</v>
      </c>
      <c r="Q210" s="321">
        <v>36100</v>
      </c>
      <c r="R210" s="321">
        <v>4069.5652173913099</v>
      </c>
      <c r="S210" s="321">
        <v>0</v>
      </c>
      <c r="T210" s="321">
        <v>37069.565217391311</v>
      </c>
      <c r="U210" s="321">
        <v>37000</v>
      </c>
      <c r="V210" s="321">
        <v>37000</v>
      </c>
      <c r="W210" s="265">
        <v>0</v>
      </c>
      <c r="X210" s="261" t="s">
        <v>2128</v>
      </c>
      <c r="Y210" s="263" t="s">
        <v>2118</v>
      </c>
      <c r="Z210" s="263" t="s">
        <v>47</v>
      </c>
      <c r="AA210" s="339">
        <v>43294</v>
      </c>
      <c r="AB210" s="336"/>
    </row>
    <row r="211" spans="1:28" s="301" customFormat="1" ht="32.25" customHeight="1" x14ac:dyDescent="0.25">
      <c r="A211" s="319" t="s">
        <v>9110</v>
      </c>
      <c r="B211" s="319"/>
      <c r="C211" s="260" t="s">
        <v>2363</v>
      </c>
      <c r="D211" s="263" t="s">
        <v>2293</v>
      </c>
      <c r="E211" s="263" t="s">
        <v>7916</v>
      </c>
      <c r="F211" s="260" t="s">
        <v>2364</v>
      </c>
      <c r="G211" s="262" t="s">
        <v>2308</v>
      </c>
      <c r="H211" s="262" t="s">
        <v>2308</v>
      </c>
      <c r="I211" s="263" t="s">
        <v>2308</v>
      </c>
      <c r="J211" s="260" t="s">
        <v>283</v>
      </c>
      <c r="K211" s="260" t="s">
        <v>882</v>
      </c>
      <c r="L211" s="260">
        <v>236</v>
      </c>
      <c r="M211" s="264">
        <v>236</v>
      </c>
      <c r="N211" s="262" t="s">
        <v>2295</v>
      </c>
      <c r="O211" s="320">
        <v>33000</v>
      </c>
      <c r="P211" s="320">
        <v>3130.4347826087001</v>
      </c>
      <c r="Q211" s="321">
        <v>36100</v>
      </c>
      <c r="R211" s="321">
        <v>4069.5652173913099</v>
      </c>
      <c r="S211" s="321">
        <v>0</v>
      </c>
      <c r="T211" s="321">
        <v>37069.565217391311</v>
      </c>
      <c r="U211" s="321">
        <v>37000</v>
      </c>
      <c r="V211" s="321">
        <v>37000</v>
      </c>
      <c r="W211" s="265">
        <v>0</v>
      </c>
      <c r="X211" s="261" t="s">
        <v>2128</v>
      </c>
      <c r="Y211" s="263" t="s">
        <v>2118</v>
      </c>
      <c r="Z211" s="263" t="s">
        <v>47</v>
      </c>
      <c r="AA211" s="339">
        <v>43294</v>
      </c>
      <c r="AB211" s="336"/>
    </row>
    <row r="212" spans="1:28" s="301" customFormat="1" ht="32.25" customHeight="1" x14ac:dyDescent="0.25">
      <c r="A212" s="319" t="s">
        <v>9111</v>
      </c>
      <c r="B212" s="319"/>
      <c r="C212" s="260" t="s">
        <v>2340</v>
      </c>
      <c r="D212" s="263" t="s">
        <v>2293</v>
      </c>
      <c r="E212" s="263" t="s">
        <v>7916</v>
      </c>
      <c r="F212" s="260" t="s">
        <v>2341</v>
      </c>
      <c r="G212" s="262" t="s">
        <v>2342</v>
      </c>
      <c r="H212" s="262" t="s">
        <v>2342</v>
      </c>
      <c r="I212" s="263" t="s">
        <v>2342</v>
      </c>
      <c r="J212" s="260" t="s">
        <v>283</v>
      </c>
      <c r="K212" s="260" t="s">
        <v>882</v>
      </c>
      <c r="L212" s="260">
        <v>236</v>
      </c>
      <c r="M212" s="264">
        <v>236</v>
      </c>
      <c r="N212" s="262" t="s">
        <v>2295</v>
      </c>
      <c r="O212" s="320">
        <v>33000</v>
      </c>
      <c r="P212" s="320">
        <v>3130.4347826087001</v>
      </c>
      <c r="Q212" s="321">
        <v>36100</v>
      </c>
      <c r="R212" s="321">
        <v>4069.5652173913099</v>
      </c>
      <c r="S212" s="321">
        <v>0</v>
      </c>
      <c r="T212" s="321">
        <v>37069.565217391311</v>
      </c>
      <c r="U212" s="321">
        <v>37000</v>
      </c>
      <c r="V212" s="321">
        <v>37000</v>
      </c>
      <c r="W212" s="265">
        <v>0</v>
      </c>
      <c r="X212" s="261" t="s">
        <v>2128</v>
      </c>
      <c r="Y212" s="263" t="s">
        <v>2118</v>
      </c>
      <c r="Z212" s="263" t="s">
        <v>47</v>
      </c>
      <c r="AA212" s="339">
        <v>43294</v>
      </c>
      <c r="AB212" s="336"/>
    </row>
    <row r="213" spans="1:28" s="301" customFormat="1" ht="32.25" customHeight="1" x14ac:dyDescent="0.25">
      <c r="A213" s="319" t="s">
        <v>199</v>
      </c>
      <c r="B213" s="319"/>
      <c r="C213" s="260" t="s">
        <v>2350</v>
      </c>
      <c r="D213" s="263" t="s">
        <v>2293</v>
      </c>
      <c r="E213" s="263" t="s">
        <v>7916</v>
      </c>
      <c r="F213" s="260" t="s">
        <v>2351</v>
      </c>
      <c r="G213" s="262" t="s">
        <v>2319</v>
      </c>
      <c r="H213" s="262" t="s">
        <v>2319</v>
      </c>
      <c r="I213" s="263" t="s">
        <v>2319</v>
      </c>
      <c r="J213" s="260" t="s">
        <v>283</v>
      </c>
      <c r="K213" s="260" t="s">
        <v>882</v>
      </c>
      <c r="L213" s="260">
        <v>236</v>
      </c>
      <c r="M213" s="264">
        <v>236</v>
      </c>
      <c r="N213" s="262" t="s">
        <v>2295</v>
      </c>
      <c r="O213" s="320">
        <v>33000</v>
      </c>
      <c r="P213" s="320">
        <v>3130.4347826087001</v>
      </c>
      <c r="Q213" s="321">
        <v>36100</v>
      </c>
      <c r="R213" s="321">
        <v>4069.5652173913099</v>
      </c>
      <c r="S213" s="321">
        <v>0</v>
      </c>
      <c r="T213" s="321">
        <v>37069.565217391311</v>
      </c>
      <c r="U213" s="321">
        <v>37000</v>
      </c>
      <c r="V213" s="321">
        <v>37000</v>
      </c>
      <c r="W213" s="265">
        <v>0</v>
      </c>
      <c r="X213" s="261" t="s">
        <v>2128</v>
      </c>
      <c r="Y213" s="263" t="s">
        <v>2118</v>
      </c>
      <c r="Z213" s="263" t="s">
        <v>47</v>
      </c>
      <c r="AA213" s="339">
        <v>43294</v>
      </c>
      <c r="AB213" s="336"/>
    </row>
    <row r="214" spans="1:28" s="301" customFormat="1" ht="32.25" customHeight="1" x14ac:dyDescent="0.25">
      <c r="A214" s="319" t="s">
        <v>200</v>
      </c>
      <c r="B214" s="319"/>
      <c r="C214" s="260" t="s">
        <v>2356</v>
      </c>
      <c r="D214" s="263" t="s">
        <v>2293</v>
      </c>
      <c r="E214" s="263" t="s">
        <v>7916</v>
      </c>
      <c r="F214" s="260" t="s">
        <v>2357</v>
      </c>
      <c r="G214" s="262" t="s">
        <v>2313</v>
      </c>
      <c r="H214" s="262" t="s">
        <v>2313</v>
      </c>
      <c r="I214" s="263" t="s">
        <v>2313</v>
      </c>
      <c r="J214" s="260" t="s">
        <v>283</v>
      </c>
      <c r="K214" s="260" t="s">
        <v>882</v>
      </c>
      <c r="L214" s="260">
        <v>236</v>
      </c>
      <c r="M214" s="264">
        <v>236</v>
      </c>
      <c r="N214" s="262" t="s">
        <v>2295</v>
      </c>
      <c r="O214" s="320">
        <v>33000</v>
      </c>
      <c r="P214" s="320">
        <v>3130.4347826087001</v>
      </c>
      <c r="Q214" s="321">
        <v>36100</v>
      </c>
      <c r="R214" s="321">
        <v>4069.5652173913099</v>
      </c>
      <c r="S214" s="321">
        <v>0</v>
      </c>
      <c r="T214" s="321">
        <v>37069.565217391311</v>
      </c>
      <c r="U214" s="321">
        <v>37000</v>
      </c>
      <c r="V214" s="321">
        <v>37000</v>
      </c>
      <c r="W214" s="265">
        <v>0</v>
      </c>
      <c r="X214" s="261" t="s">
        <v>2128</v>
      </c>
      <c r="Y214" s="263" t="s">
        <v>2118</v>
      </c>
      <c r="Z214" s="263" t="s">
        <v>47</v>
      </c>
      <c r="AA214" s="339">
        <v>43294</v>
      </c>
      <c r="AB214" s="336"/>
    </row>
    <row r="215" spans="1:28" s="301" customFormat="1" ht="32.25" customHeight="1" x14ac:dyDescent="0.25">
      <c r="A215" s="319" t="s">
        <v>814</v>
      </c>
      <c r="B215" s="319"/>
      <c r="C215" s="260" t="s">
        <v>2354</v>
      </c>
      <c r="D215" s="263" t="s">
        <v>2293</v>
      </c>
      <c r="E215" s="263" t="s">
        <v>7916</v>
      </c>
      <c r="F215" s="260" t="s">
        <v>2355</v>
      </c>
      <c r="G215" s="262" t="s">
        <v>2312</v>
      </c>
      <c r="H215" s="262" t="s">
        <v>2312</v>
      </c>
      <c r="I215" s="263" t="s">
        <v>2312</v>
      </c>
      <c r="J215" s="260" t="s">
        <v>283</v>
      </c>
      <c r="K215" s="260" t="s">
        <v>882</v>
      </c>
      <c r="L215" s="260">
        <v>236</v>
      </c>
      <c r="M215" s="264">
        <v>236</v>
      </c>
      <c r="N215" s="262" t="s">
        <v>2295</v>
      </c>
      <c r="O215" s="320">
        <v>33000</v>
      </c>
      <c r="P215" s="320">
        <v>3130.4347826087001</v>
      </c>
      <c r="Q215" s="321">
        <v>36100</v>
      </c>
      <c r="R215" s="321">
        <v>4069.5652173913099</v>
      </c>
      <c r="S215" s="321">
        <v>0</v>
      </c>
      <c r="T215" s="321">
        <v>37069.565217391311</v>
      </c>
      <c r="U215" s="321">
        <v>37000</v>
      </c>
      <c r="V215" s="321">
        <v>37000</v>
      </c>
      <c r="W215" s="265">
        <v>0</v>
      </c>
      <c r="X215" s="261" t="s">
        <v>2128</v>
      </c>
      <c r="Y215" s="263" t="s">
        <v>2118</v>
      </c>
      <c r="Z215" s="263" t="s">
        <v>47</v>
      </c>
      <c r="AA215" s="339">
        <v>43294</v>
      </c>
      <c r="AB215" s="336"/>
    </row>
    <row r="216" spans="1:28" s="301" customFormat="1" ht="32.25" customHeight="1" x14ac:dyDescent="0.25">
      <c r="A216" s="319" t="s">
        <v>175</v>
      </c>
      <c r="B216" s="319"/>
      <c r="C216" s="260" t="s">
        <v>2360</v>
      </c>
      <c r="D216" s="263" t="s">
        <v>2293</v>
      </c>
      <c r="E216" s="263" t="s">
        <v>7916</v>
      </c>
      <c r="F216" s="260" t="s">
        <v>2361</v>
      </c>
      <c r="G216" s="262" t="s">
        <v>2362</v>
      </c>
      <c r="H216" s="262" t="s">
        <v>2362</v>
      </c>
      <c r="I216" s="263" t="s">
        <v>2362</v>
      </c>
      <c r="J216" s="260" t="s">
        <v>283</v>
      </c>
      <c r="K216" s="260" t="s">
        <v>882</v>
      </c>
      <c r="L216" s="260">
        <v>236</v>
      </c>
      <c r="M216" s="264">
        <v>236</v>
      </c>
      <c r="N216" s="262" t="s">
        <v>2295</v>
      </c>
      <c r="O216" s="320">
        <v>33000</v>
      </c>
      <c r="P216" s="320">
        <v>3130.4347826087001</v>
      </c>
      <c r="Q216" s="321">
        <v>36100</v>
      </c>
      <c r="R216" s="321">
        <v>4069.5652173913099</v>
      </c>
      <c r="S216" s="321">
        <v>0</v>
      </c>
      <c r="T216" s="321">
        <v>37069.565217391311</v>
      </c>
      <c r="U216" s="321">
        <v>37000</v>
      </c>
      <c r="V216" s="321">
        <v>37000</v>
      </c>
      <c r="W216" s="265">
        <v>0</v>
      </c>
      <c r="X216" s="261" t="s">
        <v>2128</v>
      </c>
      <c r="Y216" s="263" t="s">
        <v>2118</v>
      </c>
      <c r="Z216" s="263" t="s">
        <v>47</v>
      </c>
      <c r="AA216" s="339">
        <v>43294</v>
      </c>
      <c r="AB216" s="336"/>
    </row>
    <row r="217" spans="1:28" s="301" customFormat="1" ht="32.25" customHeight="1" x14ac:dyDescent="0.25">
      <c r="A217" s="319" t="s">
        <v>841</v>
      </c>
      <c r="B217" s="319"/>
      <c r="C217" s="260" t="s">
        <v>2377</v>
      </c>
      <c r="D217" s="263" t="s">
        <v>2293</v>
      </c>
      <c r="E217" s="263" t="s">
        <v>7916</v>
      </c>
      <c r="F217" s="260" t="s">
        <v>2378</v>
      </c>
      <c r="G217" s="262" t="s">
        <v>2379</v>
      </c>
      <c r="H217" s="262" t="s">
        <v>2379</v>
      </c>
      <c r="I217" s="263" t="s">
        <v>2379</v>
      </c>
      <c r="J217" s="260" t="s">
        <v>283</v>
      </c>
      <c r="K217" s="260" t="s">
        <v>882</v>
      </c>
      <c r="L217" s="260">
        <v>236</v>
      </c>
      <c r="M217" s="264">
        <v>236</v>
      </c>
      <c r="N217" s="262" t="s">
        <v>2295</v>
      </c>
      <c r="O217" s="320">
        <v>33000</v>
      </c>
      <c r="P217" s="320">
        <v>3130.4347826087001</v>
      </c>
      <c r="Q217" s="321">
        <v>36100</v>
      </c>
      <c r="R217" s="321">
        <v>4069.5652173913099</v>
      </c>
      <c r="S217" s="321">
        <v>0</v>
      </c>
      <c r="T217" s="321">
        <v>37069.565217391311</v>
      </c>
      <c r="U217" s="321">
        <v>37000</v>
      </c>
      <c r="V217" s="321">
        <v>37000</v>
      </c>
      <c r="W217" s="265">
        <v>0</v>
      </c>
      <c r="X217" s="261" t="s">
        <v>2128</v>
      </c>
      <c r="Y217" s="263" t="s">
        <v>2118</v>
      </c>
      <c r="Z217" s="263" t="s">
        <v>47</v>
      </c>
      <c r="AA217" s="339">
        <v>43294</v>
      </c>
      <c r="AB217" s="336"/>
    </row>
    <row r="218" spans="1:28" s="301" customFormat="1" ht="32.25" customHeight="1" x14ac:dyDescent="0.25">
      <c r="A218" s="319" t="s">
        <v>9445</v>
      </c>
      <c r="B218" s="319"/>
      <c r="C218" s="260" t="s">
        <v>2358</v>
      </c>
      <c r="D218" s="263" t="s">
        <v>2293</v>
      </c>
      <c r="E218" s="263" t="s">
        <v>7916</v>
      </c>
      <c r="F218" s="260" t="s">
        <v>2359</v>
      </c>
      <c r="G218" s="262" t="s">
        <v>2314</v>
      </c>
      <c r="H218" s="262" t="s">
        <v>2314</v>
      </c>
      <c r="I218" s="263" t="s">
        <v>2314</v>
      </c>
      <c r="J218" s="260" t="s">
        <v>283</v>
      </c>
      <c r="K218" s="260" t="s">
        <v>882</v>
      </c>
      <c r="L218" s="260">
        <v>236</v>
      </c>
      <c r="M218" s="264">
        <v>236</v>
      </c>
      <c r="N218" s="262" t="s">
        <v>2295</v>
      </c>
      <c r="O218" s="320">
        <v>33000</v>
      </c>
      <c r="P218" s="320">
        <v>3130.4347826087001</v>
      </c>
      <c r="Q218" s="321">
        <v>36100</v>
      </c>
      <c r="R218" s="321">
        <v>4069.5652173913099</v>
      </c>
      <c r="S218" s="321">
        <v>0</v>
      </c>
      <c r="T218" s="321">
        <v>37069.565217391311</v>
      </c>
      <c r="U218" s="321">
        <v>37000</v>
      </c>
      <c r="V218" s="321">
        <v>37000</v>
      </c>
      <c r="W218" s="265">
        <v>0</v>
      </c>
      <c r="X218" s="261" t="s">
        <v>2128</v>
      </c>
      <c r="Y218" s="263" t="s">
        <v>2118</v>
      </c>
      <c r="Z218" s="263" t="s">
        <v>47</v>
      </c>
      <c r="AA218" s="339">
        <v>43294</v>
      </c>
      <c r="AB218" s="336"/>
    </row>
    <row r="219" spans="1:28" s="301" customFormat="1" ht="32.25" customHeight="1" x14ac:dyDescent="0.25">
      <c r="A219" s="319" t="s">
        <v>9446</v>
      </c>
      <c r="B219" s="319"/>
      <c r="C219" s="260" t="s">
        <v>2348</v>
      </c>
      <c r="D219" s="263" t="s">
        <v>2293</v>
      </c>
      <c r="E219" s="263" t="s">
        <v>7916</v>
      </c>
      <c r="F219" s="260" t="s">
        <v>2349</v>
      </c>
      <c r="G219" s="262" t="s">
        <v>2309</v>
      </c>
      <c r="H219" s="262" t="s">
        <v>2309</v>
      </c>
      <c r="I219" s="263" t="s">
        <v>2309</v>
      </c>
      <c r="J219" s="260" t="s">
        <v>283</v>
      </c>
      <c r="K219" s="260" t="s">
        <v>9206</v>
      </c>
      <c r="L219" s="260">
        <v>236</v>
      </c>
      <c r="M219" s="264">
        <v>236</v>
      </c>
      <c r="N219" s="262" t="s">
        <v>2295</v>
      </c>
      <c r="O219" s="320">
        <v>33000</v>
      </c>
      <c r="P219" s="320">
        <v>3130.4347826087001</v>
      </c>
      <c r="Q219" s="321">
        <v>36100</v>
      </c>
      <c r="R219" s="321">
        <v>4069.5652173913099</v>
      </c>
      <c r="S219" s="321">
        <v>0</v>
      </c>
      <c r="T219" s="321">
        <v>37069.565217391311</v>
      </c>
      <c r="U219" s="321">
        <v>37000</v>
      </c>
      <c r="V219" s="321">
        <v>37000</v>
      </c>
      <c r="W219" s="265">
        <v>0</v>
      </c>
      <c r="X219" s="261" t="s">
        <v>2128</v>
      </c>
      <c r="Y219" s="263" t="s">
        <v>2118</v>
      </c>
      <c r="Z219" s="263" t="s">
        <v>47</v>
      </c>
      <c r="AA219" s="339">
        <v>43294</v>
      </c>
      <c r="AB219" s="336"/>
    </row>
    <row r="220" spans="1:28" s="301" customFormat="1" ht="32.25" customHeight="1" x14ac:dyDescent="0.25">
      <c r="A220" s="319" t="s">
        <v>9447</v>
      </c>
      <c r="B220" s="319"/>
      <c r="C220" s="260" t="s">
        <v>2352</v>
      </c>
      <c r="D220" s="263" t="s">
        <v>2293</v>
      </c>
      <c r="E220" s="263" t="s">
        <v>7916</v>
      </c>
      <c r="F220" s="260" t="s">
        <v>2353</v>
      </c>
      <c r="G220" s="262" t="s">
        <v>2323</v>
      </c>
      <c r="H220" s="262" t="s">
        <v>2323</v>
      </c>
      <c r="I220" s="263" t="s">
        <v>2323</v>
      </c>
      <c r="J220" s="260" t="s">
        <v>283</v>
      </c>
      <c r="K220" s="260" t="s">
        <v>882</v>
      </c>
      <c r="L220" s="260">
        <v>236</v>
      </c>
      <c r="M220" s="264">
        <v>236</v>
      </c>
      <c r="N220" s="262" t="s">
        <v>2295</v>
      </c>
      <c r="O220" s="320">
        <v>33000</v>
      </c>
      <c r="P220" s="320">
        <v>3130.4347826087001</v>
      </c>
      <c r="Q220" s="321">
        <v>36100</v>
      </c>
      <c r="R220" s="321">
        <v>4069.5652173913099</v>
      </c>
      <c r="S220" s="321">
        <v>0</v>
      </c>
      <c r="T220" s="321">
        <v>37069.565217391311</v>
      </c>
      <c r="U220" s="321">
        <v>37000</v>
      </c>
      <c r="V220" s="321">
        <v>37000</v>
      </c>
      <c r="W220" s="265">
        <v>0</v>
      </c>
      <c r="X220" s="261" t="s">
        <v>2128</v>
      </c>
      <c r="Y220" s="263" t="s">
        <v>2118</v>
      </c>
      <c r="Z220" s="263" t="s">
        <v>47</v>
      </c>
      <c r="AA220" s="339">
        <v>43294</v>
      </c>
      <c r="AB220" s="336"/>
    </row>
    <row r="221" spans="1:28" s="301" customFormat="1" ht="32.25" customHeight="1" x14ac:dyDescent="0.25">
      <c r="A221" s="319" t="s">
        <v>9448</v>
      </c>
      <c r="B221" s="319"/>
      <c r="C221" s="260" t="s">
        <v>2400</v>
      </c>
      <c r="D221" s="263" t="s">
        <v>2293</v>
      </c>
      <c r="E221" s="263" t="s">
        <v>7916</v>
      </c>
      <c r="F221" s="260" t="s">
        <v>2401</v>
      </c>
      <c r="G221" s="262" t="s">
        <v>2331</v>
      </c>
      <c r="H221" s="262" t="s">
        <v>2331</v>
      </c>
      <c r="I221" s="263" t="s">
        <v>2331</v>
      </c>
      <c r="J221" s="260" t="s">
        <v>283</v>
      </c>
      <c r="K221" s="260" t="s">
        <v>882</v>
      </c>
      <c r="L221" s="260">
        <v>236</v>
      </c>
      <c r="M221" s="264">
        <v>236</v>
      </c>
      <c r="N221" s="262" t="s">
        <v>2295</v>
      </c>
      <c r="O221" s="320">
        <v>33000</v>
      </c>
      <c r="P221" s="320">
        <v>3130.4347826087001</v>
      </c>
      <c r="Q221" s="321">
        <v>36100</v>
      </c>
      <c r="R221" s="321">
        <v>4069.5652173913099</v>
      </c>
      <c r="S221" s="321">
        <v>0</v>
      </c>
      <c r="T221" s="321">
        <v>37069.565217391311</v>
      </c>
      <c r="U221" s="321">
        <v>37000</v>
      </c>
      <c r="V221" s="321">
        <v>37000</v>
      </c>
      <c r="W221" s="265">
        <v>0</v>
      </c>
      <c r="X221" s="261" t="s">
        <v>2128</v>
      </c>
      <c r="Y221" s="263" t="s">
        <v>2118</v>
      </c>
      <c r="Z221" s="263" t="s">
        <v>47</v>
      </c>
      <c r="AA221" s="339">
        <v>43294</v>
      </c>
      <c r="AB221" s="336"/>
    </row>
    <row r="222" spans="1:28" s="301" customFormat="1" ht="32.25" customHeight="1" x14ac:dyDescent="0.25">
      <c r="A222" s="319" t="s">
        <v>842</v>
      </c>
      <c r="B222" s="319"/>
      <c r="C222" s="260" t="s">
        <v>2440</v>
      </c>
      <c r="D222" s="263" t="s">
        <v>2415</v>
      </c>
      <c r="E222" s="263" t="s">
        <v>7916</v>
      </c>
      <c r="F222" s="260" t="s">
        <v>2441</v>
      </c>
      <c r="G222" s="262" t="s">
        <v>2442</v>
      </c>
      <c r="H222" s="262" t="s">
        <v>7765</v>
      </c>
      <c r="I222" s="263" t="s">
        <v>2442</v>
      </c>
      <c r="J222" s="260" t="s">
        <v>283</v>
      </c>
      <c r="K222" s="260" t="s">
        <v>95</v>
      </c>
      <c r="L222" s="260">
        <v>238</v>
      </c>
      <c r="M222" s="264">
        <v>238</v>
      </c>
      <c r="N222" s="262" t="s">
        <v>2416</v>
      </c>
      <c r="O222" s="320">
        <v>55126</v>
      </c>
      <c r="P222" s="320">
        <v>23281.043478260901</v>
      </c>
      <c r="Q222" s="321">
        <v>78400</v>
      </c>
      <c r="R222" s="321">
        <v>30265.35652173917</v>
      </c>
      <c r="S222" s="321">
        <v>0</v>
      </c>
      <c r="T222" s="321">
        <v>85391.356521739173</v>
      </c>
      <c r="U222" s="321">
        <v>85300</v>
      </c>
      <c r="V222" s="321">
        <v>85300</v>
      </c>
      <c r="W222" s="265">
        <v>0</v>
      </c>
      <c r="X222" s="261" t="s">
        <v>2128</v>
      </c>
      <c r="Y222" s="263" t="s">
        <v>2118</v>
      </c>
      <c r="Z222" s="263" t="s">
        <v>68</v>
      </c>
      <c r="AA222" s="339">
        <v>43294</v>
      </c>
      <c r="AB222" s="336"/>
    </row>
    <row r="223" spans="1:28" s="301" customFormat="1" ht="32.25" customHeight="1" x14ac:dyDescent="0.25">
      <c r="A223" s="319" t="s">
        <v>635</v>
      </c>
      <c r="B223" s="319"/>
      <c r="C223" s="260" t="s">
        <v>2476</v>
      </c>
      <c r="D223" s="263" t="s">
        <v>2415</v>
      </c>
      <c r="E223" s="263" t="s">
        <v>7916</v>
      </c>
      <c r="F223" s="260" t="s">
        <v>2477</v>
      </c>
      <c r="G223" s="262" t="s">
        <v>2432</v>
      </c>
      <c r="H223" s="262" t="s">
        <v>7766</v>
      </c>
      <c r="I223" s="263" t="s">
        <v>2432</v>
      </c>
      <c r="J223" s="260" t="s">
        <v>34</v>
      </c>
      <c r="K223" s="260" t="s">
        <v>873</v>
      </c>
      <c r="L223" s="260">
        <v>238</v>
      </c>
      <c r="M223" s="264">
        <v>238</v>
      </c>
      <c r="N223" s="262" t="s">
        <v>2416</v>
      </c>
      <c r="O223" s="320">
        <v>55126</v>
      </c>
      <c r="P223" s="320">
        <v>23281.043478260901</v>
      </c>
      <c r="Q223" s="321">
        <v>78400</v>
      </c>
      <c r="R223" s="321">
        <f t="shared" ref="R223:R231" si="22">+P223/1800000*2340000</f>
        <v>30265.35652173917</v>
      </c>
      <c r="S223" s="321">
        <v>0</v>
      </c>
      <c r="T223" s="321">
        <f t="shared" ref="T223:T231" si="23">+O223+R223+S223</f>
        <v>85391.356521739173</v>
      </c>
      <c r="U223" s="321">
        <f t="shared" ref="U223:U231" si="24">ROUNDDOWN(T223,-2)</f>
        <v>85300</v>
      </c>
      <c r="V223" s="265">
        <v>0</v>
      </c>
      <c r="W223" s="261" t="s">
        <v>2128</v>
      </c>
      <c r="X223" s="263" t="s">
        <v>2118</v>
      </c>
      <c r="Y223" s="263" t="s">
        <v>68</v>
      </c>
      <c r="Z223" s="322">
        <v>43294</v>
      </c>
      <c r="AA223" s="325"/>
      <c r="AB223" s="336"/>
    </row>
    <row r="224" spans="1:28" s="301" customFormat="1" ht="32.25" customHeight="1" x14ac:dyDescent="0.25">
      <c r="A224" s="319" t="s">
        <v>637</v>
      </c>
      <c r="B224" s="319"/>
      <c r="C224" s="260" t="s">
        <v>2498</v>
      </c>
      <c r="D224" s="263" t="s">
        <v>2415</v>
      </c>
      <c r="E224" s="263" t="s">
        <v>7916</v>
      </c>
      <c r="F224" s="260" t="s">
        <v>2499</v>
      </c>
      <c r="G224" s="262" t="s">
        <v>2500</v>
      </c>
      <c r="H224" s="262" t="s">
        <v>2500</v>
      </c>
      <c r="I224" s="263" t="s">
        <v>2500</v>
      </c>
      <c r="J224" s="260" t="s">
        <v>34</v>
      </c>
      <c r="K224" s="260" t="s">
        <v>873</v>
      </c>
      <c r="L224" s="260">
        <v>238</v>
      </c>
      <c r="M224" s="264">
        <v>238</v>
      </c>
      <c r="N224" s="262" t="s">
        <v>2416</v>
      </c>
      <c r="O224" s="320">
        <v>55126</v>
      </c>
      <c r="P224" s="320">
        <v>23281.043478260901</v>
      </c>
      <c r="Q224" s="321">
        <v>78400</v>
      </c>
      <c r="R224" s="321">
        <f t="shared" si="22"/>
        <v>30265.35652173917</v>
      </c>
      <c r="S224" s="321">
        <v>0</v>
      </c>
      <c r="T224" s="321">
        <f t="shared" si="23"/>
        <v>85391.356521739173</v>
      </c>
      <c r="U224" s="321">
        <f t="shared" si="24"/>
        <v>85300</v>
      </c>
      <c r="V224" s="265">
        <v>0</v>
      </c>
      <c r="W224" s="261" t="s">
        <v>2128</v>
      </c>
      <c r="X224" s="263" t="s">
        <v>2118</v>
      </c>
      <c r="Y224" s="263" t="s">
        <v>68</v>
      </c>
      <c r="Z224" s="322">
        <v>43294</v>
      </c>
      <c r="AA224" s="325"/>
      <c r="AB224" s="336"/>
    </row>
    <row r="225" spans="1:28" s="301" customFormat="1" ht="32.25" customHeight="1" x14ac:dyDescent="0.25">
      <c r="A225" s="319" t="s">
        <v>624</v>
      </c>
      <c r="B225" s="319"/>
      <c r="C225" s="260" t="s">
        <v>2518</v>
      </c>
      <c r="D225" s="263" t="s">
        <v>2415</v>
      </c>
      <c r="E225" s="263" t="s">
        <v>7916</v>
      </c>
      <c r="F225" s="260" t="s">
        <v>2519</v>
      </c>
      <c r="G225" s="262" t="s">
        <v>2520</v>
      </c>
      <c r="H225" s="262" t="s">
        <v>2520</v>
      </c>
      <c r="I225" s="263" t="s">
        <v>2520</v>
      </c>
      <c r="J225" s="260" t="s">
        <v>34</v>
      </c>
      <c r="K225" s="260" t="s">
        <v>873</v>
      </c>
      <c r="L225" s="260">
        <v>238</v>
      </c>
      <c r="M225" s="264">
        <v>238</v>
      </c>
      <c r="N225" s="262" t="s">
        <v>2416</v>
      </c>
      <c r="O225" s="320">
        <v>55126</v>
      </c>
      <c r="P225" s="320">
        <v>23281.043478260901</v>
      </c>
      <c r="Q225" s="321">
        <v>78400</v>
      </c>
      <c r="R225" s="321">
        <f t="shared" si="22"/>
        <v>30265.35652173917</v>
      </c>
      <c r="S225" s="321">
        <v>0</v>
      </c>
      <c r="T225" s="321">
        <f t="shared" si="23"/>
        <v>85391.356521739173</v>
      </c>
      <c r="U225" s="321">
        <f t="shared" si="24"/>
        <v>85300</v>
      </c>
      <c r="V225" s="265">
        <v>0</v>
      </c>
      <c r="W225" s="261" t="s">
        <v>2128</v>
      </c>
      <c r="X225" s="263" t="s">
        <v>2118</v>
      </c>
      <c r="Y225" s="263" t="s">
        <v>68</v>
      </c>
      <c r="Z225" s="322">
        <v>43294</v>
      </c>
      <c r="AA225" s="325"/>
      <c r="AB225" s="336"/>
    </row>
    <row r="226" spans="1:28" s="301" customFormat="1" ht="32.25" customHeight="1" x14ac:dyDescent="0.25">
      <c r="A226" s="319" t="s">
        <v>625</v>
      </c>
      <c r="B226" s="319"/>
      <c r="C226" s="260" t="s">
        <v>2548</v>
      </c>
      <c r="D226" s="263" t="s">
        <v>2415</v>
      </c>
      <c r="E226" s="263" t="s">
        <v>7916</v>
      </c>
      <c r="F226" s="260" t="s">
        <v>2549</v>
      </c>
      <c r="G226" s="262" t="s">
        <v>2429</v>
      </c>
      <c r="H226" s="262" t="s">
        <v>7767</v>
      </c>
      <c r="I226" s="263" t="s">
        <v>2429</v>
      </c>
      <c r="J226" s="260" t="s">
        <v>34</v>
      </c>
      <c r="K226" s="260" t="s">
        <v>873</v>
      </c>
      <c r="L226" s="260">
        <v>238</v>
      </c>
      <c r="M226" s="264">
        <v>238</v>
      </c>
      <c r="N226" s="262" t="s">
        <v>2416</v>
      </c>
      <c r="O226" s="320">
        <v>55126</v>
      </c>
      <c r="P226" s="320">
        <v>23281.043478260901</v>
      </c>
      <c r="Q226" s="321">
        <v>78400</v>
      </c>
      <c r="R226" s="321">
        <f t="shared" si="22"/>
        <v>30265.35652173917</v>
      </c>
      <c r="S226" s="321">
        <v>0</v>
      </c>
      <c r="T226" s="321">
        <f t="shared" si="23"/>
        <v>85391.356521739173</v>
      </c>
      <c r="U226" s="321">
        <f t="shared" si="24"/>
        <v>85300</v>
      </c>
      <c r="V226" s="265">
        <v>0</v>
      </c>
      <c r="W226" s="261" t="s">
        <v>2128</v>
      </c>
      <c r="X226" s="263" t="s">
        <v>2118</v>
      </c>
      <c r="Y226" s="263" t="s">
        <v>68</v>
      </c>
      <c r="Z226" s="322">
        <v>43294</v>
      </c>
      <c r="AA226" s="325"/>
      <c r="AB226" s="336"/>
    </row>
    <row r="227" spans="1:28" s="301" customFormat="1" ht="32.25" customHeight="1" x14ac:dyDescent="0.25">
      <c r="A227" s="319" t="s">
        <v>799</v>
      </c>
      <c r="B227" s="319"/>
      <c r="C227" s="260" t="s">
        <v>2538</v>
      </c>
      <c r="D227" s="263" t="s">
        <v>2415</v>
      </c>
      <c r="E227" s="263" t="s">
        <v>7916</v>
      </c>
      <c r="F227" s="260" t="s">
        <v>2539</v>
      </c>
      <c r="G227" s="262" t="s">
        <v>2439</v>
      </c>
      <c r="H227" s="262" t="s">
        <v>7768</v>
      </c>
      <c r="I227" s="263" t="s">
        <v>2439</v>
      </c>
      <c r="J227" s="260" t="s">
        <v>34</v>
      </c>
      <c r="K227" s="260" t="s">
        <v>873</v>
      </c>
      <c r="L227" s="260">
        <v>238</v>
      </c>
      <c r="M227" s="264">
        <v>238</v>
      </c>
      <c r="N227" s="262" t="s">
        <v>2416</v>
      </c>
      <c r="O227" s="320">
        <v>55126</v>
      </c>
      <c r="P227" s="320">
        <v>23281.043478260901</v>
      </c>
      <c r="Q227" s="321">
        <v>78400</v>
      </c>
      <c r="R227" s="321">
        <f t="shared" si="22"/>
        <v>30265.35652173917</v>
      </c>
      <c r="S227" s="321">
        <v>0</v>
      </c>
      <c r="T227" s="321">
        <f t="shared" si="23"/>
        <v>85391.356521739173</v>
      </c>
      <c r="U227" s="321">
        <f t="shared" si="24"/>
        <v>85300</v>
      </c>
      <c r="V227" s="265">
        <v>0</v>
      </c>
      <c r="W227" s="261" t="s">
        <v>2128</v>
      </c>
      <c r="X227" s="263" t="s">
        <v>2118</v>
      </c>
      <c r="Y227" s="263" t="s">
        <v>68</v>
      </c>
      <c r="Z227" s="322">
        <v>43294</v>
      </c>
      <c r="AA227" s="325"/>
      <c r="AB227" s="336"/>
    </row>
    <row r="228" spans="1:28" s="301" customFormat="1" ht="32.25" customHeight="1" x14ac:dyDescent="0.25">
      <c r="A228" s="319" t="s">
        <v>201</v>
      </c>
      <c r="B228" s="319"/>
      <c r="C228" s="260" t="s">
        <v>2488</v>
      </c>
      <c r="D228" s="263" t="s">
        <v>2415</v>
      </c>
      <c r="E228" s="263" t="s">
        <v>7916</v>
      </c>
      <c r="F228" s="260" t="s">
        <v>2489</v>
      </c>
      <c r="G228" s="262" t="s">
        <v>2425</v>
      </c>
      <c r="H228" s="262" t="s">
        <v>7769</v>
      </c>
      <c r="I228" s="263" t="s">
        <v>2425</v>
      </c>
      <c r="J228" s="260" t="s">
        <v>34</v>
      </c>
      <c r="K228" s="260" t="s">
        <v>873</v>
      </c>
      <c r="L228" s="260">
        <v>238</v>
      </c>
      <c r="M228" s="264">
        <v>238</v>
      </c>
      <c r="N228" s="262" t="s">
        <v>2416</v>
      </c>
      <c r="O228" s="320">
        <v>55126</v>
      </c>
      <c r="P228" s="320">
        <v>23281.043478260901</v>
      </c>
      <c r="Q228" s="321">
        <v>78400</v>
      </c>
      <c r="R228" s="321">
        <f t="shared" si="22"/>
        <v>30265.35652173917</v>
      </c>
      <c r="S228" s="321">
        <v>0</v>
      </c>
      <c r="T228" s="321">
        <f t="shared" si="23"/>
        <v>85391.356521739173</v>
      </c>
      <c r="U228" s="321">
        <f t="shared" si="24"/>
        <v>85300</v>
      </c>
      <c r="V228" s="265">
        <v>0</v>
      </c>
      <c r="W228" s="261" t="s">
        <v>2128</v>
      </c>
      <c r="X228" s="263" t="s">
        <v>2118</v>
      </c>
      <c r="Y228" s="263" t="s">
        <v>68</v>
      </c>
      <c r="Z228" s="322">
        <v>43294</v>
      </c>
      <c r="AA228" s="325"/>
      <c r="AB228" s="336"/>
    </row>
    <row r="229" spans="1:28" s="301" customFormat="1" ht="32.25" customHeight="1" x14ac:dyDescent="0.25">
      <c r="A229" s="319" t="s">
        <v>467</v>
      </c>
      <c r="B229" s="319"/>
      <c r="C229" s="260" t="s">
        <v>2452</v>
      </c>
      <c r="D229" s="263" t="s">
        <v>2415</v>
      </c>
      <c r="E229" s="263" t="s">
        <v>7916</v>
      </c>
      <c r="F229" s="260" t="s">
        <v>2453</v>
      </c>
      <c r="G229" s="262" t="s">
        <v>2454</v>
      </c>
      <c r="H229" s="262" t="s">
        <v>7770</v>
      </c>
      <c r="I229" s="263" t="s">
        <v>2454</v>
      </c>
      <c r="J229" s="260" t="s">
        <v>34</v>
      </c>
      <c r="K229" s="260" t="s">
        <v>873</v>
      </c>
      <c r="L229" s="260">
        <v>238</v>
      </c>
      <c r="M229" s="264">
        <v>238</v>
      </c>
      <c r="N229" s="262" t="s">
        <v>2416</v>
      </c>
      <c r="O229" s="320">
        <v>55126</v>
      </c>
      <c r="P229" s="320">
        <v>23281.043478260901</v>
      </c>
      <c r="Q229" s="321">
        <v>78400</v>
      </c>
      <c r="R229" s="321">
        <f t="shared" si="22"/>
        <v>30265.35652173917</v>
      </c>
      <c r="S229" s="321">
        <v>0</v>
      </c>
      <c r="T229" s="321">
        <f t="shared" si="23"/>
        <v>85391.356521739173</v>
      </c>
      <c r="U229" s="321">
        <f t="shared" si="24"/>
        <v>85300</v>
      </c>
      <c r="V229" s="265">
        <v>0</v>
      </c>
      <c r="W229" s="261" t="s">
        <v>2128</v>
      </c>
      <c r="X229" s="263" t="s">
        <v>2118</v>
      </c>
      <c r="Y229" s="263" t="s">
        <v>68</v>
      </c>
      <c r="Z229" s="322">
        <v>43294</v>
      </c>
      <c r="AA229" s="325"/>
      <c r="AB229" s="336"/>
    </row>
    <row r="230" spans="1:28" s="301" customFormat="1" ht="32.25" customHeight="1" x14ac:dyDescent="0.25">
      <c r="A230" s="319" t="s">
        <v>364</v>
      </c>
      <c r="B230" s="319"/>
      <c r="C230" s="260" t="s">
        <v>2443</v>
      </c>
      <c r="D230" s="263" t="s">
        <v>2415</v>
      </c>
      <c r="E230" s="263" t="s">
        <v>7916</v>
      </c>
      <c r="F230" s="260" t="s">
        <v>2444</v>
      </c>
      <c r="G230" s="262" t="s">
        <v>2445</v>
      </c>
      <c r="H230" s="262" t="s">
        <v>7771</v>
      </c>
      <c r="I230" s="263" t="s">
        <v>2445</v>
      </c>
      <c r="J230" s="260" t="s">
        <v>34</v>
      </c>
      <c r="K230" s="260" t="s">
        <v>873</v>
      </c>
      <c r="L230" s="260">
        <v>238</v>
      </c>
      <c r="M230" s="264">
        <v>238</v>
      </c>
      <c r="N230" s="262" t="s">
        <v>2416</v>
      </c>
      <c r="O230" s="320">
        <v>55126</v>
      </c>
      <c r="P230" s="320">
        <v>23281.043478260901</v>
      </c>
      <c r="Q230" s="321">
        <v>78400</v>
      </c>
      <c r="R230" s="321">
        <f t="shared" si="22"/>
        <v>30265.35652173917</v>
      </c>
      <c r="S230" s="321">
        <v>0</v>
      </c>
      <c r="T230" s="321">
        <f t="shared" si="23"/>
        <v>85391.356521739173</v>
      </c>
      <c r="U230" s="321">
        <f t="shared" si="24"/>
        <v>85300</v>
      </c>
      <c r="V230" s="265">
        <v>0</v>
      </c>
      <c r="W230" s="261" t="s">
        <v>2128</v>
      </c>
      <c r="X230" s="263" t="s">
        <v>2118</v>
      </c>
      <c r="Y230" s="263" t="s">
        <v>68</v>
      </c>
      <c r="Z230" s="322">
        <v>43294</v>
      </c>
      <c r="AA230" s="325"/>
      <c r="AB230" s="336"/>
    </row>
    <row r="231" spans="1:28" s="301" customFormat="1" ht="32.25" customHeight="1" x14ac:dyDescent="0.25">
      <c r="A231" s="319" t="s">
        <v>202</v>
      </c>
      <c r="B231" s="319"/>
      <c r="C231" s="260" t="s">
        <v>2484</v>
      </c>
      <c r="D231" s="263" t="s">
        <v>2415</v>
      </c>
      <c r="E231" s="263" t="s">
        <v>7916</v>
      </c>
      <c r="F231" s="260" t="s">
        <v>2485</v>
      </c>
      <c r="G231" s="262" t="s">
        <v>2424</v>
      </c>
      <c r="H231" s="262" t="s">
        <v>7772</v>
      </c>
      <c r="I231" s="263" t="s">
        <v>2424</v>
      </c>
      <c r="J231" s="260" t="s">
        <v>34</v>
      </c>
      <c r="K231" s="260" t="s">
        <v>873</v>
      </c>
      <c r="L231" s="260">
        <v>238</v>
      </c>
      <c r="M231" s="264">
        <v>238</v>
      </c>
      <c r="N231" s="262" t="s">
        <v>2416</v>
      </c>
      <c r="O231" s="320">
        <v>55126</v>
      </c>
      <c r="P231" s="320">
        <v>23281.043478260901</v>
      </c>
      <c r="Q231" s="321">
        <v>78400</v>
      </c>
      <c r="R231" s="321">
        <f t="shared" si="22"/>
        <v>30265.35652173917</v>
      </c>
      <c r="S231" s="321">
        <v>0</v>
      </c>
      <c r="T231" s="321">
        <f t="shared" si="23"/>
        <v>85391.356521739173</v>
      </c>
      <c r="U231" s="321">
        <f t="shared" si="24"/>
        <v>85300</v>
      </c>
      <c r="V231" s="265">
        <v>0</v>
      </c>
      <c r="W231" s="261" t="s">
        <v>2128</v>
      </c>
      <c r="X231" s="263" t="s">
        <v>2118</v>
      </c>
      <c r="Y231" s="263" t="s">
        <v>68</v>
      </c>
      <c r="Z231" s="322">
        <v>43294</v>
      </c>
      <c r="AA231" s="325"/>
      <c r="AB231" s="336"/>
    </row>
    <row r="232" spans="1:28" s="301" customFormat="1" ht="32.25" customHeight="1" x14ac:dyDescent="0.25">
      <c r="A232" s="319" t="s">
        <v>638</v>
      </c>
      <c r="B232" s="319"/>
      <c r="C232" s="260" t="s">
        <v>2632</v>
      </c>
      <c r="D232" s="263" t="s">
        <v>2562</v>
      </c>
      <c r="E232" s="263" t="s">
        <v>7916</v>
      </c>
      <c r="F232" s="260" t="s">
        <v>2441</v>
      </c>
      <c r="G232" s="262" t="s">
        <v>2442</v>
      </c>
      <c r="H232" s="262" t="s">
        <v>7764</v>
      </c>
      <c r="I232" s="263" t="s">
        <v>2442</v>
      </c>
      <c r="J232" s="260" t="s">
        <v>283</v>
      </c>
      <c r="K232" s="260" t="s">
        <v>95</v>
      </c>
      <c r="L232" s="260">
        <v>239</v>
      </c>
      <c r="M232" s="327">
        <v>239</v>
      </c>
      <c r="N232" s="262" t="s">
        <v>2563</v>
      </c>
      <c r="O232" s="320">
        <v>48126</v>
      </c>
      <c r="P232" s="320">
        <v>23281.043478260901</v>
      </c>
      <c r="Q232" s="328">
        <v>71400</v>
      </c>
      <c r="R232" s="321">
        <v>30265.35652173917</v>
      </c>
      <c r="S232" s="321">
        <v>0</v>
      </c>
      <c r="T232" s="321">
        <v>78391.356521739173</v>
      </c>
      <c r="U232" s="321">
        <v>78300</v>
      </c>
      <c r="V232" s="321">
        <v>78300</v>
      </c>
      <c r="W232" s="265"/>
      <c r="X232" s="261" t="s">
        <v>2128</v>
      </c>
      <c r="Y232" s="263" t="s">
        <v>2118</v>
      </c>
      <c r="Z232" s="263" t="s">
        <v>68</v>
      </c>
      <c r="AA232" s="339">
        <v>43294</v>
      </c>
      <c r="AB232" s="336"/>
    </row>
    <row r="233" spans="1:28" s="301" customFormat="1" ht="32.25" customHeight="1" x14ac:dyDescent="0.25">
      <c r="A233" s="319" t="s">
        <v>815</v>
      </c>
      <c r="B233" s="319"/>
      <c r="C233" s="260" t="s">
        <v>2834</v>
      </c>
      <c r="D233" s="263" t="s">
        <v>2562</v>
      </c>
      <c r="E233" s="263" t="s">
        <v>7916</v>
      </c>
      <c r="F233" s="260" t="s">
        <v>2835</v>
      </c>
      <c r="G233" s="262" t="s">
        <v>2836</v>
      </c>
      <c r="H233" s="262" t="s">
        <v>2836</v>
      </c>
      <c r="I233" s="263" t="s">
        <v>2836</v>
      </c>
      <c r="J233" s="260" t="s">
        <v>283</v>
      </c>
      <c r="K233" s="260" t="s">
        <v>95</v>
      </c>
      <c r="L233" s="260">
        <v>239</v>
      </c>
      <c r="M233" s="327">
        <v>239</v>
      </c>
      <c r="N233" s="262" t="s">
        <v>2563</v>
      </c>
      <c r="O233" s="320">
        <v>48126</v>
      </c>
      <c r="P233" s="320">
        <v>23281.043478260901</v>
      </c>
      <c r="Q233" s="328">
        <v>71400</v>
      </c>
      <c r="R233" s="321">
        <v>30265.35652173917</v>
      </c>
      <c r="S233" s="321">
        <v>0</v>
      </c>
      <c r="T233" s="321">
        <v>78391.356521739173</v>
      </c>
      <c r="U233" s="321">
        <v>78300</v>
      </c>
      <c r="V233" s="321">
        <v>78300</v>
      </c>
      <c r="W233" s="265"/>
      <c r="X233" s="261" t="s">
        <v>2128</v>
      </c>
      <c r="Y233" s="263" t="s">
        <v>2118</v>
      </c>
      <c r="Z233" s="263" t="s">
        <v>68</v>
      </c>
      <c r="AA233" s="339">
        <v>43294</v>
      </c>
      <c r="AB233" s="336"/>
    </row>
    <row r="234" spans="1:28" s="301" customFormat="1" ht="32.25" customHeight="1" x14ac:dyDescent="0.25">
      <c r="A234" s="319" t="s">
        <v>790</v>
      </c>
      <c r="B234" s="319"/>
      <c r="C234" s="260" t="s">
        <v>2805</v>
      </c>
      <c r="D234" s="263" t="s">
        <v>2562</v>
      </c>
      <c r="E234" s="263" t="s">
        <v>7916</v>
      </c>
      <c r="F234" s="260" t="s">
        <v>2806</v>
      </c>
      <c r="G234" s="262" t="s">
        <v>2807</v>
      </c>
      <c r="H234" s="262" t="s">
        <v>2807</v>
      </c>
      <c r="I234" s="263" t="s">
        <v>2807</v>
      </c>
      <c r="J234" s="260" t="s">
        <v>283</v>
      </c>
      <c r="K234" s="260" t="s">
        <v>95</v>
      </c>
      <c r="L234" s="260">
        <v>239</v>
      </c>
      <c r="M234" s="327">
        <v>239</v>
      </c>
      <c r="N234" s="262" t="s">
        <v>2563</v>
      </c>
      <c r="O234" s="320">
        <v>48126</v>
      </c>
      <c r="P234" s="320">
        <v>23281.043478260901</v>
      </c>
      <c r="Q234" s="328">
        <v>71400</v>
      </c>
      <c r="R234" s="321">
        <v>30265.35652173917</v>
      </c>
      <c r="S234" s="321">
        <v>0</v>
      </c>
      <c r="T234" s="321">
        <v>78391.356521739173</v>
      </c>
      <c r="U234" s="321">
        <v>78300</v>
      </c>
      <c r="V234" s="321">
        <v>78300</v>
      </c>
      <c r="W234" s="265"/>
      <c r="X234" s="261" t="s">
        <v>2128</v>
      </c>
      <c r="Y234" s="263" t="s">
        <v>2118</v>
      </c>
      <c r="Z234" s="263" t="s">
        <v>68</v>
      </c>
      <c r="AA234" s="339">
        <v>43294</v>
      </c>
      <c r="AB234" s="336"/>
    </row>
    <row r="235" spans="1:28" s="301" customFormat="1" ht="32.25" customHeight="1" x14ac:dyDescent="0.25">
      <c r="A235" s="319" t="s">
        <v>398</v>
      </c>
      <c r="B235" s="319"/>
      <c r="C235" s="260" t="s">
        <v>2820</v>
      </c>
      <c r="D235" s="263" t="s">
        <v>2562</v>
      </c>
      <c r="E235" s="263" t="s">
        <v>7916</v>
      </c>
      <c r="F235" s="260" t="s">
        <v>2821</v>
      </c>
      <c r="G235" s="262" t="s">
        <v>2822</v>
      </c>
      <c r="H235" s="262" t="s">
        <v>2822</v>
      </c>
      <c r="I235" s="263" t="s">
        <v>2822</v>
      </c>
      <c r="J235" s="260" t="s">
        <v>283</v>
      </c>
      <c r="K235" s="260" t="s">
        <v>95</v>
      </c>
      <c r="L235" s="260">
        <v>239</v>
      </c>
      <c r="M235" s="327">
        <v>239</v>
      </c>
      <c r="N235" s="262" t="s">
        <v>2563</v>
      </c>
      <c r="O235" s="320">
        <v>48126</v>
      </c>
      <c r="P235" s="320">
        <v>23281.043478260901</v>
      </c>
      <c r="Q235" s="328">
        <v>71400</v>
      </c>
      <c r="R235" s="321">
        <v>30265.35652173917</v>
      </c>
      <c r="S235" s="321">
        <v>0</v>
      </c>
      <c r="T235" s="321">
        <v>78391.356521739173</v>
      </c>
      <c r="U235" s="321">
        <v>78300</v>
      </c>
      <c r="V235" s="321">
        <v>78300</v>
      </c>
      <c r="W235" s="265"/>
      <c r="X235" s="261" t="s">
        <v>2128</v>
      </c>
      <c r="Y235" s="263" t="s">
        <v>2118</v>
      </c>
      <c r="Z235" s="263" t="s">
        <v>68</v>
      </c>
      <c r="AA235" s="339">
        <v>43294</v>
      </c>
      <c r="AB235" s="336"/>
    </row>
    <row r="236" spans="1:28" s="301" customFormat="1" ht="32.25" customHeight="1" x14ac:dyDescent="0.25">
      <c r="A236" s="319" t="s">
        <v>719</v>
      </c>
      <c r="B236" s="319"/>
      <c r="C236" s="260" t="s">
        <v>2853</v>
      </c>
      <c r="D236" s="263" t="s">
        <v>2562</v>
      </c>
      <c r="E236" s="263" t="s">
        <v>7916</v>
      </c>
      <c r="F236" s="260" t="s">
        <v>2854</v>
      </c>
      <c r="G236" s="262" t="s">
        <v>2604</v>
      </c>
      <c r="H236" s="262" t="s">
        <v>2604</v>
      </c>
      <c r="I236" s="263" t="s">
        <v>2604</v>
      </c>
      <c r="J236" s="260" t="s">
        <v>283</v>
      </c>
      <c r="K236" s="260" t="s">
        <v>95</v>
      </c>
      <c r="L236" s="260">
        <v>239</v>
      </c>
      <c r="M236" s="327">
        <v>239</v>
      </c>
      <c r="N236" s="262" t="s">
        <v>2563</v>
      </c>
      <c r="O236" s="320">
        <v>48126</v>
      </c>
      <c r="P236" s="320">
        <v>23281.043478260901</v>
      </c>
      <c r="Q236" s="328">
        <v>71400</v>
      </c>
      <c r="R236" s="321">
        <v>30265.35652173917</v>
      </c>
      <c r="S236" s="321">
        <v>0</v>
      </c>
      <c r="T236" s="321">
        <v>78391.356521739173</v>
      </c>
      <c r="U236" s="321">
        <v>78300</v>
      </c>
      <c r="V236" s="321">
        <v>78300</v>
      </c>
      <c r="W236" s="265"/>
      <c r="X236" s="261" t="s">
        <v>2128</v>
      </c>
      <c r="Y236" s="263" t="s">
        <v>2118</v>
      </c>
      <c r="Z236" s="263" t="s">
        <v>68</v>
      </c>
      <c r="AA236" s="339">
        <v>43294</v>
      </c>
      <c r="AB236" s="336"/>
    </row>
    <row r="237" spans="1:28" s="301" customFormat="1" ht="32.25" customHeight="1" x14ac:dyDescent="0.25">
      <c r="A237" s="319" t="s">
        <v>9112</v>
      </c>
      <c r="B237" s="319"/>
      <c r="C237" s="260" t="s">
        <v>2892</v>
      </c>
      <c r="D237" s="263" t="s">
        <v>2562</v>
      </c>
      <c r="E237" s="263" t="s">
        <v>7916</v>
      </c>
      <c r="F237" s="260" t="s">
        <v>2893</v>
      </c>
      <c r="G237" s="262" t="s">
        <v>2894</v>
      </c>
      <c r="H237" s="262" t="s">
        <v>2894</v>
      </c>
      <c r="I237" s="263" t="s">
        <v>2894</v>
      </c>
      <c r="J237" s="260" t="s">
        <v>283</v>
      </c>
      <c r="K237" s="260" t="s">
        <v>95</v>
      </c>
      <c r="L237" s="260">
        <v>239</v>
      </c>
      <c r="M237" s="327">
        <v>239</v>
      </c>
      <c r="N237" s="262" t="s">
        <v>2563</v>
      </c>
      <c r="O237" s="320">
        <v>48126</v>
      </c>
      <c r="P237" s="320">
        <v>23281.043478260901</v>
      </c>
      <c r="Q237" s="328">
        <v>71400</v>
      </c>
      <c r="R237" s="321">
        <v>30265.35652173917</v>
      </c>
      <c r="S237" s="321">
        <v>0</v>
      </c>
      <c r="T237" s="321">
        <v>78391.356521739173</v>
      </c>
      <c r="U237" s="321">
        <v>78300</v>
      </c>
      <c r="V237" s="321">
        <v>78300</v>
      </c>
      <c r="W237" s="265"/>
      <c r="X237" s="261" t="s">
        <v>2128</v>
      </c>
      <c r="Y237" s="263" t="s">
        <v>2118</v>
      </c>
      <c r="Z237" s="263" t="s">
        <v>68</v>
      </c>
      <c r="AA237" s="339">
        <v>43294</v>
      </c>
      <c r="AB237" s="336"/>
    </row>
    <row r="238" spans="1:28" s="301" customFormat="1" ht="31.5" x14ac:dyDescent="0.25">
      <c r="A238" s="319" t="s">
        <v>9113</v>
      </c>
      <c r="B238" s="319"/>
      <c r="C238" s="260" t="s">
        <v>2826</v>
      </c>
      <c r="D238" s="263" t="s">
        <v>2562</v>
      </c>
      <c r="E238" s="263" t="s">
        <v>7916</v>
      </c>
      <c r="F238" s="260" t="s">
        <v>2827</v>
      </c>
      <c r="G238" s="262" t="s">
        <v>2609</v>
      </c>
      <c r="H238" s="262" t="s">
        <v>2609</v>
      </c>
      <c r="I238" s="263" t="s">
        <v>2609</v>
      </c>
      <c r="J238" s="260" t="s">
        <v>283</v>
      </c>
      <c r="K238" s="260" t="s">
        <v>95</v>
      </c>
      <c r="L238" s="260">
        <v>239</v>
      </c>
      <c r="M238" s="327">
        <v>239</v>
      </c>
      <c r="N238" s="262" t="s">
        <v>2563</v>
      </c>
      <c r="O238" s="320">
        <v>48126</v>
      </c>
      <c r="P238" s="320">
        <v>23281.043478260901</v>
      </c>
      <c r="Q238" s="328">
        <v>71400</v>
      </c>
      <c r="R238" s="321">
        <f t="shared" ref="R238:R291" si="25">+P238/1800000*2340000</f>
        <v>30265.35652173917</v>
      </c>
      <c r="S238" s="321">
        <v>0</v>
      </c>
      <c r="T238" s="321">
        <f t="shared" ref="T238:T291" si="26">+O238+R238+S238</f>
        <v>78391.356521739173</v>
      </c>
      <c r="U238" s="321">
        <f t="shared" ref="U238:U291" si="27">ROUNDDOWN(T238,-2)</f>
        <v>78300</v>
      </c>
      <c r="V238" s="265"/>
      <c r="W238" s="261" t="s">
        <v>2128</v>
      </c>
      <c r="X238" s="263" t="s">
        <v>2118</v>
      </c>
      <c r="Y238" s="263" t="s">
        <v>68</v>
      </c>
      <c r="Z238" s="322">
        <v>43294</v>
      </c>
      <c r="AA238" s="325"/>
      <c r="AB238" s="336"/>
    </row>
    <row r="239" spans="1:28" s="301" customFormat="1" ht="31.5" x14ac:dyDescent="0.25">
      <c r="A239" s="319" t="s">
        <v>750</v>
      </c>
      <c r="B239" s="319"/>
      <c r="C239" s="260" t="s">
        <v>2871</v>
      </c>
      <c r="D239" s="263" t="s">
        <v>2562</v>
      </c>
      <c r="E239" s="263" t="s">
        <v>7916</v>
      </c>
      <c r="F239" s="260" t="s">
        <v>2872</v>
      </c>
      <c r="G239" s="262" t="s">
        <v>2873</v>
      </c>
      <c r="H239" s="262" t="s">
        <v>2873</v>
      </c>
      <c r="I239" s="263" t="s">
        <v>2873</v>
      </c>
      <c r="J239" s="260" t="s">
        <v>283</v>
      </c>
      <c r="K239" s="260" t="s">
        <v>95</v>
      </c>
      <c r="L239" s="260">
        <v>239</v>
      </c>
      <c r="M239" s="327">
        <v>239</v>
      </c>
      <c r="N239" s="262" t="s">
        <v>2563</v>
      </c>
      <c r="O239" s="320">
        <v>48126</v>
      </c>
      <c r="P239" s="320">
        <v>23281.043478260901</v>
      </c>
      <c r="Q239" s="328">
        <v>71400</v>
      </c>
      <c r="R239" s="321">
        <f t="shared" si="25"/>
        <v>30265.35652173917</v>
      </c>
      <c r="S239" s="321">
        <v>0</v>
      </c>
      <c r="T239" s="321">
        <f t="shared" si="26"/>
        <v>78391.356521739173</v>
      </c>
      <c r="U239" s="321">
        <f t="shared" si="27"/>
        <v>78300</v>
      </c>
      <c r="V239" s="265"/>
      <c r="W239" s="261" t="s">
        <v>2128</v>
      </c>
      <c r="X239" s="263" t="s">
        <v>2118</v>
      </c>
      <c r="Y239" s="263" t="s">
        <v>68</v>
      </c>
      <c r="Z239" s="322">
        <v>43294</v>
      </c>
      <c r="AA239" s="325"/>
      <c r="AB239" s="336"/>
    </row>
    <row r="240" spans="1:28" s="301" customFormat="1" ht="31.5" x14ac:dyDescent="0.25">
      <c r="A240" s="319" t="s">
        <v>725</v>
      </c>
      <c r="B240" s="319"/>
      <c r="C240" s="260" t="s">
        <v>2855</v>
      </c>
      <c r="D240" s="263" t="s">
        <v>2562</v>
      </c>
      <c r="E240" s="263" t="s">
        <v>7916</v>
      </c>
      <c r="F240" s="260" t="s">
        <v>2856</v>
      </c>
      <c r="G240" s="262" t="s">
        <v>2857</v>
      </c>
      <c r="H240" s="262" t="s">
        <v>2857</v>
      </c>
      <c r="I240" s="263" t="s">
        <v>2857</v>
      </c>
      <c r="J240" s="260" t="s">
        <v>283</v>
      </c>
      <c r="K240" s="260" t="s">
        <v>95</v>
      </c>
      <c r="L240" s="260">
        <v>239</v>
      </c>
      <c r="M240" s="327">
        <v>239</v>
      </c>
      <c r="N240" s="262" t="s">
        <v>2563</v>
      </c>
      <c r="O240" s="320">
        <v>48126</v>
      </c>
      <c r="P240" s="320">
        <v>23281.043478260901</v>
      </c>
      <c r="Q240" s="328">
        <v>71400</v>
      </c>
      <c r="R240" s="321">
        <f t="shared" si="25"/>
        <v>30265.35652173917</v>
      </c>
      <c r="S240" s="321">
        <v>0</v>
      </c>
      <c r="T240" s="321">
        <f t="shared" si="26"/>
        <v>78391.356521739173</v>
      </c>
      <c r="U240" s="321">
        <f t="shared" si="27"/>
        <v>78300</v>
      </c>
      <c r="V240" s="265"/>
      <c r="W240" s="261" t="s">
        <v>2128</v>
      </c>
      <c r="X240" s="263" t="s">
        <v>2118</v>
      </c>
      <c r="Y240" s="263" t="s">
        <v>68</v>
      </c>
      <c r="Z240" s="322">
        <v>43294</v>
      </c>
      <c r="AA240" s="325"/>
      <c r="AB240" s="336"/>
    </row>
    <row r="241" spans="1:28" s="301" customFormat="1" ht="31.5" x14ac:dyDescent="0.25">
      <c r="A241" s="319" t="s">
        <v>686</v>
      </c>
      <c r="B241" s="319"/>
      <c r="C241" s="260" t="s">
        <v>10362</v>
      </c>
      <c r="D241" s="263" t="s">
        <v>2562</v>
      </c>
      <c r="E241" s="263" t="s">
        <v>7916</v>
      </c>
      <c r="F241" s="260" t="s">
        <v>10363</v>
      </c>
      <c r="G241" s="262" t="s">
        <v>10364</v>
      </c>
      <c r="H241" s="262" t="s">
        <v>10364</v>
      </c>
      <c r="I241" s="263" t="s">
        <v>10364</v>
      </c>
      <c r="J241" s="260" t="s">
        <v>283</v>
      </c>
      <c r="K241" s="260" t="s">
        <v>95</v>
      </c>
      <c r="L241" s="260">
        <v>239</v>
      </c>
      <c r="M241" s="327">
        <v>239</v>
      </c>
      <c r="N241" s="262" t="s">
        <v>2563</v>
      </c>
      <c r="O241" s="320">
        <v>48126</v>
      </c>
      <c r="P241" s="320">
        <v>23281.043478260901</v>
      </c>
      <c r="Q241" s="328">
        <v>71400</v>
      </c>
      <c r="R241" s="321">
        <f t="shared" si="25"/>
        <v>30265.35652173917</v>
      </c>
      <c r="S241" s="321">
        <v>0</v>
      </c>
      <c r="T241" s="321">
        <f t="shared" si="26"/>
        <v>78391.356521739173</v>
      </c>
      <c r="U241" s="321">
        <f t="shared" si="27"/>
        <v>78300</v>
      </c>
      <c r="V241" s="265"/>
      <c r="W241" s="261" t="s">
        <v>2128</v>
      </c>
      <c r="X241" s="263" t="s">
        <v>2118</v>
      </c>
      <c r="Y241" s="263" t="s">
        <v>68</v>
      </c>
      <c r="Z241" s="322">
        <v>43294</v>
      </c>
      <c r="AA241" s="325"/>
      <c r="AB241" s="336"/>
    </row>
    <row r="242" spans="1:28" s="301" customFormat="1" ht="31.5" x14ac:dyDescent="0.25">
      <c r="A242" s="319" t="s">
        <v>687</v>
      </c>
      <c r="B242" s="319"/>
      <c r="C242" s="260" t="s">
        <v>2886</v>
      </c>
      <c r="D242" s="263" t="s">
        <v>2562</v>
      </c>
      <c r="E242" s="263" t="s">
        <v>7916</v>
      </c>
      <c r="F242" s="260" t="s">
        <v>2887</v>
      </c>
      <c r="G242" s="262" t="s">
        <v>2888</v>
      </c>
      <c r="H242" s="262" t="s">
        <v>2888</v>
      </c>
      <c r="I242" s="263" t="s">
        <v>2888</v>
      </c>
      <c r="J242" s="260" t="s">
        <v>283</v>
      </c>
      <c r="K242" s="260" t="s">
        <v>95</v>
      </c>
      <c r="L242" s="260">
        <v>239</v>
      </c>
      <c r="M242" s="327">
        <v>239</v>
      </c>
      <c r="N242" s="262" t="s">
        <v>2563</v>
      </c>
      <c r="O242" s="320">
        <v>48126</v>
      </c>
      <c r="P242" s="320">
        <v>23281.043478260901</v>
      </c>
      <c r="Q242" s="328">
        <v>71400</v>
      </c>
      <c r="R242" s="321">
        <f t="shared" si="25"/>
        <v>30265.35652173917</v>
      </c>
      <c r="S242" s="321">
        <v>0</v>
      </c>
      <c r="T242" s="321">
        <f t="shared" si="26"/>
        <v>78391.356521739173</v>
      </c>
      <c r="U242" s="321">
        <f t="shared" si="27"/>
        <v>78300</v>
      </c>
      <c r="V242" s="265"/>
      <c r="W242" s="261" t="s">
        <v>2128</v>
      </c>
      <c r="X242" s="263" t="s">
        <v>2118</v>
      </c>
      <c r="Y242" s="263" t="s">
        <v>68</v>
      </c>
      <c r="Z242" s="322">
        <v>43294</v>
      </c>
      <c r="AA242" s="325"/>
      <c r="AB242" s="336"/>
    </row>
    <row r="243" spans="1:28" s="301" customFormat="1" ht="31.5" x14ac:dyDescent="0.25">
      <c r="A243" s="319" t="s">
        <v>695</v>
      </c>
      <c r="B243" s="319"/>
      <c r="C243" s="260" t="s">
        <v>2877</v>
      </c>
      <c r="D243" s="263" t="s">
        <v>2562</v>
      </c>
      <c r="E243" s="263" t="s">
        <v>7916</v>
      </c>
      <c r="F243" s="260" t="s">
        <v>2878</v>
      </c>
      <c r="G243" s="262" t="s">
        <v>2592</v>
      </c>
      <c r="H243" s="262" t="s">
        <v>2592</v>
      </c>
      <c r="I243" s="263" t="s">
        <v>2592</v>
      </c>
      <c r="J243" s="260" t="s">
        <v>283</v>
      </c>
      <c r="K243" s="260" t="s">
        <v>95</v>
      </c>
      <c r="L243" s="260">
        <v>239</v>
      </c>
      <c r="M243" s="327">
        <v>239</v>
      </c>
      <c r="N243" s="262" t="s">
        <v>2563</v>
      </c>
      <c r="O243" s="320">
        <v>48126</v>
      </c>
      <c r="P243" s="320">
        <v>23281.043478260901</v>
      </c>
      <c r="Q243" s="328">
        <v>71400</v>
      </c>
      <c r="R243" s="321">
        <f t="shared" si="25"/>
        <v>30265.35652173917</v>
      </c>
      <c r="S243" s="321">
        <v>0</v>
      </c>
      <c r="T243" s="321">
        <f t="shared" si="26"/>
        <v>78391.356521739173</v>
      </c>
      <c r="U243" s="321">
        <f t="shared" si="27"/>
        <v>78300</v>
      </c>
      <c r="V243" s="265"/>
      <c r="W243" s="261" t="s">
        <v>2128</v>
      </c>
      <c r="X243" s="263" t="s">
        <v>2118</v>
      </c>
      <c r="Y243" s="263" t="s">
        <v>68</v>
      </c>
      <c r="Z243" s="322">
        <v>43294</v>
      </c>
      <c r="AA243" s="325"/>
      <c r="AB243" s="336"/>
    </row>
    <row r="244" spans="1:28" s="301" customFormat="1" ht="31.5" x14ac:dyDescent="0.25">
      <c r="A244" s="319" t="s">
        <v>682</v>
      </c>
      <c r="B244" s="319"/>
      <c r="C244" s="260" t="s">
        <v>2845</v>
      </c>
      <c r="D244" s="263" t="s">
        <v>2562</v>
      </c>
      <c r="E244" s="263" t="s">
        <v>7916</v>
      </c>
      <c r="F244" s="260" t="s">
        <v>2846</v>
      </c>
      <c r="G244" s="262" t="s">
        <v>2594</v>
      </c>
      <c r="H244" s="262" t="s">
        <v>2594</v>
      </c>
      <c r="I244" s="263" t="s">
        <v>2594</v>
      </c>
      <c r="J244" s="260" t="s">
        <v>283</v>
      </c>
      <c r="K244" s="260" t="s">
        <v>95</v>
      </c>
      <c r="L244" s="260">
        <v>239</v>
      </c>
      <c r="M244" s="327">
        <v>239</v>
      </c>
      <c r="N244" s="262" t="s">
        <v>2563</v>
      </c>
      <c r="O244" s="320">
        <v>48126</v>
      </c>
      <c r="P244" s="320">
        <v>23281.043478260901</v>
      </c>
      <c r="Q244" s="328">
        <v>71400</v>
      </c>
      <c r="R244" s="321">
        <f t="shared" si="25"/>
        <v>30265.35652173917</v>
      </c>
      <c r="S244" s="321">
        <v>0</v>
      </c>
      <c r="T244" s="321">
        <f t="shared" si="26"/>
        <v>78391.356521739173</v>
      </c>
      <c r="U244" s="321">
        <f t="shared" si="27"/>
        <v>78300</v>
      </c>
      <c r="V244" s="265"/>
      <c r="W244" s="261" t="s">
        <v>2128</v>
      </c>
      <c r="X244" s="263" t="s">
        <v>2118</v>
      </c>
      <c r="Y244" s="263" t="s">
        <v>68</v>
      </c>
      <c r="Z244" s="322">
        <v>43294</v>
      </c>
      <c r="AA244" s="325"/>
      <c r="AB244" s="336"/>
    </row>
    <row r="245" spans="1:28" s="301" customFormat="1" ht="31.5" x14ac:dyDescent="0.25">
      <c r="A245" s="319" t="s">
        <v>683</v>
      </c>
      <c r="B245" s="319"/>
      <c r="C245" s="260" t="s">
        <v>2802</v>
      </c>
      <c r="D245" s="263" t="s">
        <v>2562</v>
      </c>
      <c r="E245" s="263" t="s">
        <v>7916</v>
      </c>
      <c r="F245" s="260" t="s">
        <v>2803</v>
      </c>
      <c r="G245" s="262" t="s">
        <v>2804</v>
      </c>
      <c r="H245" s="262" t="s">
        <v>2804</v>
      </c>
      <c r="I245" s="263" t="s">
        <v>2804</v>
      </c>
      <c r="J245" s="260" t="s">
        <v>283</v>
      </c>
      <c r="K245" s="260" t="s">
        <v>95</v>
      </c>
      <c r="L245" s="260">
        <v>239</v>
      </c>
      <c r="M245" s="327">
        <v>239</v>
      </c>
      <c r="N245" s="262" t="s">
        <v>2563</v>
      </c>
      <c r="O245" s="320">
        <v>48126</v>
      </c>
      <c r="P245" s="320">
        <v>23281.043478260901</v>
      </c>
      <c r="Q245" s="328">
        <v>71400</v>
      </c>
      <c r="R245" s="321">
        <f t="shared" si="25"/>
        <v>30265.35652173917</v>
      </c>
      <c r="S245" s="321">
        <v>0</v>
      </c>
      <c r="T245" s="321">
        <f t="shared" si="26"/>
        <v>78391.356521739173</v>
      </c>
      <c r="U245" s="321">
        <f t="shared" si="27"/>
        <v>78300</v>
      </c>
      <c r="V245" s="265"/>
      <c r="W245" s="261" t="s">
        <v>2128</v>
      </c>
      <c r="X245" s="263" t="s">
        <v>2118</v>
      </c>
      <c r="Y245" s="263" t="s">
        <v>68</v>
      </c>
      <c r="Z245" s="322">
        <v>43294</v>
      </c>
      <c r="AA245" s="325"/>
      <c r="AB245" s="336"/>
    </row>
    <row r="246" spans="1:28" s="301" customFormat="1" ht="31.5" x14ac:dyDescent="0.25">
      <c r="A246" s="319" t="s">
        <v>482</v>
      </c>
      <c r="B246" s="319"/>
      <c r="C246" s="260" t="s">
        <v>2795</v>
      </c>
      <c r="D246" s="263" t="s">
        <v>2562</v>
      </c>
      <c r="E246" s="263" t="s">
        <v>7916</v>
      </c>
      <c r="F246" s="260" t="s">
        <v>2796</v>
      </c>
      <c r="G246" s="262" t="s">
        <v>2607</v>
      </c>
      <c r="H246" s="262" t="s">
        <v>2607</v>
      </c>
      <c r="I246" s="263" t="s">
        <v>2607</v>
      </c>
      <c r="J246" s="260" t="s">
        <v>283</v>
      </c>
      <c r="K246" s="260" t="s">
        <v>95</v>
      </c>
      <c r="L246" s="260">
        <v>239</v>
      </c>
      <c r="M246" s="327">
        <v>239</v>
      </c>
      <c r="N246" s="262" t="s">
        <v>2563</v>
      </c>
      <c r="O246" s="320">
        <v>48126</v>
      </c>
      <c r="P246" s="320">
        <v>23281.043478260901</v>
      </c>
      <c r="Q246" s="328">
        <v>71400</v>
      </c>
      <c r="R246" s="321">
        <f t="shared" si="25"/>
        <v>30265.35652173917</v>
      </c>
      <c r="S246" s="321">
        <v>0</v>
      </c>
      <c r="T246" s="321">
        <f t="shared" si="26"/>
        <v>78391.356521739173</v>
      </c>
      <c r="U246" s="321">
        <f t="shared" si="27"/>
        <v>78300</v>
      </c>
      <c r="V246" s="265"/>
      <c r="W246" s="261" t="s">
        <v>2128</v>
      </c>
      <c r="X246" s="263" t="s">
        <v>2118</v>
      </c>
      <c r="Y246" s="263" t="s">
        <v>68</v>
      </c>
      <c r="Z246" s="322">
        <v>43294</v>
      </c>
      <c r="AA246" s="325"/>
      <c r="AB246" s="336"/>
    </row>
    <row r="247" spans="1:28" s="301" customFormat="1" ht="31.5" x14ac:dyDescent="0.25">
      <c r="A247" s="319" t="s">
        <v>441</v>
      </c>
      <c r="B247" s="319"/>
      <c r="C247" s="260" t="s">
        <v>2837</v>
      </c>
      <c r="D247" s="263" t="s">
        <v>2562</v>
      </c>
      <c r="E247" s="263" t="s">
        <v>7916</v>
      </c>
      <c r="F247" s="260" t="s">
        <v>2838</v>
      </c>
      <c r="G247" s="262" t="s">
        <v>2839</v>
      </c>
      <c r="H247" s="262" t="s">
        <v>2839</v>
      </c>
      <c r="I247" s="263" t="s">
        <v>2839</v>
      </c>
      <c r="J247" s="260" t="s">
        <v>283</v>
      </c>
      <c r="K247" s="260" t="s">
        <v>95</v>
      </c>
      <c r="L247" s="260">
        <v>239</v>
      </c>
      <c r="M247" s="327">
        <v>239</v>
      </c>
      <c r="N247" s="262" t="s">
        <v>2563</v>
      </c>
      <c r="O247" s="320">
        <v>48126</v>
      </c>
      <c r="P247" s="320">
        <v>23281.043478260901</v>
      </c>
      <c r="Q247" s="328">
        <v>71400</v>
      </c>
      <c r="R247" s="321">
        <f t="shared" si="25"/>
        <v>30265.35652173917</v>
      </c>
      <c r="S247" s="321">
        <v>0</v>
      </c>
      <c r="T247" s="321">
        <f t="shared" si="26"/>
        <v>78391.356521739173</v>
      </c>
      <c r="U247" s="321">
        <f t="shared" si="27"/>
        <v>78300</v>
      </c>
      <c r="V247" s="265"/>
      <c r="W247" s="261" t="s">
        <v>2128</v>
      </c>
      <c r="X247" s="263" t="s">
        <v>2118</v>
      </c>
      <c r="Y247" s="263" t="s">
        <v>68</v>
      </c>
      <c r="Z247" s="322">
        <v>43294</v>
      </c>
      <c r="AA247" s="325"/>
      <c r="AB247" s="336"/>
    </row>
    <row r="248" spans="1:28" s="301" customFormat="1" ht="31.5" x14ac:dyDescent="0.25">
      <c r="A248" s="319" t="s">
        <v>9114</v>
      </c>
      <c r="B248" s="319"/>
      <c r="C248" s="260" t="s">
        <v>2797</v>
      </c>
      <c r="D248" s="263" t="s">
        <v>2562</v>
      </c>
      <c r="E248" s="263" t="s">
        <v>7916</v>
      </c>
      <c r="F248" s="260" t="s">
        <v>2798</v>
      </c>
      <c r="G248" s="262" t="s">
        <v>2622</v>
      </c>
      <c r="H248" s="262" t="s">
        <v>2622</v>
      </c>
      <c r="I248" s="263" t="s">
        <v>2622</v>
      </c>
      <c r="J248" s="260" t="s">
        <v>283</v>
      </c>
      <c r="K248" s="260" t="s">
        <v>95</v>
      </c>
      <c r="L248" s="260">
        <v>239</v>
      </c>
      <c r="M248" s="327">
        <v>239</v>
      </c>
      <c r="N248" s="262" t="s">
        <v>2563</v>
      </c>
      <c r="O248" s="320">
        <v>48126</v>
      </c>
      <c r="P248" s="320">
        <v>23281.043478260901</v>
      </c>
      <c r="Q248" s="328">
        <v>71400</v>
      </c>
      <c r="R248" s="321">
        <f t="shared" si="25"/>
        <v>30265.35652173917</v>
      </c>
      <c r="S248" s="321">
        <v>0</v>
      </c>
      <c r="T248" s="321">
        <f t="shared" si="26"/>
        <v>78391.356521739173</v>
      </c>
      <c r="U248" s="321">
        <f t="shared" si="27"/>
        <v>78300</v>
      </c>
      <c r="V248" s="265"/>
      <c r="W248" s="261" t="s">
        <v>2128</v>
      </c>
      <c r="X248" s="263" t="s">
        <v>2118</v>
      </c>
      <c r="Y248" s="263" t="s">
        <v>68</v>
      </c>
      <c r="Z248" s="322">
        <v>43294</v>
      </c>
      <c r="AA248" s="325"/>
      <c r="AB248" s="336"/>
    </row>
    <row r="249" spans="1:28" s="301" customFormat="1" ht="31.5" x14ac:dyDescent="0.25">
      <c r="A249" s="319" t="s">
        <v>9115</v>
      </c>
      <c r="B249" s="319"/>
      <c r="C249" s="260" t="s">
        <v>2847</v>
      </c>
      <c r="D249" s="263" t="s">
        <v>2562</v>
      </c>
      <c r="E249" s="263" t="s">
        <v>7916</v>
      </c>
      <c r="F249" s="260" t="s">
        <v>2848</v>
      </c>
      <c r="G249" s="262" t="s">
        <v>2593</v>
      </c>
      <c r="H249" s="262" t="s">
        <v>2593</v>
      </c>
      <c r="I249" s="263" t="s">
        <v>2593</v>
      </c>
      <c r="J249" s="260" t="s">
        <v>283</v>
      </c>
      <c r="K249" s="260" t="s">
        <v>95</v>
      </c>
      <c r="L249" s="260">
        <v>239</v>
      </c>
      <c r="M249" s="327">
        <v>239</v>
      </c>
      <c r="N249" s="262" t="s">
        <v>2563</v>
      </c>
      <c r="O249" s="320">
        <v>48126</v>
      </c>
      <c r="P249" s="320">
        <v>23281.043478260901</v>
      </c>
      <c r="Q249" s="328">
        <v>71400</v>
      </c>
      <c r="R249" s="321">
        <f t="shared" si="25"/>
        <v>30265.35652173917</v>
      </c>
      <c r="S249" s="321">
        <v>0</v>
      </c>
      <c r="T249" s="321">
        <f t="shared" si="26"/>
        <v>78391.356521739173</v>
      </c>
      <c r="U249" s="321">
        <f t="shared" si="27"/>
        <v>78300</v>
      </c>
      <c r="V249" s="265"/>
      <c r="W249" s="261" t="s">
        <v>2128</v>
      </c>
      <c r="X249" s="263" t="s">
        <v>2118</v>
      </c>
      <c r="Y249" s="263" t="s">
        <v>68</v>
      </c>
      <c r="Z249" s="322">
        <v>43294</v>
      </c>
      <c r="AA249" s="325"/>
      <c r="AB249" s="336"/>
    </row>
    <row r="250" spans="1:28" s="301" customFormat="1" ht="31.5" x14ac:dyDescent="0.25">
      <c r="A250" s="319" t="s">
        <v>468</v>
      </c>
      <c r="B250" s="319"/>
      <c r="C250" s="260" t="s">
        <v>2862</v>
      </c>
      <c r="D250" s="263" t="s">
        <v>2562</v>
      </c>
      <c r="E250" s="263" t="s">
        <v>7916</v>
      </c>
      <c r="F250" s="260" t="s">
        <v>2863</v>
      </c>
      <c r="G250" s="262" t="s">
        <v>2864</v>
      </c>
      <c r="H250" s="262" t="s">
        <v>2864</v>
      </c>
      <c r="I250" s="263" t="s">
        <v>2864</v>
      </c>
      <c r="J250" s="260" t="s">
        <v>283</v>
      </c>
      <c r="K250" s="260" t="s">
        <v>95</v>
      </c>
      <c r="L250" s="260">
        <v>239</v>
      </c>
      <c r="M250" s="327">
        <v>239</v>
      </c>
      <c r="N250" s="262" t="s">
        <v>2563</v>
      </c>
      <c r="O250" s="320">
        <v>48126</v>
      </c>
      <c r="P250" s="320">
        <v>23281.043478260901</v>
      </c>
      <c r="Q250" s="328">
        <v>71400</v>
      </c>
      <c r="R250" s="321">
        <f t="shared" si="25"/>
        <v>30265.35652173917</v>
      </c>
      <c r="S250" s="321">
        <v>0</v>
      </c>
      <c r="T250" s="321">
        <f t="shared" si="26"/>
        <v>78391.356521739173</v>
      </c>
      <c r="U250" s="321">
        <f t="shared" si="27"/>
        <v>78300</v>
      </c>
      <c r="V250" s="265"/>
      <c r="W250" s="261" t="s">
        <v>2128</v>
      </c>
      <c r="X250" s="263" t="s">
        <v>2118</v>
      </c>
      <c r="Y250" s="263" t="s">
        <v>68</v>
      </c>
      <c r="Z250" s="322">
        <v>43294</v>
      </c>
      <c r="AA250" s="325"/>
      <c r="AB250" s="336"/>
    </row>
    <row r="251" spans="1:28" s="301" customFormat="1" ht="31.5" x14ac:dyDescent="0.25">
      <c r="A251" s="319" t="s">
        <v>469</v>
      </c>
      <c r="B251" s="319"/>
      <c r="C251" s="260" t="s">
        <v>2851</v>
      </c>
      <c r="D251" s="263" t="s">
        <v>2562</v>
      </c>
      <c r="E251" s="263" t="s">
        <v>7916</v>
      </c>
      <c r="F251" s="260" t="s">
        <v>2852</v>
      </c>
      <c r="G251" s="262" t="s">
        <v>2585</v>
      </c>
      <c r="H251" s="262" t="s">
        <v>2585</v>
      </c>
      <c r="I251" s="263" t="s">
        <v>2585</v>
      </c>
      <c r="J251" s="260" t="s">
        <v>283</v>
      </c>
      <c r="K251" s="260" t="s">
        <v>95</v>
      </c>
      <c r="L251" s="260">
        <v>239</v>
      </c>
      <c r="M251" s="327">
        <v>239</v>
      </c>
      <c r="N251" s="262" t="s">
        <v>2563</v>
      </c>
      <c r="O251" s="320">
        <v>48126</v>
      </c>
      <c r="P251" s="320">
        <v>23281.043478260901</v>
      </c>
      <c r="Q251" s="328">
        <v>71400</v>
      </c>
      <c r="R251" s="321">
        <f t="shared" si="25"/>
        <v>30265.35652173917</v>
      </c>
      <c r="S251" s="321">
        <v>0</v>
      </c>
      <c r="T251" s="321">
        <f t="shared" si="26"/>
        <v>78391.356521739173</v>
      </c>
      <c r="U251" s="321">
        <f t="shared" si="27"/>
        <v>78300</v>
      </c>
      <c r="V251" s="265"/>
      <c r="W251" s="261" t="s">
        <v>2128</v>
      </c>
      <c r="X251" s="263" t="s">
        <v>2118</v>
      </c>
      <c r="Y251" s="263" t="s">
        <v>68</v>
      </c>
      <c r="Z251" s="322">
        <v>43294</v>
      </c>
      <c r="AA251" s="325"/>
      <c r="AB251" s="336"/>
    </row>
    <row r="252" spans="1:28" s="301" customFormat="1" ht="47.25" x14ac:dyDescent="0.25">
      <c r="A252" s="319" t="s">
        <v>470</v>
      </c>
      <c r="B252" s="319"/>
      <c r="C252" s="260" t="s">
        <v>2879</v>
      </c>
      <c r="D252" s="263" t="s">
        <v>2562</v>
      </c>
      <c r="E252" s="263" t="s">
        <v>7916</v>
      </c>
      <c r="F252" s="260" t="s">
        <v>2880</v>
      </c>
      <c r="G252" s="262" t="s">
        <v>2881</v>
      </c>
      <c r="H252" s="262" t="s">
        <v>2881</v>
      </c>
      <c r="I252" s="263" t="s">
        <v>2881</v>
      </c>
      <c r="J252" s="260" t="s">
        <v>283</v>
      </c>
      <c r="K252" s="260" t="s">
        <v>95</v>
      </c>
      <c r="L252" s="260">
        <v>239</v>
      </c>
      <c r="M252" s="327">
        <v>239</v>
      </c>
      <c r="N252" s="262" t="s">
        <v>2563</v>
      </c>
      <c r="O252" s="320">
        <v>48126</v>
      </c>
      <c r="P252" s="320">
        <v>23281.043478260901</v>
      </c>
      <c r="Q252" s="328">
        <v>71400</v>
      </c>
      <c r="R252" s="321">
        <f t="shared" si="25"/>
        <v>30265.35652173917</v>
      </c>
      <c r="S252" s="321">
        <v>0</v>
      </c>
      <c r="T252" s="321">
        <f t="shared" si="26"/>
        <v>78391.356521739173</v>
      </c>
      <c r="U252" s="321">
        <f t="shared" si="27"/>
        <v>78300</v>
      </c>
      <c r="V252" s="265"/>
      <c r="W252" s="261" t="s">
        <v>2128</v>
      </c>
      <c r="X252" s="263" t="s">
        <v>2118</v>
      </c>
      <c r="Y252" s="263" t="s">
        <v>68</v>
      </c>
      <c r="Z252" s="322">
        <v>43294</v>
      </c>
      <c r="AA252" s="325"/>
      <c r="AB252" s="336"/>
    </row>
    <row r="253" spans="1:28" s="301" customFormat="1" ht="47.25" x14ac:dyDescent="0.25">
      <c r="A253" s="319" t="s">
        <v>9449</v>
      </c>
      <c r="B253" s="319"/>
      <c r="C253" s="260" t="s">
        <v>2889</v>
      </c>
      <c r="D253" s="263" t="s">
        <v>2562</v>
      </c>
      <c r="E253" s="263" t="s">
        <v>7916</v>
      </c>
      <c r="F253" s="260" t="s">
        <v>2890</v>
      </c>
      <c r="G253" s="262" t="s">
        <v>2891</v>
      </c>
      <c r="H253" s="262" t="s">
        <v>2891</v>
      </c>
      <c r="I253" s="263" t="s">
        <v>2891</v>
      </c>
      <c r="J253" s="260" t="s">
        <v>283</v>
      </c>
      <c r="K253" s="260" t="s">
        <v>95</v>
      </c>
      <c r="L253" s="260">
        <v>239</v>
      </c>
      <c r="M253" s="327">
        <v>239</v>
      </c>
      <c r="N253" s="262" t="s">
        <v>2563</v>
      </c>
      <c r="O253" s="320">
        <v>48126</v>
      </c>
      <c r="P253" s="320">
        <v>23281.043478260901</v>
      </c>
      <c r="Q253" s="328">
        <v>71400</v>
      </c>
      <c r="R253" s="321">
        <f t="shared" si="25"/>
        <v>30265.35652173917</v>
      </c>
      <c r="S253" s="321">
        <v>0</v>
      </c>
      <c r="T253" s="321">
        <f t="shared" si="26"/>
        <v>78391.356521739173</v>
      </c>
      <c r="U253" s="321">
        <f t="shared" si="27"/>
        <v>78300</v>
      </c>
      <c r="V253" s="265"/>
      <c r="W253" s="261" t="s">
        <v>2128</v>
      </c>
      <c r="X253" s="263" t="s">
        <v>2118</v>
      </c>
      <c r="Y253" s="263" t="s">
        <v>68</v>
      </c>
      <c r="Z253" s="322">
        <v>43294</v>
      </c>
      <c r="AA253" s="325"/>
      <c r="AB253" s="336"/>
    </row>
    <row r="254" spans="1:28" s="301" customFormat="1" ht="47.25" x14ac:dyDescent="0.25">
      <c r="A254" s="319" t="s">
        <v>9450</v>
      </c>
      <c r="B254" s="319"/>
      <c r="C254" s="260" t="s">
        <v>2817</v>
      </c>
      <c r="D254" s="263" t="s">
        <v>2562</v>
      </c>
      <c r="E254" s="263" t="s">
        <v>7916</v>
      </c>
      <c r="F254" s="260" t="s">
        <v>2818</v>
      </c>
      <c r="G254" s="262" t="s">
        <v>2819</v>
      </c>
      <c r="H254" s="262" t="s">
        <v>2819</v>
      </c>
      <c r="I254" s="263" t="s">
        <v>2819</v>
      </c>
      <c r="J254" s="260" t="s">
        <v>283</v>
      </c>
      <c r="K254" s="260" t="s">
        <v>95</v>
      </c>
      <c r="L254" s="260">
        <v>239</v>
      </c>
      <c r="M254" s="327">
        <v>239</v>
      </c>
      <c r="N254" s="262" t="s">
        <v>2563</v>
      </c>
      <c r="O254" s="320">
        <v>48126</v>
      </c>
      <c r="P254" s="320">
        <v>23281.043478260901</v>
      </c>
      <c r="Q254" s="328">
        <v>71400</v>
      </c>
      <c r="R254" s="321">
        <f t="shared" si="25"/>
        <v>30265.35652173917</v>
      </c>
      <c r="S254" s="321">
        <v>0</v>
      </c>
      <c r="T254" s="321">
        <f t="shared" si="26"/>
        <v>78391.356521739173</v>
      </c>
      <c r="U254" s="321">
        <f t="shared" si="27"/>
        <v>78300</v>
      </c>
      <c r="V254" s="265"/>
      <c r="W254" s="261" t="s">
        <v>2128</v>
      </c>
      <c r="X254" s="263" t="s">
        <v>2118</v>
      </c>
      <c r="Y254" s="263" t="s">
        <v>68</v>
      </c>
      <c r="Z254" s="322">
        <v>43294</v>
      </c>
      <c r="AA254" s="325"/>
      <c r="AB254" s="336"/>
    </row>
    <row r="255" spans="1:28" s="301" customFormat="1" ht="47.25" x14ac:dyDescent="0.25">
      <c r="A255" s="319" t="s">
        <v>9451</v>
      </c>
      <c r="B255" s="319"/>
      <c r="C255" s="260" t="s">
        <v>2840</v>
      </c>
      <c r="D255" s="263" t="s">
        <v>2562</v>
      </c>
      <c r="E255" s="263" t="s">
        <v>7916</v>
      </c>
      <c r="F255" s="260" t="s">
        <v>2841</v>
      </c>
      <c r="G255" s="262" t="s">
        <v>2619</v>
      </c>
      <c r="H255" s="262" t="s">
        <v>2619</v>
      </c>
      <c r="I255" s="263" t="s">
        <v>2619</v>
      </c>
      <c r="J255" s="260" t="s">
        <v>283</v>
      </c>
      <c r="K255" s="260" t="s">
        <v>95</v>
      </c>
      <c r="L255" s="260">
        <v>239</v>
      </c>
      <c r="M255" s="327">
        <v>239</v>
      </c>
      <c r="N255" s="262" t="s">
        <v>2563</v>
      </c>
      <c r="O255" s="320">
        <v>48126</v>
      </c>
      <c r="P255" s="320">
        <v>23281.043478260901</v>
      </c>
      <c r="Q255" s="328">
        <v>71400</v>
      </c>
      <c r="R255" s="321">
        <f t="shared" si="25"/>
        <v>30265.35652173917</v>
      </c>
      <c r="S255" s="321">
        <v>0</v>
      </c>
      <c r="T255" s="321">
        <f t="shared" si="26"/>
        <v>78391.356521739173</v>
      </c>
      <c r="U255" s="321">
        <f t="shared" si="27"/>
        <v>78300</v>
      </c>
      <c r="V255" s="265"/>
      <c r="W255" s="261" t="s">
        <v>2128</v>
      </c>
      <c r="X255" s="263" t="s">
        <v>2118</v>
      </c>
      <c r="Y255" s="263" t="s">
        <v>68</v>
      </c>
      <c r="Z255" s="322">
        <v>43294</v>
      </c>
      <c r="AA255" s="325"/>
      <c r="AB255" s="336"/>
    </row>
    <row r="256" spans="1:28" s="301" customFormat="1" ht="47.25" x14ac:dyDescent="0.25">
      <c r="A256" s="319" t="s">
        <v>9452</v>
      </c>
      <c r="B256" s="319"/>
      <c r="C256" s="260" t="s">
        <v>2814</v>
      </c>
      <c r="D256" s="263" t="s">
        <v>2562</v>
      </c>
      <c r="E256" s="263" t="s">
        <v>7916</v>
      </c>
      <c r="F256" s="260" t="s">
        <v>2815</v>
      </c>
      <c r="G256" s="262" t="s">
        <v>2816</v>
      </c>
      <c r="H256" s="262" t="s">
        <v>2816</v>
      </c>
      <c r="I256" s="263" t="s">
        <v>2816</v>
      </c>
      <c r="J256" s="260" t="s">
        <v>283</v>
      </c>
      <c r="K256" s="260" t="s">
        <v>95</v>
      </c>
      <c r="L256" s="260">
        <v>239</v>
      </c>
      <c r="M256" s="327">
        <v>239</v>
      </c>
      <c r="N256" s="262" t="s">
        <v>2563</v>
      </c>
      <c r="O256" s="320">
        <v>48126</v>
      </c>
      <c r="P256" s="320">
        <v>23281.043478260901</v>
      </c>
      <c r="Q256" s="328">
        <v>71400</v>
      </c>
      <c r="R256" s="321">
        <f t="shared" si="25"/>
        <v>30265.35652173917</v>
      </c>
      <c r="S256" s="321">
        <v>0</v>
      </c>
      <c r="T256" s="321">
        <f t="shared" si="26"/>
        <v>78391.356521739173</v>
      </c>
      <c r="U256" s="321">
        <f t="shared" si="27"/>
        <v>78300</v>
      </c>
      <c r="V256" s="265"/>
      <c r="W256" s="261" t="s">
        <v>2128</v>
      </c>
      <c r="X256" s="263" t="s">
        <v>2118</v>
      </c>
      <c r="Y256" s="263" t="s">
        <v>68</v>
      </c>
      <c r="Z256" s="322">
        <v>43294</v>
      </c>
      <c r="AA256" s="325"/>
      <c r="AB256" s="336"/>
    </row>
    <row r="257" spans="1:28" s="301" customFormat="1" ht="47.25" x14ac:dyDescent="0.25">
      <c r="A257" s="319" t="s">
        <v>203</v>
      </c>
      <c r="B257" s="319"/>
      <c r="C257" s="260" t="s">
        <v>2823</v>
      </c>
      <c r="D257" s="263" t="s">
        <v>2562</v>
      </c>
      <c r="E257" s="263" t="s">
        <v>7916</v>
      </c>
      <c r="F257" s="260" t="s">
        <v>2824</v>
      </c>
      <c r="G257" s="262" t="s">
        <v>2825</v>
      </c>
      <c r="H257" s="262" t="s">
        <v>2825</v>
      </c>
      <c r="I257" s="263" t="s">
        <v>2825</v>
      </c>
      <c r="J257" s="260" t="s">
        <v>283</v>
      </c>
      <c r="K257" s="260" t="s">
        <v>95</v>
      </c>
      <c r="L257" s="260">
        <v>239</v>
      </c>
      <c r="M257" s="327">
        <v>239</v>
      </c>
      <c r="N257" s="262" t="s">
        <v>2563</v>
      </c>
      <c r="O257" s="320">
        <v>48126</v>
      </c>
      <c r="P257" s="320">
        <v>23281.043478260901</v>
      </c>
      <c r="Q257" s="328">
        <v>71400</v>
      </c>
      <c r="R257" s="321">
        <f t="shared" si="25"/>
        <v>30265.35652173917</v>
      </c>
      <c r="S257" s="321">
        <v>0</v>
      </c>
      <c r="T257" s="321">
        <f t="shared" si="26"/>
        <v>78391.356521739173</v>
      </c>
      <c r="U257" s="321">
        <f t="shared" si="27"/>
        <v>78300</v>
      </c>
      <c r="V257" s="265"/>
      <c r="W257" s="261" t="s">
        <v>2128</v>
      </c>
      <c r="X257" s="263" t="s">
        <v>2118</v>
      </c>
      <c r="Y257" s="263" t="s">
        <v>68</v>
      </c>
      <c r="Z257" s="322">
        <v>43294</v>
      </c>
      <c r="AA257" s="325"/>
      <c r="AB257" s="336"/>
    </row>
    <row r="258" spans="1:28" s="301" customFormat="1" ht="31.5" x14ac:dyDescent="0.25">
      <c r="A258" s="319" t="s">
        <v>204</v>
      </c>
      <c r="B258" s="319"/>
      <c r="C258" s="260" t="s">
        <v>2849</v>
      </c>
      <c r="D258" s="263" t="s">
        <v>2562</v>
      </c>
      <c r="E258" s="263" t="s">
        <v>7916</v>
      </c>
      <c r="F258" s="260" t="s">
        <v>2850</v>
      </c>
      <c r="G258" s="262" t="s">
        <v>2608</v>
      </c>
      <c r="H258" s="262" t="s">
        <v>2608</v>
      </c>
      <c r="I258" s="263" t="s">
        <v>2608</v>
      </c>
      <c r="J258" s="260" t="s">
        <v>283</v>
      </c>
      <c r="K258" s="260" t="s">
        <v>95</v>
      </c>
      <c r="L258" s="260">
        <v>239</v>
      </c>
      <c r="M258" s="327">
        <v>239</v>
      </c>
      <c r="N258" s="262" t="s">
        <v>2563</v>
      </c>
      <c r="O258" s="320">
        <v>48126</v>
      </c>
      <c r="P258" s="320">
        <v>23281.043478260901</v>
      </c>
      <c r="Q258" s="328">
        <v>71400</v>
      </c>
      <c r="R258" s="321">
        <f t="shared" si="25"/>
        <v>30265.35652173917</v>
      </c>
      <c r="S258" s="321">
        <v>0</v>
      </c>
      <c r="T258" s="321">
        <f t="shared" si="26"/>
        <v>78391.356521739173</v>
      </c>
      <c r="U258" s="321">
        <f t="shared" si="27"/>
        <v>78300</v>
      </c>
      <c r="V258" s="265"/>
      <c r="W258" s="261" t="s">
        <v>2128</v>
      </c>
      <c r="X258" s="263" t="s">
        <v>2118</v>
      </c>
      <c r="Y258" s="263" t="s">
        <v>68</v>
      </c>
      <c r="Z258" s="322">
        <v>43294</v>
      </c>
      <c r="AA258" s="325"/>
      <c r="AB258" s="336"/>
    </row>
    <row r="259" spans="1:28" s="301" customFormat="1" ht="31.5" x14ac:dyDescent="0.25">
      <c r="A259" s="319" t="s">
        <v>9453</v>
      </c>
      <c r="B259" s="319"/>
      <c r="C259" s="260" t="s">
        <v>2865</v>
      </c>
      <c r="D259" s="263" t="s">
        <v>2562</v>
      </c>
      <c r="E259" s="263" t="s">
        <v>7916</v>
      </c>
      <c r="F259" s="260" t="s">
        <v>2866</v>
      </c>
      <c r="G259" s="262" t="s">
        <v>2867</v>
      </c>
      <c r="H259" s="262" t="s">
        <v>2867</v>
      </c>
      <c r="I259" s="263" t="s">
        <v>2867</v>
      </c>
      <c r="J259" s="260" t="s">
        <v>283</v>
      </c>
      <c r="K259" s="260" t="s">
        <v>95</v>
      </c>
      <c r="L259" s="260">
        <v>239</v>
      </c>
      <c r="M259" s="327">
        <v>239</v>
      </c>
      <c r="N259" s="262" t="s">
        <v>2563</v>
      </c>
      <c r="O259" s="320">
        <v>48126</v>
      </c>
      <c r="P259" s="320">
        <v>23281.043478260901</v>
      </c>
      <c r="Q259" s="328">
        <v>71400</v>
      </c>
      <c r="R259" s="321">
        <f t="shared" si="25"/>
        <v>30265.35652173917</v>
      </c>
      <c r="S259" s="321">
        <v>0</v>
      </c>
      <c r="T259" s="321">
        <f t="shared" si="26"/>
        <v>78391.356521739173</v>
      </c>
      <c r="U259" s="321">
        <f t="shared" si="27"/>
        <v>78300</v>
      </c>
      <c r="V259" s="265"/>
      <c r="W259" s="261" t="s">
        <v>2128</v>
      </c>
      <c r="X259" s="263" t="s">
        <v>2118</v>
      </c>
      <c r="Y259" s="263" t="s">
        <v>68</v>
      </c>
      <c r="Z259" s="322">
        <v>43294</v>
      </c>
      <c r="AA259" s="325"/>
      <c r="AB259" s="336"/>
    </row>
    <row r="260" spans="1:28" s="301" customFormat="1" ht="47.25" x14ac:dyDescent="0.25">
      <c r="A260" s="319" t="s">
        <v>9454</v>
      </c>
      <c r="B260" s="319"/>
      <c r="C260" s="260" t="s">
        <v>2842</v>
      </c>
      <c r="D260" s="263" t="s">
        <v>2562</v>
      </c>
      <c r="E260" s="263" t="s">
        <v>7916</v>
      </c>
      <c r="F260" s="260" t="s">
        <v>2843</v>
      </c>
      <c r="G260" s="262" t="s">
        <v>2844</v>
      </c>
      <c r="H260" s="262" t="s">
        <v>2844</v>
      </c>
      <c r="I260" s="263" t="s">
        <v>2844</v>
      </c>
      <c r="J260" s="260" t="s">
        <v>283</v>
      </c>
      <c r="K260" s="260" t="s">
        <v>95</v>
      </c>
      <c r="L260" s="260">
        <v>239</v>
      </c>
      <c r="M260" s="327">
        <v>239</v>
      </c>
      <c r="N260" s="262" t="s">
        <v>2563</v>
      </c>
      <c r="O260" s="320">
        <v>48126</v>
      </c>
      <c r="P260" s="320">
        <v>23281.043478260901</v>
      </c>
      <c r="Q260" s="328">
        <v>71400</v>
      </c>
      <c r="R260" s="321">
        <f t="shared" si="25"/>
        <v>30265.35652173917</v>
      </c>
      <c r="S260" s="321">
        <v>0</v>
      </c>
      <c r="T260" s="321">
        <f t="shared" si="26"/>
        <v>78391.356521739173</v>
      </c>
      <c r="U260" s="321">
        <f t="shared" si="27"/>
        <v>78300</v>
      </c>
      <c r="V260" s="265"/>
      <c r="W260" s="261" t="s">
        <v>2128</v>
      </c>
      <c r="X260" s="263" t="s">
        <v>2118</v>
      </c>
      <c r="Y260" s="263" t="s">
        <v>68</v>
      </c>
      <c r="Z260" s="322">
        <v>43294</v>
      </c>
      <c r="AA260" s="325"/>
      <c r="AB260" s="336"/>
    </row>
    <row r="261" spans="1:28" s="301" customFormat="1" ht="31.5" x14ac:dyDescent="0.25">
      <c r="A261" s="319" t="s">
        <v>9116</v>
      </c>
      <c r="B261" s="319"/>
      <c r="C261" s="260" t="s">
        <v>2882</v>
      </c>
      <c r="D261" s="263" t="s">
        <v>2562</v>
      </c>
      <c r="E261" s="263" t="s">
        <v>7916</v>
      </c>
      <c r="F261" s="260" t="s">
        <v>2883</v>
      </c>
      <c r="G261" s="262" t="s">
        <v>2618</v>
      </c>
      <c r="H261" s="262" t="s">
        <v>2618</v>
      </c>
      <c r="I261" s="263" t="s">
        <v>2618</v>
      </c>
      <c r="J261" s="260" t="s">
        <v>283</v>
      </c>
      <c r="K261" s="260" t="s">
        <v>95</v>
      </c>
      <c r="L261" s="260">
        <v>239</v>
      </c>
      <c r="M261" s="327">
        <v>239</v>
      </c>
      <c r="N261" s="262" t="s">
        <v>2563</v>
      </c>
      <c r="O261" s="320">
        <v>48126</v>
      </c>
      <c r="P261" s="320">
        <v>23281.043478260901</v>
      </c>
      <c r="Q261" s="328">
        <v>71400</v>
      </c>
      <c r="R261" s="321">
        <f t="shared" si="25"/>
        <v>30265.35652173917</v>
      </c>
      <c r="S261" s="321">
        <v>0</v>
      </c>
      <c r="T261" s="321">
        <f t="shared" si="26"/>
        <v>78391.356521739173</v>
      </c>
      <c r="U261" s="321">
        <f t="shared" si="27"/>
        <v>78300</v>
      </c>
      <c r="V261" s="265"/>
      <c r="W261" s="261" t="s">
        <v>2128</v>
      </c>
      <c r="X261" s="263" t="s">
        <v>2118</v>
      </c>
      <c r="Y261" s="263" t="s">
        <v>68</v>
      </c>
      <c r="Z261" s="322">
        <v>43294</v>
      </c>
      <c r="AA261" s="325"/>
      <c r="AB261" s="336"/>
    </row>
    <row r="262" spans="1:28" s="301" customFormat="1" ht="31.5" x14ac:dyDescent="0.25">
      <c r="A262" s="319" t="s">
        <v>471</v>
      </c>
      <c r="B262" s="319"/>
      <c r="C262" s="260" t="s">
        <v>10365</v>
      </c>
      <c r="D262" s="263" t="s">
        <v>2562</v>
      </c>
      <c r="E262" s="263" t="s">
        <v>7916</v>
      </c>
      <c r="F262" s="260" t="s">
        <v>10366</v>
      </c>
      <c r="G262" s="262" t="s">
        <v>2870</v>
      </c>
      <c r="H262" s="262" t="s">
        <v>2870</v>
      </c>
      <c r="I262" s="263" t="s">
        <v>2870</v>
      </c>
      <c r="J262" s="260" t="s">
        <v>283</v>
      </c>
      <c r="K262" s="260" t="s">
        <v>95</v>
      </c>
      <c r="L262" s="260">
        <v>239</v>
      </c>
      <c r="M262" s="327">
        <v>239</v>
      </c>
      <c r="N262" s="262" t="s">
        <v>2563</v>
      </c>
      <c r="O262" s="320">
        <v>48126</v>
      </c>
      <c r="P262" s="320">
        <v>23281.043478260901</v>
      </c>
      <c r="Q262" s="328">
        <v>71400</v>
      </c>
      <c r="R262" s="321">
        <f t="shared" si="25"/>
        <v>30265.35652173917</v>
      </c>
      <c r="S262" s="321">
        <v>0</v>
      </c>
      <c r="T262" s="321">
        <f t="shared" si="26"/>
        <v>78391.356521739173</v>
      </c>
      <c r="U262" s="321">
        <f t="shared" si="27"/>
        <v>78300</v>
      </c>
      <c r="V262" s="265"/>
      <c r="W262" s="261" t="s">
        <v>2128</v>
      </c>
      <c r="X262" s="263" t="s">
        <v>2118</v>
      </c>
      <c r="Y262" s="263" t="s">
        <v>68</v>
      </c>
      <c r="Z262" s="322">
        <v>43294</v>
      </c>
      <c r="AA262" s="325"/>
      <c r="AB262" s="336"/>
    </row>
    <row r="263" spans="1:28" s="301" customFormat="1" ht="31.5" x14ac:dyDescent="0.25">
      <c r="A263" s="319" t="s">
        <v>472</v>
      </c>
      <c r="B263" s="319"/>
      <c r="C263" s="260" t="s">
        <v>2831</v>
      </c>
      <c r="D263" s="263" t="s">
        <v>2562</v>
      </c>
      <c r="E263" s="263" t="s">
        <v>7916</v>
      </c>
      <c r="F263" s="260" t="s">
        <v>2832</v>
      </c>
      <c r="G263" s="262" t="s">
        <v>2833</v>
      </c>
      <c r="H263" s="262" t="s">
        <v>2833</v>
      </c>
      <c r="I263" s="263" t="s">
        <v>2833</v>
      </c>
      <c r="J263" s="260" t="s">
        <v>283</v>
      </c>
      <c r="K263" s="260" t="s">
        <v>95</v>
      </c>
      <c r="L263" s="260">
        <v>239</v>
      </c>
      <c r="M263" s="327">
        <v>239</v>
      </c>
      <c r="N263" s="262" t="s">
        <v>2563</v>
      </c>
      <c r="O263" s="320">
        <v>48126</v>
      </c>
      <c r="P263" s="320">
        <v>23281.043478260901</v>
      </c>
      <c r="Q263" s="328">
        <v>71400</v>
      </c>
      <c r="R263" s="321">
        <f t="shared" si="25"/>
        <v>30265.35652173917</v>
      </c>
      <c r="S263" s="321">
        <v>0</v>
      </c>
      <c r="T263" s="321">
        <f t="shared" si="26"/>
        <v>78391.356521739173</v>
      </c>
      <c r="U263" s="321">
        <f t="shared" si="27"/>
        <v>78300</v>
      </c>
      <c r="V263" s="265"/>
      <c r="W263" s="261" t="s">
        <v>2128</v>
      </c>
      <c r="X263" s="263" t="s">
        <v>2118</v>
      </c>
      <c r="Y263" s="263" t="s">
        <v>68</v>
      </c>
      <c r="Z263" s="322">
        <v>43294</v>
      </c>
      <c r="AA263" s="325"/>
      <c r="AB263" s="336"/>
    </row>
    <row r="264" spans="1:28" s="301" customFormat="1" ht="31.5" x14ac:dyDescent="0.25">
      <c r="A264" s="319" t="s">
        <v>9455</v>
      </c>
      <c r="B264" s="319"/>
      <c r="C264" s="260" t="s">
        <v>10367</v>
      </c>
      <c r="D264" s="263" t="s">
        <v>2562</v>
      </c>
      <c r="E264" s="263" t="s">
        <v>7916</v>
      </c>
      <c r="F264" s="260" t="s">
        <v>10368</v>
      </c>
      <c r="G264" s="262" t="s">
        <v>10369</v>
      </c>
      <c r="H264" s="262" t="s">
        <v>10369</v>
      </c>
      <c r="I264" s="263" t="s">
        <v>10369</v>
      </c>
      <c r="J264" s="260" t="s">
        <v>283</v>
      </c>
      <c r="K264" s="260" t="s">
        <v>95</v>
      </c>
      <c r="L264" s="260">
        <v>239</v>
      </c>
      <c r="M264" s="327">
        <v>239</v>
      </c>
      <c r="N264" s="262" t="s">
        <v>2563</v>
      </c>
      <c r="O264" s="320">
        <v>48126</v>
      </c>
      <c r="P264" s="320">
        <v>23281.043478260901</v>
      </c>
      <c r="Q264" s="328">
        <v>71400</v>
      </c>
      <c r="R264" s="321">
        <f t="shared" si="25"/>
        <v>30265.35652173917</v>
      </c>
      <c r="S264" s="321">
        <v>0</v>
      </c>
      <c r="T264" s="321">
        <f t="shared" si="26"/>
        <v>78391.356521739173</v>
      </c>
      <c r="U264" s="321">
        <f t="shared" si="27"/>
        <v>78300</v>
      </c>
      <c r="V264" s="265"/>
      <c r="W264" s="261" t="s">
        <v>2128</v>
      </c>
      <c r="X264" s="263" t="s">
        <v>2118</v>
      </c>
      <c r="Y264" s="263" t="s">
        <v>68</v>
      </c>
      <c r="Z264" s="322">
        <v>43294</v>
      </c>
      <c r="AA264" s="325"/>
      <c r="AB264" s="336"/>
    </row>
    <row r="265" spans="1:28" s="301" customFormat="1" ht="47.25" x14ac:dyDescent="0.25">
      <c r="A265" s="319" t="s">
        <v>205</v>
      </c>
      <c r="B265" s="319"/>
      <c r="C265" s="260" t="s">
        <v>2799</v>
      </c>
      <c r="D265" s="263" t="s">
        <v>2562</v>
      </c>
      <c r="E265" s="263" t="s">
        <v>7916</v>
      </c>
      <c r="F265" s="260" t="s">
        <v>2800</v>
      </c>
      <c r="G265" s="262" t="s">
        <v>2801</v>
      </c>
      <c r="H265" s="262" t="s">
        <v>2801</v>
      </c>
      <c r="I265" s="263" t="s">
        <v>2801</v>
      </c>
      <c r="J265" s="260" t="s">
        <v>283</v>
      </c>
      <c r="K265" s="260" t="s">
        <v>95</v>
      </c>
      <c r="L265" s="260">
        <v>239</v>
      </c>
      <c r="M265" s="327">
        <v>239</v>
      </c>
      <c r="N265" s="262" t="s">
        <v>2563</v>
      </c>
      <c r="O265" s="320">
        <v>48126</v>
      </c>
      <c r="P265" s="320">
        <v>23281.043478260901</v>
      </c>
      <c r="Q265" s="328">
        <v>71400</v>
      </c>
      <c r="R265" s="321">
        <f t="shared" si="25"/>
        <v>30265.35652173917</v>
      </c>
      <c r="S265" s="321">
        <v>0</v>
      </c>
      <c r="T265" s="321">
        <f t="shared" si="26"/>
        <v>78391.356521739173</v>
      </c>
      <c r="U265" s="321">
        <f t="shared" si="27"/>
        <v>78300</v>
      </c>
      <c r="V265" s="265"/>
      <c r="W265" s="261" t="s">
        <v>2128</v>
      </c>
      <c r="X265" s="263" t="s">
        <v>2118</v>
      </c>
      <c r="Y265" s="263" t="s">
        <v>68</v>
      </c>
      <c r="Z265" s="322">
        <v>43294</v>
      </c>
      <c r="AA265" s="325"/>
      <c r="AB265" s="336"/>
    </row>
    <row r="266" spans="1:28" s="301" customFormat="1" ht="31.5" x14ac:dyDescent="0.25">
      <c r="A266" s="319" t="s">
        <v>9456</v>
      </c>
      <c r="B266" s="319"/>
      <c r="C266" s="260" t="s">
        <v>2811</v>
      </c>
      <c r="D266" s="263" t="s">
        <v>2562</v>
      </c>
      <c r="E266" s="263" t="s">
        <v>7916</v>
      </c>
      <c r="F266" s="260" t="s">
        <v>2812</v>
      </c>
      <c r="G266" s="262" t="s">
        <v>2813</v>
      </c>
      <c r="H266" s="262" t="s">
        <v>2813</v>
      </c>
      <c r="I266" s="263" t="s">
        <v>2813</v>
      </c>
      <c r="J266" s="260" t="s">
        <v>283</v>
      </c>
      <c r="K266" s="260" t="s">
        <v>95</v>
      </c>
      <c r="L266" s="260">
        <v>239</v>
      </c>
      <c r="M266" s="327">
        <v>239</v>
      </c>
      <c r="N266" s="262" t="s">
        <v>2563</v>
      </c>
      <c r="O266" s="320">
        <v>48126</v>
      </c>
      <c r="P266" s="320">
        <v>23281.043478260901</v>
      </c>
      <c r="Q266" s="328">
        <v>71400</v>
      </c>
      <c r="R266" s="321">
        <f t="shared" si="25"/>
        <v>30265.35652173917</v>
      </c>
      <c r="S266" s="321">
        <v>0</v>
      </c>
      <c r="T266" s="321">
        <f t="shared" si="26"/>
        <v>78391.356521739173</v>
      </c>
      <c r="U266" s="321">
        <f t="shared" si="27"/>
        <v>78300</v>
      </c>
      <c r="V266" s="265"/>
      <c r="W266" s="261" t="s">
        <v>2128</v>
      </c>
      <c r="X266" s="263" t="s">
        <v>2118</v>
      </c>
      <c r="Y266" s="263" t="s">
        <v>68</v>
      </c>
      <c r="Z266" s="322">
        <v>43294</v>
      </c>
      <c r="AA266" s="325"/>
      <c r="AB266" s="336"/>
    </row>
    <row r="267" spans="1:28" s="301" customFormat="1" ht="31.5" x14ac:dyDescent="0.25">
      <c r="A267" s="319" t="s">
        <v>9117</v>
      </c>
      <c r="B267" s="319"/>
      <c r="C267" s="260" t="s">
        <v>2874</v>
      </c>
      <c r="D267" s="263" t="s">
        <v>2562</v>
      </c>
      <c r="E267" s="263" t="s">
        <v>7916</v>
      </c>
      <c r="F267" s="260" t="s">
        <v>2875</v>
      </c>
      <c r="G267" s="262" t="s">
        <v>2876</v>
      </c>
      <c r="H267" s="262" t="s">
        <v>2876</v>
      </c>
      <c r="I267" s="263" t="s">
        <v>2876</v>
      </c>
      <c r="J267" s="260" t="s">
        <v>283</v>
      </c>
      <c r="K267" s="260" t="s">
        <v>95</v>
      </c>
      <c r="L267" s="260">
        <v>239</v>
      </c>
      <c r="M267" s="327">
        <v>239</v>
      </c>
      <c r="N267" s="262" t="s">
        <v>2563</v>
      </c>
      <c r="O267" s="320">
        <v>48126</v>
      </c>
      <c r="P267" s="320">
        <v>23281.043478260901</v>
      </c>
      <c r="Q267" s="328">
        <v>71400</v>
      </c>
      <c r="R267" s="321">
        <f t="shared" si="25"/>
        <v>30265.35652173917</v>
      </c>
      <c r="S267" s="321">
        <v>0</v>
      </c>
      <c r="T267" s="321">
        <f t="shared" si="26"/>
        <v>78391.356521739173</v>
      </c>
      <c r="U267" s="321">
        <f t="shared" si="27"/>
        <v>78300</v>
      </c>
      <c r="V267" s="265"/>
      <c r="W267" s="261" t="s">
        <v>2128</v>
      </c>
      <c r="X267" s="263" t="s">
        <v>2118</v>
      </c>
      <c r="Y267" s="263" t="s">
        <v>68</v>
      </c>
      <c r="Z267" s="322">
        <v>43294</v>
      </c>
      <c r="AA267" s="325"/>
      <c r="AB267" s="336"/>
    </row>
    <row r="268" spans="1:28" s="301" customFormat="1" ht="31.5" x14ac:dyDescent="0.25">
      <c r="A268" s="319" t="s">
        <v>9118</v>
      </c>
      <c r="B268" s="319"/>
      <c r="C268" s="260" t="s">
        <v>2808</v>
      </c>
      <c r="D268" s="263" t="s">
        <v>2562</v>
      </c>
      <c r="E268" s="263" t="s">
        <v>7916</v>
      </c>
      <c r="F268" s="260" t="s">
        <v>2809</v>
      </c>
      <c r="G268" s="262" t="s">
        <v>7313</v>
      </c>
      <c r="H268" s="262" t="s">
        <v>7313</v>
      </c>
      <c r="I268" s="263" t="s">
        <v>2810</v>
      </c>
      <c r="J268" s="260" t="s">
        <v>283</v>
      </c>
      <c r="K268" s="260" t="s">
        <v>95</v>
      </c>
      <c r="L268" s="260">
        <v>239</v>
      </c>
      <c r="M268" s="327">
        <v>239</v>
      </c>
      <c r="N268" s="262" t="s">
        <v>2563</v>
      </c>
      <c r="O268" s="320">
        <v>48126</v>
      </c>
      <c r="P268" s="320">
        <v>23281.043478260901</v>
      </c>
      <c r="Q268" s="328">
        <v>71400</v>
      </c>
      <c r="R268" s="321">
        <f t="shared" si="25"/>
        <v>30265.35652173917</v>
      </c>
      <c r="S268" s="321">
        <v>0</v>
      </c>
      <c r="T268" s="321">
        <f t="shared" si="26"/>
        <v>78391.356521739173</v>
      </c>
      <c r="U268" s="321">
        <f t="shared" si="27"/>
        <v>78300</v>
      </c>
      <c r="V268" s="265"/>
      <c r="W268" s="261" t="s">
        <v>2128</v>
      </c>
      <c r="X268" s="263" t="s">
        <v>2118</v>
      </c>
      <c r="Y268" s="263" t="s">
        <v>68</v>
      </c>
      <c r="Z268" s="322">
        <v>43294</v>
      </c>
      <c r="AA268" s="325"/>
      <c r="AB268" s="336"/>
    </row>
    <row r="269" spans="1:28" s="301" customFormat="1" ht="31.5" x14ac:dyDescent="0.25">
      <c r="A269" s="319" t="s">
        <v>9457</v>
      </c>
      <c r="B269" s="319"/>
      <c r="C269" s="260" t="s">
        <v>2828</v>
      </c>
      <c r="D269" s="263" t="s">
        <v>2562</v>
      </c>
      <c r="E269" s="263" t="s">
        <v>7916</v>
      </c>
      <c r="F269" s="260" t="s">
        <v>2829</v>
      </c>
      <c r="G269" s="262" t="s">
        <v>2830</v>
      </c>
      <c r="H269" s="262" t="s">
        <v>2830</v>
      </c>
      <c r="I269" s="263" t="s">
        <v>2830</v>
      </c>
      <c r="J269" s="260" t="s">
        <v>283</v>
      </c>
      <c r="K269" s="260" t="s">
        <v>95</v>
      </c>
      <c r="L269" s="260">
        <v>239</v>
      </c>
      <c r="M269" s="327">
        <v>239</v>
      </c>
      <c r="N269" s="262" t="s">
        <v>2563</v>
      </c>
      <c r="O269" s="320">
        <v>48126</v>
      </c>
      <c r="P269" s="320">
        <v>23281.043478260901</v>
      </c>
      <c r="Q269" s="328">
        <v>71400</v>
      </c>
      <c r="R269" s="321">
        <f t="shared" si="25"/>
        <v>30265.35652173917</v>
      </c>
      <c r="S269" s="321">
        <v>0</v>
      </c>
      <c r="T269" s="321">
        <f t="shared" si="26"/>
        <v>78391.356521739173</v>
      </c>
      <c r="U269" s="321">
        <f t="shared" si="27"/>
        <v>78300</v>
      </c>
      <c r="V269" s="265"/>
      <c r="W269" s="261" t="s">
        <v>2128</v>
      </c>
      <c r="X269" s="263" t="s">
        <v>2118</v>
      </c>
      <c r="Y269" s="263" t="s">
        <v>68</v>
      </c>
      <c r="Z269" s="322">
        <v>43294</v>
      </c>
      <c r="AA269" s="325"/>
      <c r="AB269" s="336"/>
    </row>
    <row r="270" spans="1:28" s="301" customFormat="1" ht="31.5" x14ac:dyDescent="0.25">
      <c r="A270" s="319" t="s">
        <v>9458</v>
      </c>
      <c r="B270" s="319"/>
      <c r="C270" s="260" t="s">
        <v>2858</v>
      </c>
      <c r="D270" s="263" t="s">
        <v>2562</v>
      </c>
      <c r="E270" s="263" t="s">
        <v>7916</v>
      </c>
      <c r="F270" s="260" t="s">
        <v>2859</v>
      </c>
      <c r="G270" s="262" t="s">
        <v>2605</v>
      </c>
      <c r="H270" s="262" t="s">
        <v>2605</v>
      </c>
      <c r="I270" s="263" t="s">
        <v>2605</v>
      </c>
      <c r="J270" s="260" t="s">
        <v>283</v>
      </c>
      <c r="K270" s="260" t="s">
        <v>95</v>
      </c>
      <c r="L270" s="260">
        <v>239</v>
      </c>
      <c r="M270" s="327">
        <v>239</v>
      </c>
      <c r="N270" s="262" t="s">
        <v>2563</v>
      </c>
      <c r="O270" s="320">
        <v>48126</v>
      </c>
      <c r="P270" s="320">
        <v>23281.043478260901</v>
      </c>
      <c r="Q270" s="328">
        <v>71400</v>
      </c>
      <c r="R270" s="321">
        <f t="shared" si="25"/>
        <v>30265.35652173917</v>
      </c>
      <c r="S270" s="321">
        <v>0</v>
      </c>
      <c r="T270" s="321">
        <f t="shared" si="26"/>
        <v>78391.356521739173</v>
      </c>
      <c r="U270" s="321">
        <f t="shared" si="27"/>
        <v>78300</v>
      </c>
      <c r="V270" s="265"/>
      <c r="W270" s="261" t="s">
        <v>2128</v>
      </c>
      <c r="X270" s="263" t="s">
        <v>2118</v>
      </c>
      <c r="Y270" s="263" t="s">
        <v>68</v>
      </c>
      <c r="Z270" s="322">
        <v>43294</v>
      </c>
      <c r="AA270" s="325"/>
      <c r="AB270" s="336"/>
    </row>
    <row r="271" spans="1:28" s="301" customFormat="1" ht="31.5" x14ac:dyDescent="0.25">
      <c r="A271" s="319" t="s">
        <v>9459</v>
      </c>
      <c r="B271" s="319"/>
      <c r="C271" s="260" t="s">
        <v>2868</v>
      </c>
      <c r="D271" s="263" t="s">
        <v>2562</v>
      </c>
      <c r="E271" s="263" t="s">
        <v>7916</v>
      </c>
      <c r="F271" s="260" t="s">
        <v>2869</v>
      </c>
      <c r="G271" s="262" t="s">
        <v>2621</v>
      </c>
      <c r="H271" s="262" t="s">
        <v>2621</v>
      </c>
      <c r="I271" s="263" t="s">
        <v>2621</v>
      </c>
      <c r="J271" s="260" t="s">
        <v>283</v>
      </c>
      <c r="K271" s="260" t="s">
        <v>95</v>
      </c>
      <c r="L271" s="260">
        <v>239</v>
      </c>
      <c r="M271" s="327">
        <v>239</v>
      </c>
      <c r="N271" s="262" t="s">
        <v>2563</v>
      </c>
      <c r="O271" s="320">
        <v>48126</v>
      </c>
      <c r="P271" s="320">
        <v>23281.043478260901</v>
      </c>
      <c r="Q271" s="328">
        <v>71400</v>
      </c>
      <c r="R271" s="321">
        <f t="shared" si="25"/>
        <v>30265.35652173917</v>
      </c>
      <c r="S271" s="321">
        <v>0</v>
      </c>
      <c r="T271" s="321">
        <f t="shared" si="26"/>
        <v>78391.356521739173</v>
      </c>
      <c r="U271" s="321">
        <f t="shared" si="27"/>
        <v>78300</v>
      </c>
      <c r="V271" s="265"/>
      <c r="W271" s="261" t="s">
        <v>2128</v>
      </c>
      <c r="X271" s="263" t="s">
        <v>2118</v>
      </c>
      <c r="Y271" s="263" t="s">
        <v>68</v>
      </c>
      <c r="Z271" s="322">
        <v>43294</v>
      </c>
      <c r="AA271" s="325"/>
      <c r="AB271" s="336"/>
    </row>
    <row r="272" spans="1:28" s="301" customFormat="1" ht="47.25" x14ac:dyDescent="0.25">
      <c r="A272" s="319" t="s">
        <v>9460</v>
      </c>
      <c r="B272" s="319"/>
      <c r="C272" s="260" t="s">
        <v>2860</v>
      </c>
      <c r="D272" s="263" t="s">
        <v>2562</v>
      </c>
      <c r="E272" s="263" t="s">
        <v>7916</v>
      </c>
      <c r="F272" s="260" t="s">
        <v>2861</v>
      </c>
      <c r="G272" s="262" t="s">
        <v>2606</v>
      </c>
      <c r="H272" s="262" t="s">
        <v>2606</v>
      </c>
      <c r="I272" s="263" t="s">
        <v>2606</v>
      </c>
      <c r="J272" s="260" t="s">
        <v>283</v>
      </c>
      <c r="K272" s="260" t="s">
        <v>95</v>
      </c>
      <c r="L272" s="260">
        <v>239</v>
      </c>
      <c r="M272" s="327">
        <v>239</v>
      </c>
      <c r="N272" s="262" t="s">
        <v>2563</v>
      </c>
      <c r="O272" s="320">
        <v>48126</v>
      </c>
      <c r="P272" s="320">
        <v>23281.043478260901</v>
      </c>
      <c r="Q272" s="328">
        <v>71400</v>
      </c>
      <c r="R272" s="321">
        <f t="shared" si="25"/>
        <v>30265.35652173917</v>
      </c>
      <c r="S272" s="321">
        <v>0</v>
      </c>
      <c r="T272" s="321">
        <f t="shared" si="26"/>
        <v>78391.356521739173</v>
      </c>
      <c r="U272" s="321">
        <f t="shared" si="27"/>
        <v>78300</v>
      </c>
      <c r="V272" s="265"/>
      <c r="W272" s="261" t="s">
        <v>2128</v>
      </c>
      <c r="X272" s="263" t="s">
        <v>2118</v>
      </c>
      <c r="Y272" s="263" t="s">
        <v>68</v>
      </c>
      <c r="Z272" s="322">
        <v>43294</v>
      </c>
      <c r="AA272" s="325"/>
      <c r="AB272" s="336"/>
    </row>
    <row r="273" spans="1:28" s="301" customFormat="1" ht="31.5" x14ac:dyDescent="0.25">
      <c r="A273" s="319" t="s">
        <v>9461</v>
      </c>
      <c r="B273" s="319"/>
      <c r="C273" s="260" t="s">
        <v>3426</v>
      </c>
      <c r="D273" s="263" t="s">
        <v>3372</v>
      </c>
      <c r="E273" s="263" t="s">
        <v>7916</v>
      </c>
      <c r="F273" s="260" t="s">
        <v>3427</v>
      </c>
      <c r="G273" s="262" t="s">
        <v>3394</v>
      </c>
      <c r="H273" s="262" t="s">
        <v>3394</v>
      </c>
      <c r="I273" s="263" t="s">
        <v>3394</v>
      </c>
      <c r="J273" s="260" t="s">
        <v>283</v>
      </c>
      <c r="K273" s="260" t="s">
        <v>95</v>
      </c>
      <c r="L273" s="260">
        <v>289</v>
      </c>
      <c r="M273" s="264">
        <v>289</v>
      </c>
      <c r="N273" s="262" t="s">
        <v>3375</v>
      </c>
      <c r="O273" s="320">
        <v>47000</v>
      </c>
      <c r="P273" s="320">
        <v>22382.608695652201</v>
      </c>
      <c r="Q273" s="321">
        <v>69300</v>
      </c>
      <c r="R273" s="321">
        <f t="shared" si="25"/>
        <v>29097.391304347861</v>
      </c>
      <c r="S273" s="321">
        <v>0</v>
      </c>
      <c r="T273" s="321">
        <f t="shared" si="26"/>
        <v>76097.391304347868</v>
      </c>
      <c r="U273" s="321">
        <f t="shared" si="27"/>
        <v>76000</v>
      </c>
      <c r="V273" s="265">
        <v>0</v>
      </c>
      <c r="W273" s="261" t="s">
        <v>2128</v>
      </c>
      <c r="X273" s="263" t="s">
        <v>2118</v>
      </c>
      <c r="Y273" s="263" t="s">
        <v>47</v>
      </c>
      <c r="Z273" s="322">
        <v>43294</v>
      </c>
      <c r="AA273" s="325"/>
      <c r="AB273" s="336"/>
    </row>
    <row r="274" spans="1:28" s="301" customFormat="1" ht="47.25" x14ac:dyDescent="0.25">
      <c r="A274" s="319" t="s">
        <v>9119</v>
      </c>
      <c r="B274" s="319"/>
      <c r="C274" s="260" t="s">
        <v>3434</v>
      </c>
      <c r="D274" s="263" t="s">
        <v>3372</v>
      </c>
      <c r="E274" s="263" t="s">
        <v>7916</v>
      </c>
      <c r="F274" s="260" t="s">
        <v>3435</v>
      </c>
      <c r="G274" s="262" t="s">
        <v>3436</v>
      </c>
      <c r="H274" s="262" t="s">
        <v>3436</v>
      </c>
      <c r="I274" s="263" t="s">
        <v>3436</v>
      </c>
      <c r="J274" s="260" t="s">
        <v>283</v>
      </c>
      <c r="K274" s="260" t="s">
        <v>95</v>
      </c>
      <c r="L274" s="260">
        <v>289</v>
      </c>
      <c r="M274" s="264">
        <v>289</v>
      </c>
      <c r="N274" s="262" t="s">
        <v>3375</v>
      </c>
      <c r="O274" s="320">
        <v>47000</v>
      </c>
      <c r="P274" s="320">
        <v>22382.608695652201</v>
      </c>
      <c r="Q274" s="321">
        <v>69300</v>
      </c>
      <c r="R274" s="321">
        <f t="shared" si="25"/>
        <v>29097.391304347861</v>
      </c>
      <c r="S274" s="321">
        <v>0</v>
      </c>
      <c r="T274" s="321">
        <f t="shared" si="26"/>
        <v>76097.391304347868</v>
      </c>
      <c r="U274" s="321">
        <f t="shared" si="27"/>
        <v>76000</v>
      </c>
      <c r="V274" s="265">
        <v>0</v>
      </c>
      <c r="W274" s="261" t="s">
        <v>2128</v>
      </c>
      <c r="X274" s="263" t="s">
        <v>2118</v>
      </c>
      <c r="Y274" s="263" t="s">
        <v>47</v>
      </c>
      <c r="Z274" s="322">
        <v>43294</v>
      </c>
      <c r="AA274" s="325"/>
      <c r="AB274" s="336"/>
    </row>
    <row r="275" spans="1:28" s="301" customFormat="1" ht="31.5" x14ac:dyDescent="0.25">
      <c r="A275" s="319" t="s">
        <v>9120</v>
      </c>
      <c r="B275" s="319"/>
      <c r="C275" s="260" t="s">
        <v>3408</v>
      </c>
      <c r="D275" s="263" t="s">
        <v>3372</v>
      </c>
      <c r="E275" s="263" t="s">
        <v>7916</v>
      </c>
      <c r="F275" s="260" t="s">
        <v>3409</v>
      </c>
      <c r="G275" s="262" t="s">
        <v>3410</v>
      </c>
      <c r="H275" s="262" t="s">
        <v>3410</v>
      </c>
      <c r="I275" s="263" t="s">
        <v>3410</v>
      </c>
      <c r="J275" s="260" t="s">
        <v>283</v>
      </c>
      <c r="K275" s="260" t="s">
        <v>95</v>
      </c>
      <c r="L275" s="260">
        <v>289</v>
      </c>
      <c r="M275" s="264">
        <v>289</v>
      </c>
      <c r="N275" s="262" t="s">
        <v>3375</v>
      </c>
      <c r="O275" s="320">
        <v>47000</v>
      </c>
      <c r="P275" s="320">
        <v>22382.608695652201</v>
      </c>
      <c r="Q275" s="321">
        <v>69300</v>
      </c>
      <c r="R275" s="321">
        <f t="shared" si="25"/>
        <v>29097.391304347861</v>
      </c>
      <c r="S275" s="321">
        <v>0</v>
      </c>
      <c r="T275" s="321">
        <f t="shared" si="26"/>
        <v>76097.391304347868</v>
      </c>
      <c r="U275" s="321">
        <f t="shared" si="27"/>
        <v>76000</v>
      </c>
      <c r="V275" s="265">
        <v>0</v>
      </c>
      <c r="W275" s="261" t="s">
        <v>2128</v>
      </c>
      <c r="X275" s="263" t="s">
        <v>2118</v>
      </c>
      <c r="Y275" s="263" t="s">
        <v>47</v>
      </c>
      <c r="Z275" s="322">
        <v>43294</v>
      </c>
      <c r="AA275" s="325"/>
      <c r="AB275" s="336"/>
    </row>
    <row r="276" spans="1:28" s="301" customFormat="1" ht="31.5" x14ac:dyDescent="0.25">
      <c r="A276" s="319" t="s">
        <v>9462</v>
      </c>
      <c r="B276" s="319"/>
      <c r="C276" s="260" t="s">
        <v>3411</v>
      </c>
      <c r="D276" s="263" t="s">
        <v>3372</v>
      </c>
      <c r="E276" s="263" t="s">
        <v>7916</v>
      </c>
      <c r="F276" s="260" t="s">
        <v>3412</v>
      </c>
      <c r="G276" s="262" t="s">
        <v>3413</v>
      </c>
      <c r="H276" s="262" t="s">
        <v>3413</v>
      </c>
      <c r="I276" s="263" t="s">
        <v>3413</v>
      </c>
      <c r="J276" s="260" t="s">
        <v>283</v>
      </c>
      <c r="K276" s="260" t="s">
        <v>95</v>
      </c>
      <c r="L276" s="260">
        <v>289</v>
      </c>
      <c r="M276" s="264">
        <v>289</v>
      </c>
      <c r="N276" s="262" t="s">
        <v>3375</v>
      </c>
      <c r="O276" s="320">
        <v>47000</v>
      </c>
      <c r="P276" s="320">
        <v>22382.608695652201</v>
      </c>
      <c r="Q276" s="321">
        <v>69300</v>
      </c>
      <c r="R276" s="321">
        <f t="shared" si="25"/>
        <v>29097.391304347861</v>
      </c>
      <c r="S276" s="321">
        <v>0</v>
      </c>
      <c r="T276" s="321">
        <f t="shared" si="26"/>
        <v>76097.391304347868</v>
      </c>
      <c r="U276" s="321">
        <f t="shared" si="27"/>
        <v>76000</v>
      </c>
      <c r="V276" s="265">
        <v>0</v>
      </c>
      <c r="W276" s="261" t="s">
        <v>2128</v>
      </c>
      <c r="X276" s="263" t="s">
        <v>2118</v>
      </c>
      <c r="Y276" s="263" t="s">
        <v>47</v>
      </c>
      <c r="Z276" s="322">
        <v>43294</v>
      </c>
      <c r="AA276" s="325"/>
      <c r="AB276" s="336"/>
    </row>
    <row r="277" spans="1:28" s="301" customFormat="1" ht="47.25" x14ac:dyDescent="0.25">
      <c r="A277" s="319" t="s">
        <v>9121</v>
      </c>
      <c r="B277" s="319"/>
      <c r="C277" s="260" t="s">
        <v>3400</v>
      </c>
      <c r="D277" s="263" t="s">
        <v>3372</v>
      </c>
      <c r="E277" s="263" t="s">
        <v>7916</v>
      </c>
      <c r="F277" s="260" t="s">
        <v>3401</v>
      </c>
      <c r="G277" s="262" t="s">
        <v>3402</v>
      </c>
      <c r="H277" s="262" t="s">
        <v>3402</v>
      </c>
      <c r="I277" s="263" t="s">
        <v>3402</v>
      </c>
      <c r="J277" s="260" t="s">
        <v>283</v>
      </c>
      <c r="K277" s="260" t="s">
        <v>95</v>
      </c>
      <c r="L277" s="260">
        <v>289</v>
      </c>
      <c r="M277" s="264">
        <v>289</v>
      </c>
      <c r="N277" s="262" t="s">
        <v>3375</v>
      </c>
      <c r="O277" s="320">
        <v>47000</v>
      </c>
      <c r="P277" s="320">
        <v>22382.608695652201</v>
      </c>
      <c r="Q277" s="321">
        <v>69300</v>
      </c>
      <c r="R277" s="321">
        <f t="shared" si="25"/>
        <v>29097.391304347861</v>
      </c>
      <c r="S277" s="321">
        <v>0</v>
      </c>
      <c r="T277" s="321">
        <f t="shared" si="26"/>
        <v>76097.391304347868</v>
      </c>
      <c r="U277" s="321">
        <f t="shared" si="27"/>
        <v>76000</v>
      </c>
      <c r="V277" s="265">
        <v>0</v>
      </c>
      <c r="W277" s="261" t="s">
        <v>2128</v>
      </c>
      <c r="X277" s="263" t="s">
        <v>2118</v>
      </c>
      <c r="Y277" s="263" t="s">
        <v>47</v>
      </c>
      <c r="Z277" s="322">
        <v>43294</v>
      </c>
      <c r="AA277" s="325"/>
      <c r="AB277" s="336"/>
    </row>
    <row r="278" spans="1:28" s="301" customFormat="1" ht="31.5" x14ac:dyDescent="0.25">
      <c r="A278" s="319" t="s">
        <v>9122</v>
      </c>
      <c r="B278" s="319"/>
      <c r="C278" s="260" t="s">
        <v>3422</v>
      </c>
      <c r="D278" s="263" t="s">
        <v>3372</v>
      </c>
      <c r="E278" s="263" t="s">
        <v>7916</v>
      </c>
      <c r="F278" s="260" t="s">
        <v>3423</v>
      </c>
      <c r="G278" s="262" t="s">
        <v>3392</v>
      </c>
      <c r="H278" s="262" t="s">
        <v>3392</v>
      </c>
      <c r="I278" s="263" t="s">
        <v>3392</v>
      </c>
      <c r="J278" s="260" t="s">
        <v>283</v>
      </c>
      <c r="K278" s="260" t="s">
        <v>95</v>
      </c>
      <c r="L278" s="260">
        <v>289</v>
      </c>
      <c r="M278" s="264">
        <v>289</v>
      </c>
      <c r="N278" s="262" t="s">
        <v>3375</v>
      </c>
      <c r="O278" s="320">
        <v>47000</v>
      </c>
      <c r="P278" s="320">
        <v>22382.608695652201</v>
      </c>
      <c r="Q278" s="321">
        <v>69300</v>
      </c>
      <c r="R278" s="321">
        <f t="shared" si="25"/>
        <v>29097.391304347861</v>
      </c>
      <c r="S278" s="321">
        <v>0</v>
      </c>
      <c r="T278" s="321">
        <f t="shared" si="26"/>
        <v>76097.391304347868</v>
      </c>
      <c r="U278" s="321">
        <f t="shared" si="27"/>
        <v>76000</v>
      </c>
      <c r="V278" s="265">
        <v>0</v>
      </c>
      <c r="W278" s="261" t="s">
        <v>2128</v>
      </c>
      <c r="X278" s="263" t="s">
        <v>2118</v>
      </c>
      <c r="Y278" s="263" t="s">
        <v>47</v>
      </c>
      <c r="Z278" s="322">
        <v>43294</v>
      </c>
      <c r="AA278" s="325"/>
      <c r="AB278" s="336"/>
    </row>
    <row r="279" spans="1:28" s="301" customFormat="1" ht="31.5" x14ac:dyDescent="0.25">
      <c r="A279" s="319" t="s">
        <v>9463</v>
      </c>
      <c r="B279" s="319"/>
      <c r="C279" s="260" t="s">
        <v>3439</v>
      </c>
      <c r="D279" s="263" t="s">
        <v>3372</v>
      </c>
      <c r="E279" s="263" t="s">
        <v>7916</v>
      </c>
      <c r="F279" s="260" t="s">
        <v>3440</v>
      </c>
      <c r="G279" s="262" t="s">
        <v>3441</v>
      </c>
      <c r="H279" s="262" t="s">
        <v>3441</v>
      </c>
      <c r="I279" s="263" t="s">
        <v>3441</v>
      </c>
      <c r="J279" s="260" t="s">
        <v>283</v>
      </c>
      <c r="K279" s="260" t="s">
        <v>95</v>
      </c>
      <c r="L279" s="260">
        <v>289</v>
      </c>
      <c r="M279" s="264">
        <v>289</v>
      </c>
      <c r="N279" s="262" t="s">
        <v>3375</v>
      </c>
      <c r="O279" s="320">
        <v>47000</v>
      </c>
      <c r="P279" s="320">
        <v>22382.608695652201</v>
      </c>
      <c r="Q279" s="321">
        <v>69300</v>
      </c>
      <c r="R279" s="321">
        <f t="shared" si="25"/>
        <v>29097.391304347861</v>
      </c>
      <c r="S279" s="321">
        <v>0</v>
      </c>
      <c r="T279" s="321">
        <f t="shared" si="26"/>
        <v>76097.391304347868</v>
      </c>
      <c r="U279" s="321">
        <f t="shared" si="27"/>
        <v>76000</v>
      </c>
      <c r="V279" s="265">
        <v>0</v>
      </c>
      <c r="W279" s="261" t="s">
        <v>2128</v>
      </c>
      <c r="X279" s="263" t="s">
        <v>2118</v>
      </c>
      <c r="Y279" s="263" t="s">
        <v>47</v>
      </c>
      <c r="Z279" s="322">
        <v>43294</v>
      </c>
      <c r="AA279" s="325"/>
      <c r="AB279" s="336"/>
    </row>
    <row r="280" spans="1:28" s="301" customFormat="1" ht="31.5" x14ac:dyDescent="0.25">
      <c r="A280" s="319" t="s">
        <v>549</v>
      </c>
      <c r="B280" s="319"/>
      <c r="C280" s="260" t="s">
        <v>3437</v>
      </c>
      <c r="D280" s="263" t="s">
        <v>3372</v>
      </c>
      <c r="E280" s="263" t="s">
        <v>7916</v>
      </c>
      <c r="F280" s="260" t="s">
        <v>3438</v>
      </c>
      <c r="G280" s="262" t="s">
        <v>3395</v>
      </c>
      <c r="H280" s="262" t="s">
        <v>3395</v>
      </c>
      <c r="I280" s="263" t="s">
        <v>3395</v>
      </c>
      <c r="J280" s="260" t="s">
        <v>283</v>
      </c>
      <c r="K280" s="260" t="s">
        <v>95</v>
      </c>
      <c r="L280" s="260">
        <v>289</v>
      </c>
      <c r="M280" s="264">
        <v>289</v>
      </c>
      <c r="N280" s="262" t="s">
        <v>3375</v>
      </c>
      <c r="O280" s="320">
        <v>47000</v>
      </c>
      <c r="P280" s="320">
        <v>22382.608695652201</v>
      </c>
      <c r="Q280" s="321">
        <v>69300</v>
      </c>
      <c r="R280" s="321">
        <f t="shared" si="25"/>
        <v>29097.391304347861</v>
      </c>
      <c r="S280" s="321">
        <v>0</v>
      </c>
      <c r="T280" s="321">
        <f t="shared" si="26"/>
        <v>76097.391304347868</v>
      </c>
      <c r="U280" s="321">
        <f t="shared" si="27"/>
        <v>76000</v>
      </c>
      <c r="V280" s="265">
        <v>0</v>
      </c>
      <c r="W280" s="261" t="s">
        <v>2128</v>
      </c>
      <c r="X280" s="263" t="s">
        <v>2118</v>
      </c>
      <c r="Y280" s="263" t="s">
        <v>47</v>
      </c>
      <c r="Z280" s="322">
        <v>43294</v>
      </c>
      <c r="AA280" s="325"/>
      <c r="AB280" s="336"/>
    </row>
    <row r="281" spans="1:28" s="301" customFormat="1" ht="31.5" x14ac:dyDescent="0.25">
      <c r="A281" s="319" t="s">
        <v>9464</v>
      </c>
      <c r="B281" s="319"/>
      <c r="C281" s="260" t="s">
        <v>3431</v>
      </c>
      <c r="D281" s="263" t="s">
        <v>3372</v>
      </c>
      <c r="E281" s="263" t="s">
        <v>7916</v>
      </c>
      <c r="F281" s="260" t="s">
        <v>3432</v>
      </c>
      <c r="G281" s="262" t="s">
        <v>3433</v>
      </c>
      <c r="H281" s="262" t="s">
        <v>3433</v>
      </c>
      <c r="I281" s="263" t="s">
        <v>3433</v>
      </c>
      <c r="J281" s="260" t="s">
        <v>283</v>
      </c>
      <c r="K281" s="260" t="s">
        <v>95</v>
      </c>
      <c r="L281" s="260">
        <v>289</v>
      </c>
      <c r="M281" s="264">
        <v>289</v>
      </c>
      <c r="N281" s="262" t="s">
        <v>3375</v>
      </c>
      <c r="O281" s="320">
        <v>47000</v>
      </c>
      <c r="P281" s="320">
        <v>22382.608695652201</v>
      </c>
      <c r="Q281" s="321">
        <v>69300</v>
      </c>
      <c r="R281" s="321">
        <f t="shared" si="25"/>
        <v>29097.391304347861</v>
      </c>
      <c r="S281" s="321">
        <v>0</v>
      </c>
      <c r="T281" s="321">
        <f t="shared" si="26"/>
        <v>76097.391304347868</v>
      </c>
      <c r="U281" s="321">
        <f t="shared" si="27"/>
        <v>76000</v>
      </c>
      <c r="V281" s="265">
        <v>0</v>
      </c>
      <c r="W281" s="261" t="s">
        <v>2128</v>
      </c>
      <c r="X281" s="263" t="s">
        <v>2118</v>
      </c>
      <c r="Y281" s="263" t="s">
        <v>47</v>
      </c>
      <c r="Z281" s="322">
        <v>43294</v>
      </c>
      <c r="AA281" s="325"/>
      <c r="AB281" s="336"/>
    </row>
    <row r="282" spans="1:28" s="301" customFormat="1" ht="31.5" x14ac:dyDescent="0.25">
      <c r="A282" s="319" t="s">
        <v>800</v>
      </c>
      <c r="B282" s="319"/>
      <c r="C282" s="260" t="s">
        <v>3416</v>
      </c>
      <c r="D282" s="263" t="s">
        <v>3372</v>
      </c>
      <c r="E282" s="263" t="s">
        <v>7916</v>
      </c>
      <c r="F282" s="260" t="s">
        <v>3417</v>
      </c>
      <c r="G282" s="262" t="s">
        <v>3418</v>
      </c>
      <c r="H282" s="262" t="s">
        <v>3418</v>
      </c>
      <c r="I282" s="263" t="s">
        <v>3418</v>
      </c>
      <c r="J282" s="260" t="s">
        <v>283</v>
      </c>
      <c r="K282" s="260" t="s">
        <v>95</v>
      </c>
      <c r="L282" s="260">
        <v>289</v>
      </c>
      <c r="M282" s="264">
        <v>289</v>
      </c>
      <c r="N282" s="262" t="s">
        <v>3375</v>
      </c>
      <c r="O282" s="320">
        <v>47000</v>
      </c>
      <c r="P282" s="320">
        <v>22382.608695652201</v>
      </c>
      <c r="Q282" s="321">
        <v>69300</v>
      </c>
      <c r="R282" s="321">
        <f t="shared" si="25"/>
        <v>29097.391304347861</v>
      </c>
      <c r="S282" s="321">
        <v>0</v>
      </c>
      <c r="T282" s="321">
        <f t="shared" si="26"/>
        <v>76097.391304347868</v>
      </c>
      <c r="U282" s="321">
        <f t="shared" si="27"/>
        <v>76000</v>
      </c>
      <c r="V282" s="265">
        <v>0</v>
      </c>
      <c r="W282" s="261" t="s">
        <v>2128</v>
      </c>
      <c r="X282" s="263" t="s">
        <v>2118</v>
      </c>
      <c r="Y282" s="263" t="s">
        <v>47</v>
      </c>
      <c r="Z282" s="322">
        <v>43294</v>
      </c>
      <c r="AA282" s="325"/>
      <c r="AB282" s="336"/>
    </row>
    <row r="283" spans="1:28" s="301" customFormat="1" ht="31.5" x14ac:dyDescent="0.25">
      <c r="A283" s="319" t="s">
        <v>816</v>
      </c>
      <c r="B283" s="319"/>
      <c r="C283" s="260" t="s">
        <v>3398</v>
      </c>
      <c r="D283" s="263" t="s">
        <v>3372</v>
      </c>
      <c r="E283" s="263" t="s">
        <v>7916</v>
      </c>
      <c r="F283" s="260" t="s">
        <v>3399</v>
      </c>
      <c r="G283" s="262" t="s">
        <v>3381</v>
      </c>
      <c r="H283" s="262" t="s">
        <v>3381</v>
      </c>
      <c r="I283" s="263" t="s">
        <v>3381</v>
      </c>
      <c r="J283" s="260" t="s">
        <v>283</v>
      </c>
      <c r="K283" s="260" t="s">
        <v>95</v>
      </c>
      <c r="L283" s="260">
        <v>289</v>
      </c>
      <c r="M283" s="264">
        <v>289</v>
      </c>
      <c r="N283" s="262" t="s">
        <v>3375</v>
      </c>
      <c r="O283" s="320">
        <v>47000</v>
      </c>
      <c r="P283" s="320">
        <v>22382.608695652201</v>
      </c>
      <c r="Q283" s="321">
        <v>69300</v>
      </c>
      <c r="R283" s="321">
        <f t="shared" si="25"/>
        <v>29097.391304347861</v>
      </c>
      <c r="S283" s="321">
        <v>0</v>
      </c>
      <c r="T283" s="321">
        <f t="shared" si="26"/>
        <v>76097.391304347868</v>
      </c>
      <c r="U283" s="321">
        <f t="shared" si="27"/>
        <v>76000</v>
      </c>
      <c r="V283" s="265">
        <v>0</v>
      </c>
      <c r="W283" s="261" t="s">
        <v>2128</v>
      </c>
      <c r="X283" s="263" t="s">
        <v>2118</v>
      </c>
      <c r="Y283" s="263" t="s">
        <v>47</v>
      </c>
      <c r="Z283" s="322">
        <v>43294</v>
      </c>
      <c r="AA283" s="325"/>
      <c r="AB283" s="336"/>
    </row>
    <row r="284" spans="1:28" s="301" customFormat="1" ht="31.5" x14ac:dyDescent="0.25">
      <c r="A284" s="319" t="s">
        <v>9465</v>
      </c>
      <c r="B284" s="319"/>
      <c r="C284" s="260" t="s">
        <v>3396</v>
      </c>
      <c r="D284" s="263" t="s">
        <v>3372</v>
      </c>
      <c r="E284" s="263" t="s">
        <v>7916</v>
      </c>
      <c r="F284" s="260" t="s">
        <v>3397</v>
      </c>
      <c r="G284" s="262" t="s">
        <v>3378</v>
      </c>
      <c r="H284" s="262" t="s">
        <v>3378</v>
      </c>
      <c r="I284" s="263" t="s">
        <v>3378</v>
      </c>
      <c r="J284" s="260" t="s">
        <v>283</v>
      </c>
      <c r="K284" s="260" t="s">
        <v>95</v>
      </c>
      <c r="L284" s="260">
        <v>289</v>
      </c>
      <c r="M284" s="264">
        <v>289</v>
      </c>
      <c r="N284" s="262" t="s">
        <v>3375</v>
      </c>
      <c r="O284" s="320">
        <v>47000</v>
      </c>
      <c r="P284" s="320">
        <v>22382.608695652201</v>
      </c>
      <c r="Q284" s="321">
        <v>69300</v>
      </c>
      <c r="R284" s="321">
        <f t="shared" si="25"/>
        <v>29097.391304347861</v>
      </c>
      <c r="S284" s="321">
        <v>0</v>
      </c>
      <c r="T284" s="321">
        <f t="shared" si="26"/>
        <v>76097.391304347868</v>
      </c>
      <c r="U284" s="321">
        <f t="shared" si="27"/>
        <v>76000</v>
      </c>
      <c r="V284" s="265">
        <v>0</v>
      </c>
      <c r="W284" s="261" t="s">
        <v>2128</v>
      </c>
      <c r="X284" s="263" t="s">
        <v>2118</v>
      </c>
      <c r="Y284" s="263" t="s">
        <v>47</v>
      </c>
      <c r="Z284" s="322">
        <v>43294</v>
      </c>
      <c r="AA284" s="325"/>
      <c r="AB284" s="336"/>
    </row>
    <row r="285" spans="1:28" s="301" customFormat="1" ht="47.25" x14ac:dyDescent="0.25">
      <c r="A285" s="319" t="s">
        <v>801</v>
      </c>
      <c r="B285" s="319"/>
      <c r="C285" s="260" t="s">
        <v>3414</v>
      </c>
      <c r="D285" s="263" t="s">
        <v>3372</v>
      </c>
      <c r="E285" s="263" t="s">
        <v>7916</v>
      </c>
      <c r="F285" s="260" t="s">
        <v>3415</v>
      </c>
      <c r="G285" s="262" t="s">
        <v>3391</v>
      </c>
      <c r="H285" s="262" t="s">
        <v>3391</v>
      </c>
      <c r="I285" s="263" t="s">
        <v>3391</v>
      </c>
      <c r="J285" s="260" t="s">
        <v>283</v>
      </c>
      <c r="K285" s="260" t="s">
        <v>95</v>
      </c>
      <c r="L285" s="260">
        <v>289</v>
      </c>
      <c r="M285" s="264">
        <v>289</v>
      </c>
      <c r="N285" s="262" t="s">
        <v>3375</v>
      </c>
      <c r="O285" s="320">
        <v>47000</v>
      </c>
      <c r="P285" s="320">
        <v>22382.608695652201</v>
      </c>
      <c r="Q285" s="321">
        <v>69300</v>
      </c>
      <c r="R285" s="321">
        <f t="shared" si="25"/>
        <v>29097.391304347861</v>
      </c>
      <c r="S285" s="321">
        <v>0</v>
      </c>
      <c r="T285" s="321">
        <f t="shared" si="26"/>
        <v>76097.391304347868</v>
      </c>
      <c r="U285" s="321">
        <f t="shared" si="27"/>
        <v>76000</v>
      </c>
      <c r="V285" s="265">
        <v>0</v>
      </c>
      <c r="W285" s="261" t="s">
        <v>2128</v>
      </c>
      <c r="X285" s="263" t="s">
        <v>2118</v>
      </c>
      <c r="Y285" s="263" t="s">
        <v>47</v>
      </c>
      <c r="Z285" s="322">
        <v>43294</v>
      </c>
      <c r="AA285" s="325"/>
      <c r="AB285" s="336"/>
    </row>
    <row r="286" spans="1:28" s="301" customFormat="1" ht="31.5" x14ac:dyDescent="0.25">
      <c r="A286" s="319" t="s">
        <v>9466</v>
      </c>
      <c r="B286" s="319"/>
      <c r="C286" s="260" t="s">
        <v>3406</v>
      </c>
      <c r="D286" s="263" t="s">
        <v>3372</v>
      </c>
      <c r="E286" s="263" t="s">
        <v>7916</v>
      </c>
      <c r="F286" s="260" t="s">
        <v>3407</v>
      </c>
      <c r="G286" s="262" t="s">
        <v>3385</v>
      </c>
      <c r="H286" s="262" t="s">
        <v>3385</v>
      </c>
      <c r="I286" s="263" t="s">
        <v>3385</v>
      </c>
      <c r="J286" s="260" t="s">
        <v>283</v>
      </c>
      <c r="K286" s="260" t="s">
        <v>95</v>
      </c>
      <c r="L286" s="260">
        <v>289</v>
      </c>
      <c r="M286" s="264">
        <v>289</v>
      </c>
      <c r="N286" s="262" t="s">
        <v>3375</v>
      </c>
      <c r="O286" s="320">
        <v>47000</v>
      </c>
      <c r="P286" s="320">
        <v>22382.608695652201</v>
      </c>
      <c r="Q286" s="321">
        <v>69300</v>
      </c>
      <c r="R286" s="321">
        <f t="shared" si="25"/>
        <v>29097.391304347861</v>
      </c>
      <c r="S286" s="321">
        <v>0</v>
      </c>
      <c r="T286" s="321">
        <f t="shared" si="26"/>
        <v>76097.391304347868</v>
      </c>
      <c r="U286" s="321">
        <f t="shared" si="27"/>
        <v>76000</v>
      </c>
      <c r="V286" s="265">
        <v>0</v>
      </c>
      <c r="W286" s="261" t="s">
        <v>2128</v>
      </c>
      <c r="X286" s="263" t="s">
        <v>2118</v>
      </c>
      <c r="Y286" s="263" t="s">
        <v>47</v>
      </c>
      <c r="Z286" s="322">
        <v>43294</v>
      </c>
      <c r="AA286" s="325"/>
      <c r="AB286" s="336"/>
    </row>
    <row r="287" spans="1:28" s="301" customFormat="1" ht="31.5" x14ac:dyDescent="0.25">
      <c r="A287" s="319" t="s">
        <v>222</v>
      </c>
      <c r="B287" s="319"/>
      <c r="C287" s="260" t="s">
        <v>3428</v>
      </c>
      <c r="D287" s="263" t="s">
        <v>3372</v>
      </c>
      <c r="E287" s="263" t="s">
        <v>7916</v>
      </c>
      <c r="F287" s="260" t="s">
        <v>3429</v>
      </c>
      <c r="G287" s="262" t="s">
        <v>3430</v>
      </c>
      <c r="H287" s="262" t="s">
        <v>3430</v>
      </c>
      <c r="I287" s="263" t="s">
        <v>3430</v>
      </c>
      <c r="J287" s="260" t="s">
        <v>283</v>
      </c>
      <c r="K287" s="260" t="s">
        <v>95</v>
      </c>
      <c r="L287" s="260">
        <v>289</v>
      </c>
      <c r="M287" s="264">
        <v>289</v>
      </c>
      <c r="N287" s="262" t="s">
        <v>3375</v>
      </c>
      <c r="O287" s="320">
        <v>47000</v>
      </c>
      <c r="P287" s="320">
        <v>22382.608695652201</v>
      </c>
      <c r="Q287" s="321">
        <v>69300</v>
      </c>
      <c r="R287" s="321">
        <f t="shared" si="25"/>
        <v>29097.391304347861</v>
      </c>
      <c r="S287" s="321">
        <v>0</v>
      </c>
      <c r="T287" s="321">
        <f t="shared" si="26"/>
        <v>76097.391304347868</v>
      </c>
      <c r="U287" s="321">
        <f t="shared" si="27"/>
        <v>76000</v>
      </c>
      <c r="V287" s="265">
        <v>0</v>
      </c>
      <c r="W287" s="261" t="s">
        <v>2128</v>
      </c>
      <c r="X287" s="263" t="s">
        <v>2118</v>
      </c>
      <c r="Y287" s="263" t="s">
        <v>47</v>
      </c>
      <c r="Z287" s="322">
        <v>43294</v>
      </c>
      <c r="AA287" s="325"/>
      <c r="AB287" s="336"/>
    </row>
    <row r="288" spans="1:28" s="301" customFormat="1" ht="47.25" x14ac:dyDescent="0.25">
      <c r="A288" s="319" t="s">
        <v>377</v>
      </c>
      <c r="B288" s="319"/>
      <c r="C288" s="260" t="s">
        <v>3403</v>
      </c>
      <c r="D288" s="263" t="s">
        <v>3372</v>
      </c>
      <c r="E288" s="263" t="s">
        <v>7916</v>
      </c>
      <c r="F288" s="260" t="s">
        <v>3404</v>
      </c>
      <c r="G288" s="262" t="s">
        <v>3405</v>
      </c>
      <c r="H288" s="262" t="s">
        <v>3405</v>
      </c>
      <c r="I288" s="263" t="s">
        <v>3405</v>
      </c>
      <c r="J288" s="260" t="s">
        <v>283</v>
      </c>
      <c r="K288" s="260" t="s">
        <v>95</v>
      </c>
      <c r="L288" s="260">
        <v>289</v>
      </c>
      <c r="M288" s="264">
        <v>289</v>
      </c>
      <c r="N288" s="262" t="s">
        <v>3375</v>
      </c>
      <c r="O288" s="320">
        <v>47000</v>
      </c>
      <c r="P288" s="320">
        <v>22382.608695652201</v>
      </c>
      <c r="Q288" s="321">
        <v>69300</v>
      </c>
      <c r="R288" s="321">
        <f t="shared" si="25"/>
        <v>29097.391304347861</v>
      </c>
      <c r="S288" s="321">
        <v>0</v>
      </c>
      <c r="T288" s="321">
        <f t="shared" si="26"/>
        <v>76097.391304347868</v>
      </c>
      <c r="U288" s="321">
        <f t="shared" si="27"/>
        <v>76000</v>
      </c>
      <c r="V288" s="265">
        <v>0</v>
      </c>
      <c r="W288" s="261" t="s">
        <v>2128</v>
      </c>
      <c r="X288" s="263" t="s">
        <v>2118</v>
      </c>
      <c r="Y288" s="263" t="s">
        <v>47</v>
      </c>
      <c r="Z288" s="322">
        <v>43294</v>
      </c>
      <c r="AA288" s="325"/>
      <c r="AB288" s="336"/>
    </row>
    <row r="289" spans="1:28" s="301" customFormat="1" ht="31.5" x14ac:dyDescent="0.25">
      <c r="A289" s="319" t="s">
        <v>9467</v>
      </c>
      <c r="B289" s="319"/>
      <c r="C289" s="260" t="s">
        <v>3444</v>
      </c>
      <c r="D289" s="263" t="s">
        <v>3442</v>
      </c>
      <c r="E289" s="263" t="s">
        <v>7916</v>
      </c>
      <c r="F289" s="260" t="s">
        <v>3445</v>
      </c>
      <c r="G289" s="262" t="s">
        <v>3446</v>
      </c>
      <c r="H289" s="262" t="s">
        <v>3446</v>
      </c>
      <c r="I289" s="263" t="s">
        <v>3446</v>
      </c>
      <c r="J289" s="260" t="s">
        <v>283</v>
      </c>
      <c r="K289" s="260" t="s">
        <v>95</v>
      </c>
      <c r="L289" s="260">
        <v>290</v>
      </c>
      <c r="M289" s="264">
        <v>290</v>
      </c>
      <c r="N289" s="262" t="s">
        <v>3443</v>
      </c>
      <c r="O289" s="320">
        <v>10000</v>
      </c>
      <c r="P289" s="320">
        <v>22382.608695652201</v>
      </c>
      <c r="Q289" s="321">
        <v>32300</v>
      </c>
      <c r="R289" s="321">
        <f t="shared" si="25"/>
        <v>29097.391304347861</v>
      </c>
      <c r="S289" s="321">
        <v>0</v>
      </c>
      <c r="T289" s="321">
        <f t="shared" si="26"/>
        <v>39097.391304347861</v>
      </c>
      <c r="U289" s="321">
        <f t="shared" si="27"/>
        <v>39000</v>
      </c>
      <c r="V289" s="265">
        <v>0</v>
      </c>
      <c r="W289" s="261" t="s">
        <v>2128</v>
      </c>
      <c r="X289" s="263" t="s">
        <v>2118</v>
      </c>
      <c r="Y289" s="263" t="s">
        <v>47</v>
      </c>
      <c r="Z289" s="322">
        <v>43294</v>
      </c>
      <c r="AA289" s="325"/>
      <c r="AB289" s="336"/>
    </row>
    <row r="290" spans="1:28" s="301" customFormat="1" ht="31.5" x14ac:dyDescent="0.25">
      <c r="A290" s="319" t="s">
        <v>720</v>
      </c>
      <c r="B290" s="319"/>
      <c r="C290" s="260" t="s">
        <v>3462</v>
      </c>
      <c r="D290" s="263" t="s">
        <v>3460</v>
      </c>
      <c r="E290" s="263" t="s">
        <v>7916</v>
      </c>
      <c r="F290" s="260" t="s">
        <v>3463</v>
      </c>
      <c r="G290" s="262" t="s">
        <v>3461</v>
      </c>
      <c r="H290" s="262" t="s">
        <v>3461</v>
      </c>
      <c r="I290" s="263" t="s">
        <v>3461</v>
      </c>
      <c r="J290" s="260" t="s">
        <v>283</v>
      </c>
      <c r="K290" s="260" t="s">
        <v>882</v>
      </c>
      <c r="L290" s="260">
        <v>293</v>
      </c>
      <c r="M290" s="264">
        <v>293</v>
      </c>
      <c r="N290" s="262" t="s">
        <v>3461</v>
      </c>
      <c r="O290" s="320">
        <v>30000</v>
      </c>
      <c r="P290" s="320">
        <v>15652.1739130435</v>
      </c>
      <c r="Q290" s="321">
        <v>45600</v>
      </c>
      <c r="R290" s="321">
        <f t="shared" si="25"/>
        <v>20347.826086956549</v>
      </c>
      <c r="S290" s="321">
        <v>0</v>
      </c>
      <c r="T290" s="321">
        <f t="shared" si="26"/>
        <v>50347.826086956549</v>
      </c>
      <c r="U290" s="321">
        <f t="shared" si="27"/>
        <v>50300</v>
      </c>
      <c r="V290" s="265">
        <v>0</v>
      </c>
      <c r="W290" s="261" t="s">
        <v>2128</v>
      </c>
      <c r="X290" s="263" t="s">
        <v>2118</v>
      </c>
      <c r="Y290" s="263" t="s">
        <v>47</v>
      </c>
      <c r="Z290" s="322">
        <v>43294</v>
      </c>
      <c r="AA290" s="325"/>
      <c r="AB290" s="336"/>
    </row>
    <row r="291" spans="1:28" s="301" customFormat="1" ht="31.5" x14ac:dyDescent="0.25">
      <c r="A291" s="319" t="s">
        <v>9468</v>
      </c>
      <c r="B291" s="319"/>
      <c r="C291" s="260" t="s">
        <v>3466</v>
      </c>
      <c r="D291" s="263" t="s">
        <v>3464</v>
      </c>
      <c r="E291" s="263" t="s">
        <v>7916</v>
      </c>
      <c r="F291" s="260" t="s">
        <v>3467</v>
      </c>
      <c r="G291" s="262" t="s">
        <v>3465</v>
      </c>
      <c r="H291" s="262" t="s">
        <v>3465</v>
      </c>
      <c r="I291" s="263" t="s">
        <v>3465</v>
      </c>
      <c r="J291" s="260" t="s">
        <v>283</v>
      </c>
      <c r="K291" s="260" t="s">
        <v>882</v>
      </c>
      <c r="L291" s="260">
        <v>294</v>
      </c>
      <c r="M291" s="264">
        <v>294</v>
      </c>
      <c r="N291" s="262" t="s">
        <v>3465</v>
      </c>
      <c r="O291" s="320">
        <v>25000</v>
      </c>
      <c r="P291" s="320">
        <v>15652.1739130435</v>
      </c>
      <c r="Q291" s="321">
        <v>40600</v>
      </c>
      <c r="R291" s="321">
        <f t="shared" si="25"/>
        <v>20347.826086956549</v>
      </c>
      <c r="S291" s="321">
        <v>0</v>
      </c>
      <c r="T291" s="321">
        <f t="shared" si="26"/>
        <v>45347.826086956549</v>
      </c>
      <c r="U291" s="321">
        <f t="shared" si="27"/>
        <v>45300</v>
      </c>
      <c r="V291" s="265">
        <v>0</v>
      </c>
      <c r="W291" s="261" t="s">
        <v>2128</v>
      </c>
      <c r="X291" s="263" t="s">
        <v>2118</v>
      </c>
      <c r="Y291" s="263" t="s">
        <v>47</v>
      </c>
      <c r="Z291" s="322">
        <v>43294</v>
      </c>
      <c r="AA291" s="325"/>
      <c r="AB291" s="336"/>
    </row>
    <row r="292" spans="1:28" s="301" customFormat="1" ht="47.25" x14ac:dyDescent="0.25">
      <c r="A292" s="319" t="s">
        <v>9469</v>
      </c>
      <c r="B292" s="319"/>
      <c r="C292" s="260" t="s">
        <v>3389</v>
      </c>
      <c r="D292" s="263" t="s">
        <v>3372</v>
      </c>
      <c r="E292" s="263" t="s">
        <v>8273</v>
      </c>
      <c r="F292" s="260" t="s">
        <v>3390</v>
      </c>
      <c r="G292" s="262" t="s">
        <v>3391</v>
      </c>
      <c r="H292" s="262" t="s">
        <v>3391</v>
      </c>
      <c r="I292" s="263" t="s">
        <v>3391</v>
      </c>
      <c r="J292" s="260" t="s">
        <v>283</v>
      </c>
      <c r="K292" s="260" t="s">
        <v>95</v>
      </c>
      <c r="L292" s="260">
        <v>289</v>
      </c>
      <c r="M292" s="264">
        <v>289</v>
      </c>
      <c r="N292" s="262" t="s">
        <v>3375</v>
      </c>
      <c r="O292" s="320">
        <v>47000</v>
      </c>
      <c r="P292" s="320">
        <v>22382.608695652201</v>
      </c>
      <c r="Q292" s="321">
        <v>69300</v>
      </c>
      <c r="R292" s="321">
        <v>29097.391304347861</v>
      </c>
      <c r="S292" s="321">
        <v>0</v>
      </c>
      <c r="T292" s="321">
        <v>76097.391304347868</v>
      </c>
      <c r="U292" s="321">
        <v>76000</v>
      </c>
      <c r="V292" s="321">
        <v>76000</v>
      </c>
      <c r="W292" s="265">
        <v>0</v>
      </c>
      <c r="X292" s="261" t="s">
        <v>54</v>
      </c>
      <c r="Y292" s="263" t="s">
        <v>2118</v>
      </c>
      <c r="Z292" s="263" t="s">
        <v>55</v>
      </c>
      <c r="AA292" s="339">
        <v>43294</v>
      </c>
      <c r="AB292" s="336"/>
    </row>
    <row r="293" spans="1:28" s="301" customFormat="1" ht="47.25" x14ac:dyDescent="0.25">
      <c r="A293" s="319" t="s">
        <v>9470</v>
      </c>
      <c r="B293" s="319"/>
      <c r="C293" s="260" t="s">
        <v>3608</v>
      </c>
      <c r="D293" s="263" t="s">
        <v>3593</v>
      </c>
      <c r="E293" s="263" t="s">
        <v>8273</v>
      </c>
      <c r="F293" s="260" t="s">
        <v>3609</v>
      </c>
      <c r="G293" s="262" t="s">
        <v>7331</v>
      </c>
      <c r="H293" s="262" t="s">
        <v>7331</v>
      </c>
      <c r="I293" s="263" t="s">
        <v>3610</v>
      </c>
      <c r="J293" s="260" t="s">
        <v>283</v>
      </c>
      <c r="K293" s="260" t="s">
        <v>994</v>
      </c>
      <c r="L293" s="260">
        <v>515</v>
      </c>
      <c r="M293" s="264">
        <v>515</v>
      </c>
      <c r="N293" s="262" t="s">
        <v>3595</v>
      </c>
      <c r="O293" s="320">
        <v>129000</v>
      </c>
      <c r="P293" s="320">
        <v>68869.565217391297</v>
      </c>
      <c r="Q293" s="321">
        <v>197000</v>
      </c>
      <c r="R293" s="321">
        <v>89530.434782608689</v>
      </c>
      <c r="S293" s="321">
        <v>0</v>
      </c>
      <c r="T293" s="321">
        <v>218530.4347826087</v>
      </c>
      <c r="U293" s="321">
        <v>218500</v>
      </c>
      <c r="V293" s="321">
        <v>218500</v>
      </c>
      <c r="W293" s="265">
        <v>0</v>
      </c>
      <c r="X293" s="261" t="s">
        <v>54</v>
      </c>
      <c r="Y293" s="263" t="s">
        <v>146</v>
      </c>
      <c r="Z293" s="263" t="s">
        <v>55</v>
      </c>
      <c r="AA293" s="339">
        <v>43294</v>
      </c>
      <c r="AB293" s="336"/>
    </row>
    <row r="294" spans="1:28" s="301" customFormat="1" ht="47.25" x14ac:dyDescent="0.25">
      <c r="A294" s="319" t="s">
        <v>9471</v>
      </c>
      <c r="B294" s="319"/>
      <c r="C294" s="260" t="s">
        <v>3630</v>
      </c>
      <c r="D294" s="263" t="s">
        <v>3626</v>
      </c>
      <c r="E294" s="263" t="s">
        <v>8273</v>
      </c>
      <c r="F294" s="260" t="s">
        <v>3631</v>
      </c>
      <c r="G294" s="262" t="s">
        <v>3628</v>
      </c>
      <c r="H294" s="262" t="s">
        <v>3628</v>
      </c>
      <c r="I294" s="263" t="s">
        <v>3628</v>
      </c>
      <c r="J294" s="260" t="s">
        <v>283</v>
      </c>
      <c r="K294" s="260" t="s">
        <v>95</v>
      </c>
      <c r="L294" s="260">
        <v>518</v>
      </c>
      <c r="M294" s="264">
        <v>518</v>
      </c>
      <c r="N294" s="262" t="s">
        <v>3629</v>
      </c>
      <c r="O294" s="320">
        <v>35000</v>
      </c>
      <c r="P294" s="320">
        <v>18000</v>
      </c>
      <c r="Q294" s="321">
        <v>53000</v>
      </c>
      <c r="R294" s="321">
        <v>23400</v>
      </c>
      <c r="S294" s="321">
        <v>0</v>
      </c>
      <c r="T294" s="321">
        <v>58400</v>
      </c>
      <c r="U294" s="321">
        <v>58400</v>
      </c>
      <c r="V294" s="321">
        <v>58400</v>
      </c>
      <c r="W294" s="265">
        <v>0</v>
      </c>
      <c r="X294" s="261" t="s">
        <v>54</v>
      </c>
      <c r="Y294" s="263" t="s">
        <v>146</v>
      </c>
      <c r="Z294" s="263" t="s">
        <v>55</v>
      </c>
      <c r="AA294" s="339">
        <v>43294</v>
      </c>
      <c r="AB294" s="336"/>
    </row>
    <row r="295" spans="1:28" s="301" customFormat="1" ht="47.25" x14ac:dyDescent="0.25">
      <c r="A295" s="319" t="s">
        <v>729</v>
      </c>
      <c r="B295" s="319"/>
      <c r="C295" s="260" t="s">
        <v>4333</v>
      </c>
      <c r="D295" s="263" t="s">
        <v>4334</v>
      </c>
      <c r="E295" s="263" t="s">
        <v>8273</v>
      </c>
      <c r="F295" s="260" t="s">
        <v>4335</v>
      </c>
      <c r="G295" s="262" t="s">
        <v>4336</v>
      </c>
      <c r="H295" s="262" t="s">
        <v>4336</v>
      </c>
      <c r="I295" s="263" t="s">
        <v>4336</v>
      </c>
      <c r="J295" s="260" t="s">
        <v>283</v>
      </c>
      <c r="K295" s="260" t="s">
        <v>95</v>
      </c>
      <c r="L295" s="260">
        <v>792</v>
      </c>
      <c r="M295" s="264">
        <v>792</v>
      </c>
      <c r="N295" s="262" t="s">
        <v>4337</v>
      </c>
      <c r="O295" s="320">
        <v>52000</v>
      </c>
      <c r="P295" s="320">
        <v>15026.0869565217</v>
      </c>
      <c r="Q295" s="321">
        <v>67000</v>
      </c>
      <c r="R295" s="321">
        <v>19533.913043478209</v>
      </c>
      <c r="S295" s="321">
        <v>0</v>
      </c>
      <c r="T295" s="321">
        <v>71533.913043478213</v>
      </c>
      <c r="U295" s="321">
        <v>71500</v>
      </c>
      <c r="V295" s="321">
        <v>71500</v>
      </c>
      <c r="W295" s="265">
        <v>0</v>
      </c>
      <c r="X295" s="261" t="s">
        <v>54</v>
      </c>
      <c r="Y295" s="263" t="s">
        <v>4126</v>
      </c>
      <c r="Z295" s="263" t="s">
        <v>55</v>
      </c>
      <c r="AA295" s="339">
        <v>43294</v>
      </c>
      <c r="AB295" s="336"/>
    </row>
    <row r="296" spans="1:28" s="301" customFormat="1" ht="31.5" x14ac:dyDescent="0.25">
      <c r="A296" s="319" t="s">
        <v>524</v>
      </c>
      <c r="B296" s="319"/>
      <c r="C296" s="260" t="s">
        <v>4687</v>
      </c>
      <c r="D296" s="263" t="s">
        <v>4670</v>
      </c>
      <c r="E296" s="263" t="s">
        <v>8273</v>
      </c>
      <c r="F296" s="260" t="s">
        <v>4688</v>
      </c>
      <c r="G296" s="262" t="s">
        <v>4689</v>
      </c>
      <c r="H296" s="262" t="s">
        <v>4689</v>
      </c>
      <c r="I296" s="263" t="s">
        <v>4689</v>
      </c>
      <c r="J296" s="260" t="s">
        <v>283</v>
      </c>
      <c r="K296" s="260" t="s">
        <v>873</v>
      </c>
      <c r="L296" s="260">
        <v>908</v>
      </c>
      <c r="M296" s="264">
        <v>908</v>
      </c>
      <c r="N296" s="262" t="s">
        <v>4673</v>
      </c>
      <c r="O296" s="320">
        <v>8000</v>
      </c>
      <c r="P296" s="320">
        <v>15026.0869565217</v>
      </c>
      <c r="Q296" s="321">
        <v>23000</v>
      </c>
      <c r="R296" s="321">
        <v>19533.913043478209</v>
      </c>
      <c r="S296" s="321">
        <v>0</v>
      </c>
      <c r="T296" s="321">
        <v>27533.913043478209</v>
      </c>
      <c r="U296" s="321">
        <v>27500</v>
      </c>
      <c r="V296" s="321">
        <v>27500</v>
      </c>
      <c r="W296" s="265" t="s">
        <v>4674</v>
      </c>
      <c r="X296" s="261" t="s">
        <v>54</v>
      </c>
      <c r="Y296" s="263" t="s">
        <v>124</v>
      </c>
      <c r="Z296" s="263" t="s">
        <v>68</v>
      </c>
      <c r="AA296" s="339">
        <v>43294</v>
      </c>
      <c r="AB296" s="336"/>
    </row>
    <row r="297" spans="1:28" s="301" customFormat="1" ht="47.25" x14ac:dyDescent="0.25">
      <c r="A297" s="319" t="s">
        <v>303</v>
      </c>
      <c r="B297" s="319"/>
      <c r="C297" s="260" t="s">
        <v>5143</v>
      </c>
      <c r="D297" s="263" t="s">
        <v>5139</v>
      </c>
      <c r="E297" s="263" t="s">
        <v>8273</v>
      </c>
      <c r="F297" s="260" t="s">
        <v>5144</v>
      </c>
      <c r="G297" s="262" t="s">
        <v>5145</v>
      </c>
      <c r="H297" s="262" t="s">
        <v>5145</v>
      </c>
      <c r="I297" s="263" t="s">
        <v>5145</v>
      </c>
      <c r="J297" s="260" t="s">
        <v>283</v>
      </c>
      <c r="K297" s="260" t="s">
        <v>873</v>
      </c>
      <c r="L297" s="260">
        <v>1040</v>
      </c>
      <c r="M297" s="264">
        <v>1040</v>
      </c>
      <c r="N297" s="262" t="s">
        <v>5142</v>
      </c>
      <c r="O297" s="320">
        <v>21000</v>
      </c>
      <c r="P297" s="320">
        <v>19721.739130434798</v>
      </c>
      <c r="Q297" s="321">
        <v>40700</v>
      </c>
      <c r="R297" s="321">
        <v>25638.260869565238</v>
      </c>
      <c r="S297" s="321">
        <v>0</v>
      </c>
      <c r="T297" s="321">
        <v>46638.260869565238</v>
      </c>
      <c r="U297" s="321">
        <v>46600</v>
      </c>
      <c r="V297" s="321">
        <v>46600</v>
      </c>
      <c r="W297" s="265">
        <v>0</v>
      </c>
      <c r="X297" s="261" t="s">
        <v>54</v>
      </c>
      <c r="Y297" s="263" t="s">
        <v>512</v>
      </c>
      <c r="Z297" s="263" t="s">
        <v>55</v>
      </c>
      <c r="AA297" s="339">
        <v>43294</v>
      </c>
      <c r="AB297" s="336"/>
    </row>
    <row r="298" spans="1:28" s="301" customFormat="1" ht="47.25" x14ac:dyDescent="0.25">
      <c r="A298" s="319" t="s">
        <v>304</v>
      </c>
      <c r="B298" s="319"/>
      <c r="C298" s="260" t="s">
        <v>5138</v>
      </c>
      <c r="D298" s="263" t="s">
        <v>5139</v>
      </c>
      <c r="E298" s="263" t="s">
        <v>8273</v>
      </c>
      <c r="F298" s="260" t="s">
        <v>5140</v>
      </c>
      <c r="G298" s="262" t="s">
        <v>5141</v>
      </c>
      <c r="H298" s="262" t="s">
        <v>5141</v>
      </c>
      <c r="I298" s="263" t="s">
        <v>5141</v>
      </c>
      <c r="J298" s="260" t="s">
        <v>283</v>
      </c>
      <c r="K298" s="260" t="s">
        <v>873</v>
      </c>
      <c r="L298" s="260">
        <v>1040</v>
      </c>
      <c r="M298" s="264">
        <v>1040</v>
      </c>
      <c r="N298" s="262" t="s">
        <v>5142</v>
      </c>
      <c r="O298" s="320">
        <v>21000</v>
      </c>
      <c r="P298" s="320">
        <v>19721.739130434798</v>
      </c>
      <c r="Q298" s="321">
        <v>40700</v>
      </c>
      <c r="R298" s="321">
        <v>25638.260869565238</v>
      </c>
      <c r="S298" s="321">
        <v>0</v>
      </c>
      <c r="T298" s="321">
        <v>46638.260869565238</v>
      </c>
      <c r="U298" s="321">
        <v>46600</v>
      </c>
      <c r="V298" s="321">
        <v>46600</v>
      </c>
      <c r="W298" s="265">
        <v>0</v>
      </c>
      <c r="X298" s="261" t="s">
        <v>54</v>
      </c>
      <c r="Y298" s="263" t="s">
        <v>512</v>
      </c>
      <c r="Z298" s="263" t="s">
        <v>55</v>
      </c>
      <c r="AA298" s="339">
        <v>43294</v>
      </c>
      <c r="AB298" s="336"/>
    </row>
    <row r="299" spans="1:28" s="309" customFormat="1" ht="30" customHeight="1" x14ac:dyDescent="0.2">
      <c r="A299" s="276"/>
      <c r="B299" s="277" t="s">
        <v>10370</v>
      </c>
      <c r="C299" s="277"/>
      <c r="D299" s="277"/>
      <c r="E299" s="277"/>
      <c r="F299" s="278"/>
      <c r="G299" s="279"/>
      <c r="H299" s="279"/>
      <c r="I299" s="280"/>
      <c r="J299" s="278"/>
      <c r="K299" s="278"/>
      <c r="L299" s="278"/>
      <c r="M299" s="281"/>
      <c r="N299" s="279"/>
      <c r="O299" s="282"/>
      <c r="P299" s="282"/>
      <c r="Q299" s="283"/>
      <c r="R299" s="283"/>
      <c r="S299" s="283"/>
      <c r="T299" s="283"/>
      <c r="U299" s="283"/>
      <c r="V299" s="283"/>
      <c r="W299" s="284"/>
      <c r="X299" s="285"/>
      <c r="Y299" s="280"/>
      <c r="Z299" s="280"/>
      <c r="AA299" s="286"/>
      <c r="AB299" s="287"/>
    </row>
    <row r="300" spans="1:28" s="298" customFormat="1" x14ac:dyDescent="0.2">
      <c r="A300" s="135"/>
      <c r="B300" s="135"/>
      <c r="C300" s="288"/>
      <c r="D300" s="289"/>
      <c r="E300" s="290"/>
      <c r="F300" s="135"/>
      <c r="G300" s="291"/>
      <c r="H300" s="291"/>
      <c r="I300" s="74"/>
      <c r="J300" s="292"/>
      <c r="K300" s="292"/>
      <c r="L300" s="135"/>
      <c r="M300" s="135"/>
      <c r="N300" s="293"/>
      <c r="O300" s="135"/>
      <c r="P300" s="135"/>
      <c r="Q300" s="135"/>
      <c r="R300" s="135"/>
      <c r="S300" s="135"/>
      <c r="T300" s="135"/>
      <c r="U300" s="135"/>
      <c r="V300" s="135"/>
      <c r="W300" s="135"/>
      <c r="X300" s="135"/>
      <c r="Y300" s="289"/>
      <c r="Z300" s="294"/>
      <c r="AA300" s="295"/>
      <c r="AB300" s="135"/>
    </row>
  </sheetData>
  <mergeCells count="3">
    <mergeCell ref="G2:Q2"/>
    <mergeCell ref="F3:R3"/>
    <mergeCell ref="B299:E299"/>
  </mergeCells>
  <pageMargins left="0.45" right="0" top="0.5" bottom="0.42" header="0.19" footer="0.17"/>
  <pageSetup paperSize="9" scale="98" fitToHeight="0" orientation="landscape" r:id="rId1"/>
  <headerFooter>
    <oddHeader xml:space="preserve">&amp;R&amp;10TTYT Huyện Thanh Liêm   </oddHeader>
    <oddFooter xml:space="preserve">&amp;R&amp;10Trang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1EF3EA-63BA-4DF9-A52D-34A133B63993}"/>
</file>

<file path=customXml/itemProps2.xml><?xml version="1.0" encoding="utf-8"?>
<ds:datastoreItem xmlns:ds="http://schemas.openxmlformats.org/officeDocument/2006/customXml" ds:itemID="{87F02F4F-CD0A-48E4-8F42-1AE79B6F0F32}"/>
</file>

<file path=customXml/itemProps3.xml><?xml version="1.0" encoding="utf-8"?>
<ds:datastoreItem xmlns:ds="http://schemas.openxmlformats.org/officeDocument/2006/customXml" ds:itemID="{C5D146A3-1C07-4332-B1C8-B15C121A6D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PL01</vt:lpstr>
      <vt:lpstr>PL02</vt:lpstr>
      <vt:lpstr>PL 03</vt:lpstr>
      <vt:lpstr>PL 04 Gay te</vt:lpstr>
      <vt:lpstr>PL05 KB- TYT</vt:lpstr>
      <vt:lpstr>PL 06 TYT</vt:lpstr>
      <vt:lpstr>'PL 03'!Print_Area</vt:lpstr>
      <vt:lpstr>'PL 06 TYT'!Print_Area</vt:lpstr>
      <vt:lpstr>'PL01'!Print_Area</vt:lpstr>
      <vt:lpstr>'PL02'!Print_Area</vt:lpstr>
      <vt:lpstr>'PL 03'!Print_Titles</vt:lpstr>
      <vt:lpstr>'PL 04 Gay te'!Print_Titles</vt:lpstr>
      <vt:lpstr>'PL01'!Print_Titles</vt:lpstr>
      <vt:lpstr>'PL02'!Print_Titles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LICH LA XUAN</dc:creator>
  <cp:lastModifiedBy>Admin</cp:lastModifiedBy>
  <cp:lastPrinted>2024-11-21T20:37:46Z</cp:lastPrinted>
  <dcterms:created xsi:type="dcterms:W3CDTF">2024-10-28T01:40:14Z</dcterms:created>
  <dcterms:modified xsi:type="dcterms:W3CDTF">2024-11-21T20:40:32Z</dcterms:modified>
</cp:coreProperties>
</file>